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olly/Desktop/"/>
    </mc:Choice>
  </mc:AlternateContent>
  <xr:revisionPtr revIDLastSave="0" documentId="13_ncr:1_{5C212BCC-E409-F44E-9DC5-E739D0A5D0F3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3" sheetId="5" r:id="rId1"/>
    <sheet name="BLS Data Seri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" l="1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3" i="5"/>
  <c r="W2" i="5"/>
  <c r="U2" i="5"/>
  <c r="S2" i="5"/>
  <c r="Q2" i="5"/>
  <c r="O2" i="5"/>
  <c r="M2" i="5"/>
  <c r="K2" i="5"/>
  <c r="I2" i="5"/>
  <c r="G2" i="5"/>
  <c r="E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tc={F4D68809-04F1-144D-AD3C-A7E2B3D9583E}</author>
  </authors>
  <commentList>
    <comment ref="A20" authorId="0" shapeId="0" xr:uid="{F4D68809-04F1-144D-AD3C-A7E2B3D9583E}">
      <text>
        <t>[Threaded comment]
Your version of Excel allows you to read this threaded comment; however, any edits to it will get removed if the file is opened in a newer version of Excel. Learn more: https://go.microsoft.com/fwlink/?linkid=870924
Comment:
    Bacon, sliced, per lb. - APU0000704111
 Bananas, per lb. - APU0000711211
 Bread, white, pan, per lb. - APU0000702111
 Chicken, fresh, whole, per lb. - APU0000706111
 Coffee, 100%, ground roast, all sizes, per lb. - APU0000717311
 Eggs, grade A, large, per doz. - APU0000708111
 Flour, white, all purpose, per lb. - APU0000701111
 Milk, fresh, whole, fortified, per gal. - APU0000709112
 Oranges, navel, per lb. - APU0000711311
 Rice, white, long grain, uncooked, per lb. - APU0000701312
 Tomatoes, field grown, per lb. - APU0000712311
 Electricity per KWH - APU000072610
 Fuel oil #2 per gallon - APU000072511
 Gasoline, all types, per gallon - APU00007471A
 Gasoline, unleaded regular, per gallon - APU000074714</t>
      </text>
    </comment>
  </commentList>
</comments>
</file>

<file path=xl/sharedStrings.xml><?xml version="1.0" encoding="utf-8"?>
<sst xmlns="http://schemas.openxmlformats.org/spreadsheetml/2006/main" count="44" uniqueCount="43">
  <si>
    <t>APU0000704111</t>
  </si>
  <si>
    <t>APU0000711211</t>
  </si>
  <si>
    <t>APU0000702111</t>
  </si>
  <si>
    <t>APU0000706111</t>
  </si>
  <si>
    <t>APU0000717311</t>
  </si>
  <si>
    <t>APU0000708111</t>
  </si>
  <si>
    <t>APU0000701111</t>
  </si>
  <si>
    <t>APU0000709112</t>
  </si>
  <si>
    <t>APU0000711311</t>
  </si>
  <si>
    <t>APU0000701312</t>
  </si>
  <si>
    <t>APU0000712311</t>
  </si>
  <si>
    <t>APU000072610</t>
  </si>
  <si>
    <t>APU000072511</t>
  </si>
  <si>
    <t>APU00007471A</t>
  </si>
  <si>
    <t>APU000074714</t>
  </si>
  <si>
    <t>Food Item</t>
  </si>
  <si>
    <t>Date</t>
  </si>
  <si>
    <t xml:space="preserve">Price </t>
  </si>
  <si>
    <t>PriceMovement</t>
  </si>
  <si>
    <t>Bananas, Per Pound</t>
  </si>
  <si>
    <t>Bacon, Per Pound</t>
  </si>
  <si>
    <t>Bread - White, Per Loaf</t>
  </si>
  <si>
    <t>Chicken, Per Pound</t>
  </si>
  <si>
    <t>Coffee - Ground, Per Pound</t>
  </si>
  <si>
    <t>Eggs - Large A, Per doz.</t>
  </si>
  <si>
    <t>Flour - White AP, Per Pound</t>
  </si>
  <si>
    <t>Milk - Whole, Per Gal</t>
  </si>
  <si>
    <t>Oranges - Naval, Per Pound</t>
  </si>
  <si>
    <t>Rice - White, Uncooked , Per Pound</t>
  </si>
  <si>
    <t>Tomatoes  - Fresh, Per Pound</t>
  </si>
  <si>
    <t>MPM Bacon</t>
  </si>
  <si>
    <t>MPM Bananas</t>
  </si>
  <si>
    <t>MPM Bread</t>
  </si>
  <si>
    <t>MPM Chicken</t>
  </si>
  <si>
    <t>MPM Coffee</t>
  </si>
  <si>
    <t>MPM Eggs</t>
  </si>
  <si>
    <t>MPM Flour</t>
  </si>
  <si>
    <t>MPM Milk</t>
  </si>
  <si>
    <t>MPM Oranges</t>
  </si>
  <si>
    <t>MPM Rice</t>
  </si>
  <si>
    <t>MPM Tomatoes</t>
  </si>
  <si>
    <t>Total Price Movement</t>
  </si>
  <si>
    <t>TPM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</si>
</sst>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0"/>
    <numFmt numFmtId="165" formatCode="0.000"/>
  </numFmts>
  <fonts count="4" x14ac:knownFonts="1"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14" fontId="1" fillId="2" borderId="1" xfId="0" applyNumberFormat="1" applyFont="1" applyFill="1" applyBorder="1" applyAlignment="1">
      <alignment horizontal="center" wrapText="1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left" wrapText="1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165" fontId="3" fillId="2" borderId="0" xfId="0" applyNumberFormat="1" applyFont="1" applyFill="1" applyAlignment="1">
      <alignment horizontal="right"/>
    </xf>
    <xf numFmtId="2" fontId="3" fillId="2" borderId="0" xfId="0" applyNumberFormat="1" applyFont="1" applyFill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dyn Dolly" id="{AE66AC0B-8BF1-BF4C-8C18-75E905B004E5}" userId="S::jdolly@uncc.edu::ba085dab-7936-4757-ba80-ea04deba41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" dT="2023-11-07T14:56:15.71" personId="{AE66AC0B-8BF1-BF4C-8C18-75E905B004E5}" id="{F4D68809-04F1-144D-AD3C-A7E2B3D9583E}">
    <text>Bacon, sliced, per lb. - APU0000704111
 Bananas, per lb. - APU0000711211
 Bread, white, pan, per lb. - APU0000702111
 Chicken, fresh, whole, per lb. - APU0000706111
 Coffee, 100%, ground roast, all sizes, per lb. - APU0000717311
 Eggs, grade A, large, per doz. - APU0000708111
 Flour, white, all purpose, per lb. - APU0000701111
 Milk, fresh, whole, fortified, per gal. - APU0000709112
 Oranges, navel, per lb. - APU0000711311
 Rice, white, long grain, uncooked, per lb. - APU0000701312
 Tomatoes, field grown, per lb. - APU0000712311
 Electricity per KWH - APU000072610
 Fuel oil #2 per gallon - APU000072511
 Gasoline, all types, per gallon - APU00007471A
 Gasoline, unleaded regular, per gallon - APU000074714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D1A3-BCF8-D24A-81F6-32A643D3F0FA}">
  <dimension ref="A1:Y287"/>
  <sheetViews>
    <sheetView tabSelected="1" topLeftCell="O1" workbookViewId="0">
      <selection activeCell="Y1" sqref="Y1:Y1048576"/>
    </sheetView>
  </sheetViews>
  <sheetFormatPr baseColWidth="10" defaultRowHeight="15" x14ac:dyDescent="0.2"/>
  <cols>
    <col min="2" max="2" width="15.83203125" bestFit="1" customWidth="1"/>
    <col min="3" max="3" width="20" customWidth="1"/>
    <col min="4" max="4" width="18" bestFit="1" customWidth="1"/>
    <col min="5" max="5" width="18" customWidth="1"/>
    <col min="6" max="6" width="20" bestFit="1" customWidth="1"/>
    <col min="7" max="7" width="20" customWidth="1"/>
    <col min="8" max="8" width="17.5" bestFit="1" customWidth="1"/>
    <col min="9" max="9" width="17.5" customWidth="1"/>
    <col min="10" max="10" width="23.6640625" bestFit="1" customWidth="1"/>
    <col min="11" max="11" width="23.6640625" customWidth="1"/>
    <col min="12" max="12" width="21" bestFit="1" customWidth="1"/>
    <col min="13" max="13" width="21" customWidth="1"/>
    <col min="14" max="14" width="24" bestFit="1" customWidth="1"/>
    <col min="15" max="15" width="24" customWidth="1"/>
    <col min="16" max="16" width="18.33203125" bestFit="1" customWidth="1"/>
    <col min="17" max="17" width="18.33203125" customWidth="1"/>
    <col min="18" max="18" width="24.1640625" bestFit="1" customWidth="1"/>
    <col min="19" max="19" width="24.1640625" customWidth="1"/>
    <col min="20" max="20" width="30.5" bestFit="1" customWidth="1"/>
    <col min="21" max="21" width="30.5" customWidth="1"/>
    <col min="22" max="22" width="25.6640625" bestFit="1" customWidth="1"/>
    <col min="23" max="23" width="25.6640625" customWidth="1"/>
    <col min="24" max="24" width="18.6640625" customWidth="1"/>
  </cols>
  <sheetData>
    <row r="1" spans="1:25" ht="16" thickBot="1" x14ac:dyDescent="0.25">
      <c r="A1" s="5" t="s">
        <v>16</v>
      </c>
      <c r="B1" s="6" t="s">
        <v>20</v>
      </c>
      <c r="C1" s="6" t="s">
        <v>30</v>
      </c>
      <c r="D1" s="6" t="s">
        <v>19</v>
      </c>
      <c r="E1" s="6" t="s">
        <v>31</v>
      </c>
      <c r="F1" s="6" t="s">
        <v>21</v>
      </c>
      <c r="G1" s="6" t="s">
        <v>32</v>
      </c>
      <c r="H1" s="6" t="s">
        <v>22</v>
      </c>
      <c r="I1" s="6" t="s">
        <v>33</v>
      </c>
      <c r="J1" s="6" t="s">
        <v>23</v>
      </c>
      <c r="K1" s="6" t="s">
        <v>34</v>
      </c>
      <c r="L1" s="6" t="s">
        <v>24</v>
      </c>
      <c r="M1" s="6" t="s">
        <v>35</v>
      </c>
      <c r="N1" s="6" t="s">
        <v>25</v>
      </c>
      <c r="O1" s="6" t="s">
        <v>36</v>
      </c>
      <c r="P1" s="6" t="s">
        <v>26</v>
      </c>
      <c r="Q1" s="6" t="s">
        <v>37</v>
      </c>
      <c r="R1" s="6" t="s">
        <v>27</v>
      </c>
      <c r="S1" s="6" t="s">
        <v>38</v>
      </c>
      <c r="T1" s="6" t="s">
        <v>28</v>
      </c>
      <c r="U1" s="6" t="s">
        <v>39</v>
      </c>
      <c r="V1" s="6" t="s">
        <v>29</v>
      </c>
      <c r="W1" s="6" t="s">
        <v>40</v>
      </c>
      <c r="X1" s="6" t="s">
        <v>41</v>
      </c>
      <c r="Y1" s="6" t="s">
        <v>42</v>
      </c>
    </row>
    <row r="2" spans="1:25" ht="17" thickTop="1" thickBot="1" x14ac:dyDescent="0.25">
      <c r="A2" s="3">
        <v>36526</v>
      </c>
      <c r="B2" s="2">
        <v>2.75</v>
      </c>
      <c r="C2" s="9">
        <f>B2-2.75</f>
        <v>0</v>
      </c>
      <c r="D2" s="2">
        <v>0.49</v>
      </c>
      <c r="E2" s="8">
        <f>D2-0.494</f>
        <v>-4.0000000000000036E-3</v>
      </c>
      <c r="F2" s="2">
        <v>0.90700000000000003</v>
      </c>
      <c r="G2" s="8">
        <f>F2-0.899</f>
        <v>8.0000000000000071E-3</v>
      </c>
      <c r="H2" s="2">
        <v>1.0589999999999999</v>
      </c>
      <c r="I2" s="8">
        <f>H2-1.053</f>
        <v>6.0000000000000053E-3</v>
      </c>
      <c r="J2" s="2">
        <v>3.54</v>
      </c>
      <c r="K2" s="8">
        <f>J2-3.347</f>
        <v>0.19300000000000006</v>
      </c>
      <c r="L2" s="2">
        <v>0.97499999999999998</v>
      </c>
      <c r="M2" s="8">
        <f>L2-0.92</f>
        <v>5.4999999999999938E-2</v>
      </c>
      <c r="N2" s="2">
        <v>0.28599999999999998</v>
      </c>
      <c r="O2" s="8">
        <f>N2-0.267</f>
        <v>1.8999999999999961E-2</v>
      </c>
      <c r="P2" s="2">
        <v>2.7850000000000001</v>
      </c>
      <c r="Q2" s="8">
        <f>P2-2.875</f>
        <v>-8.9999999999999858E-2</v>
      </c>
      <c r="R2" s="2">
        <v>0.60699999999999998</v>
      </c>
      <c r="S2" s="8">
        <f>R2-0.641</f>
        <v>-3.400000000000003E-2</v>
      </c>
      <c r="T2" s="2">
        <v>0.499</v>
      </c>
      <c r="U2" s="8">
        <f>T2-0.502</f>
        <v>-3.0000000000000027E-3</v>
      </c>
      <c r="V2" s="2">
        <v>1.4430000000000001</v>
      </c>
      <c r="W2" s="8">
        <f>V2-1.405</f>
        <v>3.8000000000000034E-2</v>
      </c>
      <c r="X2">
        <v>1</v>
      </c>
      <c r="Y2">
        <v>0</v>
      </c>
    </row>
    <row r="3" spans="1:25" ht="17" thickTop="1" thickBot="1" x14ac:dyDescent="0.25">
      <c r="A3" s="3">
        <v>36557</v>
      </c>
      <c r="B3" s="2">
        <v>2.871</v>
      </c>
      <c r="C3" s="8">
        <f>B3-B2</f>
        <v>0.121</v>
      </c>
      <c r="D3" s="2">
        <v>0.52800000000000002</v>
      </c>
      <c r="E3" s="7">
        <f t="shared" ref="E3:E66" si="0">D3-D2</f>
        <v>3.8000000000000034E-2</v>
      </c>
      <c r="F3" s="2">
        <v>0.92400000000000004</v>
      </c>
      <c r="G3" s="7">
        <f t="shared" ref="G3:G66" si="1">F3-F2</f>
        <v>1.7000000000000015E-2</v>
      </c>
      <c r="H3" s="2">
        <v>1.046</v>
      </c>
      <c r="I3" s="7">
        <f t="shared" ref="I3:I66" si="2">H3-H2</f>
        <v>-1.2999999999999901E-2</v>
      </c>
      <c r="J3" s="2">
        <v>3.677</v>
      </c>
      <c r="K3" s="7">
        <f t="shared" ref="K3:K66" si="3">J3-J2</f>
        <v>0.13700000000000001</v>
      </c>
      <c r="L3" s="2">
        <v>0.96199999999999997</v>
      </c>
      <c r="M3" s="7">
        <f t="shared" ref="M3:M66" si="4">L3-L2</f>
        <v>-1.3000000000000012E-2</v>
      </c>
      <c r="N3" s="2">
        <v>0.26700000000000002</v>
      </c>
      <c r="O3" s="7">
        <f t="shared" ref="O3:O66" si="5">N3-N2</f>
        <v>-1.8999999999999961E-2</v>
      </c>
      <c r="P3" s="2">
        <v>2.7770000000000001</v>
      </c>
      <c r="Q3" s="7">
        <f t="shared" ref="Q3:Q66" si="6">P3-P2</f>
        <v>-8.0000000000000071E-3</v>
      </c>
      <c r="R3" s="2">
        <v>0.58599999999999997</v>
      </c>
      <c r="S3" s="7">
        <f t="shared" ref="S3:S66" si="7">R3-R2</f>
        <v>-2.1000000000000019E-2</v>
      </c>
      <c r="T3" s="2">
        <v>0.49199999999999999</v>
      </c>
      <c r="U3" s="7">
        <f t="shared" ref="U3:U66" si="8">T3-T2</f>
        <v>-7.0000000000000062E-3</v>
      </c>
      <c r="V3" s="2">
        <v>1.286</v>
      </c>
      <c r="W3" s="7">
        <f t="shared" ref="W3:W66" si="9">V3-V2</f>
        <v>-0.15700000000000003</v>
      </c>
      <c r="X3">
        <f>IF(SUM(W3,U3,S3,Q3,O3,M3,K3,I3,G3,E3,C3)&gt;SUM(W2,U2,S2,Q2,O2,M2,K2,I2,G2,E2,C2),1,0)</f>
        <v>0</v>
      </c>
      <c r="Y3" s="10">
        <f>(SUM(W3,U3,S3,Q3,O3,M3,K3,I3,G3,E3,C3)-SUM(W2,U2,S2,Q2,O2,M2,K2,I2,G2,E2,C2))</f>
        <v>-0.11299999999999999</v>
      </c>
    </row>
    <row r="4" spans="1:25" ht="17" thickTop="1" thickBot="1" x14ac:dyDescent="0.25">
      <c r="A4" s="3">
        <v>36586</v>
      </c>
      <c r="B4" s="2">
        <v>2.9279999999999999</v>
      </c>
      <c r="C4" s="7">
        <f t="shared" ref="C4:C66" si="10">B4-B3</f>
        <v>5.699999999999994E-2</v>
      </c>
      <c r="D4" s="2">
        <v>0.51700000000000002</v>
      </c>
      <c r="E4" s="7">
        <f t="shared" si="0"/>
        <v>-1.100000000000001E-2</v>
      </c>
      <c r="F4" s="2">
        <v>0.92400000000000004</v>
      </c>
      <c r="G4" s="7">
        <f t="shared" si="1"/>
        <v>0</v>
      </c>
      <c r="H4" s="2">
        <v>1.0640000000000001</v>
      </c>
      <c r="I4" s="7">
        <f t="shared" si="2"/>
        <v>1.8000000000000016E-2</v>
      </c>
      <c r="J4" s="2">
        <v>3.633</v>
      </c>
      <c r="K4" s="7">
        <f t="shared" si="3"/>
        <v>-4.4000000000000039E-2</v>
      </c>
      <c r="L4" s="2">
        <v>0.93100000000000005</v>
      </c>
      <c r="M4" s="7">
        <f t="shared" si="4"/>
        <v>-3.0999999999999917E-2</v>
      </c>
      <c r="N4" s="2">
        <v>0.28499999999999998</v>
      </c>
      <c r="O4" s="7">
        <f t="shared" si="5"/>
        <v>1.799999999999996E-2</v>
      </c>
      <c r="P4" s="2">
        <v>2.7480000000000002</v>
      </c>
      <c r="Q4" s="7">
        <f t="shared" si="6"/>
        <v>-2.8999999999999915E-2</v>
      </c>
      <c r="R4" s="2">
        <v>0.57199999999999995</v>
      </c>
      <c r="S4" s="7">
        <f t="shared" si="7"/>
        <v>-1.4000000000000012E-2</v>
      </c>
      <c r="T4" s="2">
        <v>0.48099999999999998</v>
      </c>
      <c r="U4" s="7">
        <f t="shared" si="8"/>
        <v>-1.100000000000001E-2</v>
      </c>
      <c r="V4" s="2">
        <v>1.3640000000000001</v>
      </c>
      <c r="W4" s="7">
        <f t="shared" si="9"/>
        <v>7.8000000000000069E-2</v>
      </c>
      <c r="X4">
        <f t="shared" ref="X4:X67" si="11">IF(SUM(W4,U4,S4,Q4,O4,M4,K4,I4,G4,E4,C4)&gt;SUM(W3,U3,S3,Q3,O3,M3,K3,I3,G3,E3,C3),1,0)</f>
        <v>0</v>
      </c>
      <c r="Y4" s="10">
        <f t="shared" ref="Y4:Y67" si="12">(SUM(W4,U4,S4,Q4,O4,M4,K4,I4,G4,E4,C4)-SUM(W3,U3,S3,Q3,O3,M3,K3,I3,G3,E3,C3))</f>
        <v>-4.4000000000000039E-2</v>
      </c>
    </row>
    <row r="5" spans="1:25" ht="17" thickTop="1" thickBot="1" x14ac:dyDescent="0.25">
      <c r="A5" s="3">
        <v>36617</v>
      </c>
      <c r="B5" s="2">
        <v>2.9529999999999998</v>
      </c>
      <c r="C5" s="7">
        <f t="shared" si="10"/>
        <v>2.4999999999999911E-2</v>
      </c>
      <c r="D5" s="2">
        <v>0.51</v>
      </c>
      <c r="E5" s="7">
        <f t="shared" si="0"/>
        <v>-7.0000000000000062E-3</v>
      </c>
      <c r="F5" s="2">
        <v>0.92700000000000005</v>
      </c>
      <c r="G5" s="7">
        <f t="shared" si="1"/>
        <v>3.0000000000000027E-3</v>
      </c>
      <c r="H5" s="2">
        <v>1.069</v>
      </c>
      <c r="I5" s="7">
        <f t="shared" si="2"/>
        <v>4.9999999999998934E-3</v>
      </c>
      <c r="J5" s="2">
        <v>3.5840000000000001</v>
      </c>
      <c r="K5" s="7">
        <f t="shared" si="3"/>
        <v>-4.8999999999999932E-2</v>
      </c>
      <c r="L5" s="2">
        <v>0.93899999999999995</v>
      </c>
      <c r="M5" s="7">
        <f t="shared" si="4"/>
        <v>7.9999999999998961E-3</v>
      </c>
      <c r="N5" s="2">
        <v>0.28299999999999997</v>
      </c>
      <c r="O5" s="7">
        <f t="shared" si="5"/>
        <v>-2.0000000000000018E-3</v>
      </c>
      <c r="P5" s="2">
        <v>2.7730000000000001</v>
      </c>
      <c r="Q5" s="7">
        <f t="shared" si="6"/>
        <v>2.4999999999999911E-2</v>
      </c>
      <c r="R5" s="2">
        <v>0.57299999999999995</v>
      </c>
      <c r="S5" s="7">
        <f t="shared" si="7"/>
        <v>1.0000000000000009E-3</v>
      </c>
      <c r="T5" s="2">
        <v>0.49</v>
      </c>
      <c r="U5" s="7">
        <f t="shared" si="8"/>
        <v>9.000000000000008E-3</v>
      </c>
      <c r="V5" s="2">
        <v>1.4870000000000001</v>
      </c>
      <c r="W5" s="7">
        <f t="shared" si="9"/>
        <v>0.123</v>
      </c>
      <c r="X5">
        <f t="shared" si="11"/>
        <v>1</v>
      </c>
      <c r="Y5" s="10">
        <f t="shared" si="12"/>
        <v>0.1099999999999996</v>
      </c>
    </row>
    <row r="6" spans="1:25" ht="17" thickTop="1" thickBot="1" x14ac:dyDescent="0.25">
      <c r="A6" s="3">
        <v>36647</v>
      </c>
      <c r="B6" s="2">
        <v>3.0059999999999998</v>
      </c>
      <c r="C6" s="7">
        <f t="shared" si="10"/>
        <v>5.2999999999999936E-2</v>
      </c>
      <c r="D6" s="2">
        <v>0.50900000000000001</v>
      </c>
      <c r="E6" s="7">
        <f t="shared" si="0"/>
        <v>-1.0000000000000009E-3</v>
      </c>
      <c r="F6" s="2">
        <v>0.91500000000000004</v>
      </c>
      <c r="G6" s="7">
        <f t="shared" si="1"/>
        <v>-1.2000000000000011E-2</v>
      </c>
      <c r="H6" s="2">
        <v>1.052</v>
      </c>
      <c r="I6" s="7">
        <f t="shared" si="2"/>
        <v>-1.6999999999999904E-2</v>
      </c>
      <c r="J6" s="2">
        <v>3.5310000000000001</v>
      </c>
      <c r="K6" s="7">
        <f t="shared" si="3"/>
        <v>-5.2999999999999936E-2</v>
      </c>
      <c r="L6" s="2">
        <v>0.85199999999999998</v>
      </c>
      <c r="M6" s="7">
        <f t="shared" si="4"/>
        <v>-8.6999999999999966E-2</v>
      </c>
      <c r="N6" s="2">
        <v>0.30199999999999999</v>
      </c>
      <c r="O6" s="7">
        <f t="shared" si="5"/>
        <v>1.9000000000000017E-2</v>
      </c>
      <c r="P6" s="2">
        <v>2.782</v>
      </c>
      <c r="Q6" s="7">
        <f t="shared" si="6"/>
        <v>8.999999999999897E-3</v>
      </c>
      <c r="R6" s="2">
        <v>0.63800000000000001</v>
      </c>
      <c r="S6" s="7">
        <f t="shared" si="7"/>
        <v>6.5000000000000058E-2</v>
      </c>
      <c r="U6" s="7">
        <f t="shared" si="8"/>
        <v>-0.49</v>
      </c>
      <c r="V6" s="2">
        <v>1.3660000000000001</v>
      </c>
      <c r="W6" s="7">
        <f t="shared" si="9"/>
        <v>-0.121</v>
      </c>
      <c r="X6">
        <f t="shared" si="11"/>
        <v>0</v>
      </c>
      <c r="Y6" s="10">
        <f t="shared" si="12"/>
        <v>-0.77599999999999958</v>
      </c>
    </row>
    <row r="7" spans="1:25" ht="17" thickTop="1" thickBot="1" x14ac:dyDescent="0.25">
      <c r="A7" s="3">
        <v>36678</v>
      </c>
      <c r="B7" s="2">
        <v>3.1320000000000001</v>
      </c>
      <c r="C7" s="7">
        <f t="shared" si="10"/>
        <v>0.12600000000000033</v>
      </c>
      <c r="D7" s="2">
        <v>0.50600000000000001</v>
      </c>
      <c r="E7" s="7">
        <f t="shared" si="0"/>
        <v>-3.0000000000000027E-3</v>
      </c>
      <c r="F7" s="2">
        <v>0.91500000000000004</v>
      </c>
      <c r="G7" s="7">
        <f t="shared" si="1"/>
        <v>0</v>
      </c>
      <c r="H7" s="2">
        <v>1.069</v>
      </c>
      <c r="I7" s="7">
        <f t="shared" si="2"/>
        <v>1.6999999999999904E-2</v>
      </c>
      <c r="J7" s="2">
        <v>3.431</v>
      </c>
      <c r="K7" s="7">
        <f t="shared" si="3"/>
        <v>-0.10000000000000009</v>
      </c>
      <c r="L7" s="2">
        <v>0.83799999999999997</v>
      </c>
      <c r="M7" s="7">
        <f t="shared" si="4"/>
        <v>-1.4000000000000012E-2</v>
      </c>
      <c r="N7" s="2">
        <v>0.30499999999999999</v>
      </c>
      <c r="O7" s="7">
        <f t="shared" si="5"/>
        <v>3.0000000000000027E-3</v>
      </c>
      <c r="P7" s="2">
        <v>2.7629999999999999</v>
      </c>
      <c r="Q7" s="7">
        <f t="shared" si="6"/>
        <v>-1.9000000000000128E-2</v>
      </c>
      <c r="R7" s="2">
        <v>0.69899999999999995</v>
      </c>
      <c r="S7" s="7">
        <f t="shared" si="7"/>
        <v>6.0999999999999943E-2</v>
      </c>
      <c r="U7" s="7">
        <f t="shared" si="8"/>
        <v>0</v>
      </c>
      <c r="V7" s="2">
        <v>1.3180000000000001</v>
      </c>
      <c r="W7" s="7">
        <f t="shared" si="9"/>
        <v>-4.8000000000000043E-2</v>
      </c>
      <c r="X7">
        <f t="shared" si="11"/>
        <v>1</v>
      </c>
      <c r="Y7" s="10">
        <f t="shared" si="12"/>
        <v>0.65799999999999981</v>
      </c>
    </row>
    <row r="8" spans="1:25" ht="17" thickTop="1" thickBot="1" x14ac:dyDescent="0.25">
      <c r="A8" s="3">
        <v>36708</v>
      </c>
      <c r="B8" s="2">
        <v>3.1680000000000001</v>
      </c>
      <c r="C8" s="7">
        <f t="shared" si="10"/>
        <v>3.6000000000000032E-2</v>
      </c>
      <c r="D8" s="2">
        <v>0.51200000000000001</v>
      </c>
      <c r="E8" s="7">
        <f t="shared" si="0"/>
        <v>6.0000000000000053E-3</v>
      </c>
      <c r="F8" s="2">
        <v>0.93500000000000005</v>
      </c>
      <c r="G8" s="7">
        <f t="shared" si="1"/>
        <v>2.0000000000000018E-2</v>
      </c>
      <c r="H8" s="2">
        <v>1.089</v>
      </c>
      <c r="I8" s="7">
        <f t="shared" si="2"/>
        <v>2.0000000000000018E-2</v>
      </c>
      <c r="J8" s="2">
        <v>3.4460000000000002</v>
      </c>
      <c r="K8" s="7">
        <f t="shared" si="3"/>
        <v>1.5000000000000124E-2</v>
      </c>
      <c r="L8" s="2">
        <v>0.86799999999999999</v>
      </c>
      <c r="M8" s="7">
        <f t="shared" si="4"/>
        <v>3.0000000000000027E-2</v>
      </c>
      <c r="N8" s="2">
        <v>0.30499999999999999</v>
      </c>
      <c r="O8" s="7">
        <f t="shared" si="5"/>
        <v>0</v>
      </c>
      <c r="P8" s="2">
        <v>2.7810000000000001</v>
      </c>
      <c r="Q8" s="7">
        <f t="shared" si="6"/>
        <v>1.8000000000000238E-2</v>
      </c>
      <c r="S8" s="7">
        <f t="shared" si="7"/>
        <v>-0.69899999999999995</v>
      </c>
      <c r="U8" s="7">
        <f t="shared" si="8"/>
        <v>0</v>
      </c>
      <c r="V8" s="2">
        <v>1.282</v>
      </c>
      <c r="W8" s="7">
        <f t="shared" si="9"/>
        <v>-3.6000000000000032E-2</v>
      </c>
      <c r="X8">
        <f t="shared" si="11"/>
        <v>0</v>
      </c>
      <c r="Y8" s="10">
        <f t="shared" si="12"/>
        <v>-0.61299999999999943</v>
      </c>
    </row>
    <row r="9" spans="1:25" ht="17" thickTop="1" thickBot="1" x14ac:dyDescent="0.25">
      <c r="A9" s="3">
        <v>36739</v>
      </c>
      <c r="B9" s="2">
        <v>3.2</v>
      </c>
      <c r="C9" s="7">
        <f t="shared" si="10"/>
        <v>3.2000000000000028E-2</v>
      </c>
      <c r="D9" s="2">
        <v>0.49</v>
      </c>
      <c r="E9" s="7">
        <f t="shared" si="0"/>
        <v>-2.200000000000002E-2</v>
      </c>
      <c r="F9" s="2">
        <v>0.92300000000000004</v>
      </c>
      <c r="G9" s="7">
        <f t="shared" si="1"/>
        <v>-1.2000000000000011E-2</v>
      </c>
      <c r="H9" s="2">
        <v>1.0860000000000001</v>
      </c>
      <c r="I9" s="7">
        <f t="shared" si="2"/>
        <v>-2.9999999999998916E-3</v>
      </c>
      <c r="J9" s="2">
        <v>3.444</v>
      </c>
      <c r="K9" s="7">
        <f t="shared" si="3"/>
        <v>-2.0000000000002238E-3</v>
      </c>
      <c r="L9" s="2">
        <v>0.89300000000000002</v>
      </c>
      <c r="M9" s="7">
        <f t="shared" si="4"/>
        <v>2.5000000000000022E-2</v>
      </c>
      <c r="N9" s="2">
        <v>0.30399999999999999</v>
      </c>
      <c r="O9" s="7">
        <f t="shared" si="5"/>
        <v>-1.0000000000000009E-3</v>
      </c>
      <c r="P9" s="2">
        <v>2.8069999999999999</v>
      </c>
      <c r="Q9" s="7">
        <f t="shared" si="6"/>
        <v>2.5999999999999801E-2</v>
      </c>
      <c r="S9" s="7">
        <f t="shared" si="7"/>
        <v>0</v>
      </c>
      <c r="U9" s="7">
        <f t="shared" si="8"/>
        <v>0</v>
      </c>
      <c r="V9" s="2">
        <v>1.262</v>
      </c>
      <c r="W9" s="7">
        <f t="shared" si="9"/>
        <v>-2.0000000000000018E-2</v>
      </c>
      <c r="X9">
        <f t="shared" si="11"/>
        <v>1</v>
      </c>
      <c r="Y9" s="10">
        <f t="shared" si="12"/>
        <v>0.61299999999999921</v>
      </c>
    </row>
    <row r="10" spans="1:25" ht="17" thickTop="1" thickBot="1" x14ac:dyDescent="0.25">
      <c r="A10" s="3">
        <v>36770</v>
      </c>
      <c r="B10" s="2">
        <v>3.2090000000000001</v>
      </c>
      <c r="C10" s="7">
        <f t="shared" si="10"/>
        <v>8.999999999999897E-3</v>
      </c>
      <c r="D10" s="2">
        <v>0.48799999999999999</v>
      </c>
      <c r="E10" s="7">
        <f t="shared" si="0"/>
        <v>-2.0000000000000018E-3</v>
      </c>
      <c r="F10" s="2">
        <v>0.91800000000000004</v>
      </c>
      <c r="G10" s="7">
        <f t="shared" si="1"/>
        <v>-5.0000000000000044E-3</v>
      </c>
      <c r="H10" s="2">
        <v>1.087</v>
      </c>
      <c r="I10" s="7">
        <f t="shared" si="2"/>
        <v>9.9999999999988987E-4</v>
      </c>
      <c r="J10" s="2">
        <v>3.339</v>
      </c>
      <c r="K10" s="7">
        <f t="shared" si="3"/>
        <v>-0.10499999999999998</v>
      </c>
      <c r="L10" s="2">
        <v>0.92</v>
      </c>
      <c r="M10" s="7">
        <f t="shared" si="4"/>
        <v>2.7000000000000024E-2</v>
      </c>
      <c r="N10" s="2">
        <v>0.30299999999999999</v>
      </c>
      <c r="O10" s="7">
        <f t="shared" si="5"/>
        <v>-1.0000000000000009E-3</v>
      </c>
      <c r="P10" s="2">
        <v>2.8090000000000002</v>
      </c>
      <c r="Q10" s="7">
        <f t="shared" si="6"/>
        <v>2.0000000000002238E-3</v>
      </c>
      <c r="S10" s="7">
        <f t="shared" si="7"/>
        <v>0</v>
      </c>
      <c r="U10" s="7">
        <f t="shared" si="8"/>
        <v>0</v>
      </c>
      <c r="V10" s="2">
        <v>1.319</v>
      </c>
      <c r="W10" s="7">
        <f t="shared" si="9"/>
        <v>5.699999999999994E-2</v>
      </c>
      <c r="X10">
        <f t="shared" si="11"/>
        <v>0</v>
      </c>
      <c r="Y10" s="10">
        <f t="shared" si="12"/>
        <v>-3.9999999999999702E-2</v>
      </c>
    </row>
    <row r="11" spans="1:25" ht="17" thickTop="1" thickBot="1" x14ac:dyDescent="0.25">
      <c r="A11" s="3">
        <v>36800</v>
      </c>
      <c r="B11" s="2">
        <v>3.069</v>
      </c>
      <c r="C11" s="7">
        <f t="shared" si="10"/>
        <v>-0.14000000000000012</v>
      </c>
      <c r="D11" s="2">
        <v>0.496</v>
      </c>
      <c r="E11" s="7">
        <f t="shared" si="0"/>
        <v>8.0000000000000071E-3</v>
      </c>
      <c r="F11" s="2">
        <v>0.93400000000000005</v>
      </c>
      <c r="G11" s="7">
        <f t="shared" si="1"/>
        <v>1.6000000000000014E-2</v>
      </c>
      <c r="H11" s="2">
        <v>1.0900000000000001</v>
      </c>
      <c r="I11" s="7">
        <f t="shared" si="2"/>
        <v>3.0000000000001137E-3</v>
      </c>
      <c r="J11" s="2">
        <v>3.3170000000000002</v>
      </c>
      <c r="K11" s="7">
        <f t="shared" si="3"/>
        <v>-2.1999999999999797E-2</v>
      </c>
      <c r="L11" s="2">
        <v>0.92300000000000004</v>
      </c>
      <c r="M11" s="7">
        <f t="shared" si="4"/>
        <v>3.0000000000000027E-3</v>
      </c>
      <c r="N11" s="2">
        <v>0.30599999999999999</v>
      </c>
      <c r="O11" s="7">
        <f t="shared" si="5"/>
        <v>3.0000000000000027E-3</v>
      </c>
      <c r="P11" s="2">
        <v>2.8050000000000002</v>
      </c>
      <c r="Q11" s="7">
        <f t="shared" si="6"/>
        <v>-4.0000000000000036E-3</v>
      </c>
      <c r="S11" s="7">
        <f t="shared" si="7"/>
        <v>0</v>
      </c>
      <c r="U11" s="7">
        <f t="shared" si="8"/>
        <v>0</v>
      </c>
      <c r="V11" s="2">
        <v>1.387</v>
      </c>
      <c r="W11" s="7">
        <f t="shared" si="9"/>
        <v>6.800000000000006E-2</v>
      </c>
      <c r="X11">
        <f t="shared" si="11"/>
        <v>0</v>
      </c>
      <c r="Y11" s="10">
        <f t="shared" si="12"/>
        <v>-4.799999999999971E-2</v>
      </c>
    </row>
    <row r="12" spans="1:25" ht="17" thickTop="1" thickBot="1" x14ac:dyDescent="0.25">
      <c r="A12" s="3">
        <v>36831</v>
      </c>
      <c r="B12" s="2">
        <v>3.0529999999999999</v>
      </c>
      <c r="C12" s="7">
        <f t="shared" si="10"/>
        <v>-1.6000000000000014E-2</v>
      </c>
      <c r="D12" s="2">
        <v>0.47899999999999998</v>
      </c>
      <c r="E12" s="7">
        <f t="shared" si="0"/>
        <v>-1.7000000000000015E-2</v>
      </c>
      <c r="F12" s="2">
        <v>0.95299999999999996</v>
      </c>
      <c r="G12" s="7">
        <f t="shared" si="1"/>
        <v>1.8999999999999906E-2</v>
      </c>
      <c r="H12" s="2">
        <v>1.0649999999999999</v>
      </c>
      <c r="I12" s="7">
        <f t="shared" si="2"/>
        <v>-2.5000000000000133E-2</v>
      </c>
      <c r="J12" s="2">
        <v>3.2429999999999999</v>
      </c>
      <c r="K12" s="7">
        <f t="shared" si="3"/>
        <v>-7.4000000000000288E-2</v>
      </c>
      <c r="L12" s="2">
        <v>0.90200000000000002</v>
      </c>
      <c r="M12" s="7">
        <f t="shared" si="4"/>
        <v>-2.1000000000000019E-2</v>
      </c>
      <c r="N12" s="2">
        <v>0.26200000000000001</v>
      </c>
      <c r="O12" s="7">
        <f t="shared" si="5"/>
        <v>-4.3999999999999984E-2</v>
      </c>
      <c r="P12" s="2">
        <v>2.7530000000000001</v>
      </c>
      <c r="Q12" s="7">
        <f t="shared" si="6"/>
        <v>-5.2000000000000046E-2</v>
      </c>
      <c r="R12" s="2">
        <v>0.72499999999999998</v>
      </c>
      <c r="S12" s="7">
        <f t="shared" si="7"/>
        <v>0.72499999999999998</v>
      </c>
      <c r="U12" s="7">
        <f t="shared" si="8"/>
        <v>0</v>
      </c>
      <c r="V12" s="2">
        <v>1.5029999999999999</v>
      </c>
      <c r="W12" s="7">
        <f t="shared" si="9"/>
        <v>0.11599999999999988</v>
      </c>
      <c r="X12">
        <f t="shared" si="11"/>
        <v>1</v>
      </c>
      <c r="Y12" s="10">
        <f t="shared" si="12"/>
        <v>0.67599999999999905</v>
      </c>
    </row>
    <row r="13" spans="1:25" ht="17" thickTop="1" thickBot="1" x14ac:dyDescent="0.25">
      <c r="A13" s="3">
        <v>36861</v>
      </c>
      <c r="B13" s="2">
        <v>3.028</v>
      </c>
      <c r="C13" s="7">
        <f t="shared" si="10"/>
        <v>-2.4999999999999911E-2</v>
      </c>
      <c r="D13" s="2">
        <v>0.48699999999999999</v>
      </c>
      <c r="E13" s="7">
        <f t="shared" si="0"/>
        <v>8.0000000000000071E-3</v>
      </c>
      <c r="F13" s="2">
        <v>0.98699999999999999</v>
      </c>
      <c r="G13" s="7">
        <f t="shared" si="1"/>
        <v>3.400000000000003E-2</v>
      </c>
      <c r="H13" s="2">
        <v>1.0780000000000001</v>
      </c>
      <c r="I13" s="7">
        <f t="shared" si="2"/>
        <v>1.3000000000000123E-2</v>
      </c>
      <c r="J13" s="2">
        <v>3.2120000000000002</v>
      </c>
      <c r="K13" s="7">
        <f t="shared" si="3"/>
        <v>-3.0999999999999694E-2</v>
      </c>
      <c r="L13" s="2">
        <v>0.95899999999999996</v>
      </c>
      <c r="M13" s="7">
        <f t="shared" si="4"/>
        <v>5.699999999999994E-2</v>
      </c>
      <c r="N13" s="2">
        <v>0.27500000000000002</v>
      </c>
      <c r="O13" s="7">
        <f t="shared" si="5"/>
        <v>1.3000000000000012E-2</v>
      </c>
      <c r="P13" s="2">
        <v>2.7850000000000001</v>
      </c>
      <c r="Q13" s="7">
        <f t="shared" si="6"/>
        <v>3.2000000000000028E-2</v>
      </c>
      <c r="R13" s="2">
        <v>0.624</v>
      </c>
      <c r="S13" s="7">
        <f t="shared" si="7"/>
        <v>-0.10099999999999998</v>
      </c>
      <c r="U13" s="7">
        <f t="shared" si="8"/>
        <v>0</v>
      </c>
      <c r="V13" s="2">
        <v>1.5669999999999999</v>
      </c>
      <c r="W13" s="7">
        <f t="shared" si="9"/>
        <v>6.4000000000000057E-2</v>
      </c>
      <c r="X13">
        <f t="shared" si="11"/>
        <v>0</v>
      </c>
      <c r="Y13" s="10">
        <f t="shared" si="12"/>
        <v>-0.54699999999999871</v>
      </c>
    </row>
    <row r="14" spans="1:25" ht="17" thickTop="1" thickBot="1" x14ac:dyDescent="0.25">
      <c r="A14" s="3">
        <v>36892</v>
      </c>
      <c r="B14" s="2">
        <v>2.9940000000000002</v>
      </c>
      <c r="C14" s="7">
        <f t="shared" si="10"/>
        <v>-3.3999999999999808E-2</v>
      </c>
      <c r="D14" s="2">
        <v>0.5</v>
      </c>
      <c r="E14" s="7">
        <f t="shared" si="0"/>
        <v>1.3000000000000012E-2</v>
      </c>
      <c r="F14" s="2">
        <v>0.98199999999999998</v>
      </c>
      <c r="G14" s="7">
        <f t="shared" si="1"/>
        <v>-5.0000000000000044E-3</v>
      </c>
      <c r="H14" s="2">
        <v>1.091</v>
      </c>
      <c r="I14" s="7">
        <f t="shared" si="2"/>
        <v>1.2999999999999901E-2</v>
      </c>
      <c r="J14" s="2">
        <v>3.2240000000000002</v>
      </c>
      <c r="K14" s="7">
        <f t="shared" si="3"/>
        <v>1.2000000000000011E-2</v>
      </c>
      <c r="L14" s="2">
        <v>1.0109999999999999</v>
      </c>
      <c r="M14" s="7">
        <f t="shared" si="4"/>
        <v>5.1999999999999935E-2</v>
      </c>
      <c r="N14" s="2">
        <v>0.30399999999999999</v>
      </c>
      <c r="O14" s="7">
        <f t="shared" si="5"/>
        <v>2.899999999999997E-2</v>
      </c>
      <c r="P14" s="2">
        <v>2.8519999999999999</v>
      </c>
      <c r="Q14" s="7">
        <f t="shared" si="6"/>
        <v>6.6999999999999726E-2</v>
      </c>
      <c r="R14" s="2">
        <v>0.63800000000000001</v>
      </c>
      <c r="S14" s="7">
        <f t="shared" si="7"/>
        <v>1.4000000000000012E-2</v>
      </c>
      <c r="U14" s="7">
        <f t="shared" si="8"/>
        <v>0</v>
      </c>
      <c r="V14" s="2">
        <v>1.4139999999999999</v>
      </c>
      <c r="W14" s="7">
        <f t="shared" si="9"/>
        <v>-0.15300000000000002</v>
      </c>
      <c r="X14">
        <f t="shared" si="11"/>
        <v>0</v>
      </c>
      <c r="Y14" s="10">
        <f t="shared" si="12"/>
        <v>-5.6000000000000882E-2</v>
      </c>
    </row>
    <row r="15" spans="1:25" ht="17" thickTop="1" thickBot="1" x14ac:dyDescent="0.25">
      <c r="A15" s="3">
        <v>36923</v>
      </c>
      <c r="B15" s="2">
        <v>3.0649999999999999</v>
      </c>
      <c r="C15" s="7">
        <f t="shared" si="10"/>
        <v>7.099999999999973E-2</v>
      </c>
      <c r="D15" s="2">
        <v>0.496</v>
      </c>
      <c r="E15" s="7">
        <f t="shared" si="0"/>
        <v>-4.0000000000000036E-3</v>
      </c>
      <c r="F15" s="2">
        <v>0.99399999999999999</v>
      </c>
      <c r="G15" s="7">
        <f t="shared" si="1"/>
        <v>1.2000000000000011E-2</v>
      </c>
      <c r="H15" s="2">
        <v>1.0900000000000001</v>
      </c>
      <c r="I15" s="7">
        <f t="shared" si="2"/>
        <v>-9.9999999999988987E-4</v>
      </c>
      <c r="J15" s="2">
        <v>3.2170000000000001</v>
      </c>
      <c r="K15" s="7">
        <f t="shared" si="3"/>
        <v>-7.0000000000001172E-3</v>
      </c>
      <c r="L15" s="2">
        <v>0.94299999999999995</v>
      </c>
      <c r="M15" s="7">
        <f t="shared" si="4"/>
        <v>-6.7999999999999949E-2</v>
      </c>
      <c r="N15" s="2">
        <v>0.307</v>
      </c>
      <c r="O15" s="7">
        <f t="shared" si="5"/>
        <v>3.0000000000000027E-3</v>
      </c>
      <c r="P15" s="2">
        <v>2.847</v>
      </c>
      <c r="Q15" s="7">
        <f t="shared" si="6"/>
        <v>-4.9999999999998934E-3</v>
      </c>
      <c r="R15" s="2">
        <v>0.66</v>
      </c>
      <c r="S15" s="7">
        <f t="shared" si="7"/>
        <v>2.200000000000002E-2</v>
      </c>
      <c r="U15" s="7">
        <f t="shared" si="8"/>
        <v>0</v>
      </c>
      <c r="V15" s="2">
        <v>1.3129999999999999</v>
      </c>
      <c r="W15" s="7">
        <f t="shared" si="9"/>
        <v>-0.10099999999999998</v>
      </c>
      <c r="X15">
        <f t="shared" si="11"/>
        <v>0</v>
      </c>
      <c r="Y15" s="10">
        <f t="shared" si="12"/>
        <v>-8.5999999999999799E-2</v>
      </c>
    </row>
    <row r="16" spans="1:25" ht="17" thickTop="1" thickBot="1" x14ac:dyDescent="0.25">
      <c r="A16" s="3">
        <v>36951</v>
      </c>
      <c r="B16" s="2">
        <v>3.1589999999999998</v>
      </c>
      <c r="C16" s="7">
        <f t="shared" si="10"/>
        <v>9.3999999999999861E-2</v>
      </c>
      <c r="D16" s="2">
        <v>0.51</v>
      </c>
      <c r="E16" s="7">
        <f t="shared" si="0"/>
        <v>1.4000000000000012E-2</v>
      </c>
      <c r="F16" s="2">
        <v>1.02</v>
      </c>
      <c r="G16" s="7">
        <f t="shared" si="1"/>
        <v>2.6000000000000023E-2</v>
      </c>
      <c r="H16" s="2">
        <v>1.103</v>
      </c>
      <c r="I16" s="7">
        <f t="shared" si="2"/>
        <v>1.2999999999999901E-2</v>
      </c>
      <c r="J16" s="2">
        <v>3.2050000000000001</v>
      </c>
      <c r="K16" s="7">
        <f t="shared" si="3"/>
        <v>-1.2000000000000011E-2</v>
      </c>
      <c r="L16" s="2">
        <v>0.88600000000000001</v>
      </c>
      <c r="M16" s="7">
        <f t="shared" si="4"/>
        <v>-5.699999999999994E-2</v>
      </c>
      <c r="N16" s="2">
        <v>0.312</v>
      </c>
      <c r="O16" s="7">
        <f t="shared" si="5"/>
        <v>5.0000000000000044E-3</v>
      </c>
      <c r="P16" s="2">
        <v>2.76</v>
      </c>
      <c r="Q16" s="7">
        <f t="shared" si="6"/>
        <v>-8.7000000000000188E-2</v>
      </c>
      <c r="R16" s="2">
        <v>0.64600000000000002</v>
      </c>
      <c r="S16" s="7">
        <f t="shared" si="7"/>
        <v>-1.4000000000000012E-2</v>
      </c>
      <c r="U16" s="7">
        <f t="shared" si="8"/>
        <v>0</v>
      </c>
      <c r="V16" s="2">
        <v>1.3360000000000001</v>
      </c>
      <c r="W16" s="7">
        <f t="shared" si="9"/>
        <v>2.3000000000000131E-2</v>
      </c>
      <c r="X16">
        <f t="shared" si="11"/>
        <v>1</v>
      </c>
      <c r="Y16" s="10">
        <f t="shared" si="12"/>
        <v>8.2999999999999852E-2</v>
      </c>
    </row>
    <row r="17" spans="1:25" ht="17" thickTop="1" thickBot="1" x14ac:dyDescent="0.25">
      <c r="A17" s="3">
        <v>36982</v>
      </c>
      <c r="B17" s="2">
        <v>3.1139999999999999</v>
      </c>
      <c r="C17" s="7">
        <f t="shared" si="10"/>
        <v>-4.4999999999999929E-2</v>
      </c>
      <c r="D17" s="2">
        <v>0.49199999999999999</v>
      </c>
      <c r="E17" s="7">
        <f t="shared" si="0"/>
        <v>-1.8000000000000016E-2</v>
      </c>
      <c r="F17" s="2">
        <v>1.008</v>
      </c>
      <c r="G17" s="7">
        <f t="shared" si="1"/>
        <v>-1.2000000000000011E-2</v>
      </c>
      <c r="H17" s="2">
        <v>1.101</v>
      </c>
      <c r="I17" s="7">
        <f t="shared" si="2"/>
        <v>-2.0000000000000018E-3</v>
      </c>
      <c r="J17" s="2">
        <v>3.1280000000000001</v>
      </c>
      <c r="K17" s="7">
        <f t="shared" si="3"/>
        <v>-7.6999999999999957E-2</v>
      </c>
      <c r="L17" s="2">
        <v>1.028</v>
      </c>
      <c r="M17" s="7">
        <f t="shared" si="4"/>
        <v>0.14200000000000002</v>
      </c>
      <c r="N17" s="2">
        <v>0.27600000000000002</v>
      </c>
      <c r="O17" s="7">
        <f t="shared" si="5"/>
        <v>-3.5999999999999976E-2</v>
      </c>
      <c r="P17" s="2">
        <v>2.8450000000000002</v>
      </c>
      <c r="Q17" s="7">
        <f t="shared" si="6"/>
        <v>8.5000000000000409E-2</v>
      </c>
      <c r="R17" s="2">
        <v>0.73499999999999999</v>
      </c>
      <c r="S17" s="7">
        <f t="shared" si="7"/>
        <v>8.8999999999999968E-2</v>
      </c>
      <c r="U17" s="7">
        <f t="shared" si="8"/>
        <v>0</v>
      </c>
      <c r="V17" s="2">
        <v>1.4330000000000001</v>
      </c>
      <c r="W17" s="7">
        <f t="shared" si="9"/>
        <v>9.6999999999999975E-2</v>
      </c>
      <c r="X17">
        <f t="shared" si="11"/>
        <v>1</v>
      </c>
      <c r="Y17" s="10">
        <f t="shared" si="12"/>
        <v>0.21800000000000069</v>
      </c>
    </row>
    <row r="18" spans="1:25" ht="17" thickTop="1" thickBot="1" x14ac:dyDescent="0.25">
      <c r="A18" s="3">
        <v>37012</v>
      </c>
      <c r="B18" s="2">
        <v>3.2559999999999998</v>
      </c>
      <c r="C18" s="7">
        <f t="shared" si="10"/>
        <v>0.1419999999999999</v>
      </c>
      <c r="D18" s="2">
        <v>0.50900000000000001</v>
      </c>
      <c r="E18" s="7">
        <f t="shared" si="0"/>
        <v>1.7000000000000015E-2</v>
      </c>
      <c r="F18" s="2">
        <v>0.995</v>
      </c>
      <c r="G18" s="7">
        <f t="shared" si="1"/>
        <v>-1.3000000000000012E-2</v>
      </c>
      <c r="H18" s="2">
        <v>1.095</v>
      </c>
      <c r="I18" s="7">
        <f t="shared" si="2"/>
        <v>-6.0000000000000053E-3</v>
      </c>
      <c r="J18" s="2">
        <v>3.097</v>
      </c>
      <c r="K18" s="7">
        <f t="shared" si="3"/>
        <v>-3.1000000000000139E-2</v>
      </c>
      <c r="L18" s="2">
        <v>0.88100000000000001</v>
      </c>
      <c r="M18" s="7">
        <f t="shared" si="4"/>
        <v>-0.14700000000000002</v>
      </c>
      <c r="N18" s="2">
        <v>0.31</v>
      </c>
      <c r="O18" s="7">
        <f t="shared" si="5"/>
        <v>3.3999999999999975E-2</v>
      </c>
      <c r="P18" s="2">
        <v>2.8929999999999998</v>
      </c>
      <c r="Q18" s="7">
        <f t="shared" si="6"/>
        <v>4.7999999999999599E-2</v>
      </c>
      <c r="R18" s="2">
        <v>0.79300000000000004</v>
      </c>
      <c r="S18" s="7">
        <f t="shared" si="7"/>
        <v>5.8000000000000052E-2</v>
      </c>
      <c r="U18" s="7">
        <f t="shared" si="8"/>
        <v>0</v>
      </c>
      <c r="V18" s="2">
        <v>1.2430000000000001</v>
      </c>
      <c r="W18" s="7">
        <f t="shared" si="9"/>
        <v>-0.18999999999999995</v>
      </c>
      <c r="X18">
        <f t="shared" si="11"/>
        <v>0</v>
      </c>
      <c r="Y18" s="10">
        <f t="shared" si="12"/>
        <v>-0.31100000000000105</v>
      </c>
    </row>
    <row r="19" spans="1:25" ht="17" thickTop="1" thickBot="1" x14ac:dyDescent="0.25">
      <c r="A19" s="3">
        <v>37043</v>
      </c>
      <c r="B19" s="2">
        <v>3.2530000000000001</v>
      </c>
      <c r="C19" s="7">
        <f t="shared" si="10"/>
        <v>-2.9999999999996696E-3</v>
      </c>
      <c r="D19" s="2">
        <v>0.50600000000000001</v>
      </c>
      <c r="E19" s="7">
        <f t="shared" si="0"/>
        <v>-3.0000000000000027E-3</v>
      </c>
      <c r="F19" s="2">
        <v>0.98899999999999999</v>
      </c>
      <c r="G19" s="7">
        <f t="shared" si="1"/>
        <v>-6.0000000000000053E-3</v>
      </c>
      <c r="H19" s="2">
        <v>1.1060000000000001</v>
      </c>
      <c r="I19" s="7">
        <f t="shared" si="2"/>
        <v>1.1000000000000121E-2</v>
      </c>
      <c r="J19" s="2">
        <v>3.1560000000000001</v>
      </c>
      <c r="K19" s="7">
        <f t="shared" si="3"/>
        <v>5.9000000000000163E-2</v>
      </c>
      <c r="L19" s="2">
        <v>0.92</v>
      </c>
      <c r="M19" s="7">
        <f t="shared" si="4"/>
        <v>3.9000000000000035E-2</v>
      </c>
      <c r="N19" s="2">
        <v>0.313</v>
      </c>
      <c r="O19" s="7">
        <f t="shared" si="5"/>
        <v>3.0000000000000027E-3</v>
      </c>
      <c r="P19" s="2">
        <v>2.911</v>
      </c>
      <c r="Q19" s="7">
        <f t="shared" si="6"/>
        <v>1.8000000000000238E-2</v>
      </c>
      <c r="S19" s="7">
        <f t="shared" si="7"/>
        <v>-0.79300000000000004</v>
      </c>
      <c r="U19" s="7">
        <f t="shared" si="8"/>
        <v>0</v>
      </c>
      <c r="V19" s="2">
        <v>1.3560000000000001</v>
      </c>
      <c r="W19" s="7">
        <f t="shared" si="9"/>
        <v>0.11299999999999999</v>
      </c>
      <c r="X19">
        <f t="shared" si="11"/>
        <v>0</v>
      </c>
      <c r="Y19" s="10">
        <f t="shared" si="12"/>
        <v>-0.47399999999999859</v>
      </c>
    </row>
    <row r="20" spans="1:25" ht="17" thickTop="1" thickBot="1" x14ac:dyDescent="0.25">
      <c r="A20" s="3">
        <v>37073</v>
      </c>
      <c r="B20" s="2">
        <v>3.3239999999999998</v>
      </c>
      <c r="C20" s="7">
        <f t="shared" si="10"/>
        <v>7.099999999999973E-2</v>
      </c>
      <c r="D20" s="2">
        <v>0.52300000000000002</v>
      </c>
      <c r="E20" s="7">
        <f t="shared" si="0"/>
        <v>1.7000000000000015E-2</v>
      </c>
      <c r="F20" s="2">
        <v>0.98699999999999999</v>
      </c>
      <c r="G20" s="7">
        <f t="shared" si="1"/>
        <v>-2.0000000000000018E-3</v>
      </c>
      <c r="H20" s="2">
        <v>1.1020000000000001</v>
      </c>
      <c r="I20" s="7">
        <f t="shared" si="2"/>
        <v>-4.0000000000000036E-3</v>
      </c>
      <c r="J20" s="2">
        <v>3.097</v>
      </c>
      <c r="K20" s="7">
        <f t="shared" si="3"/>
        <v>-5.9000000000000163E-2</v>
      </c>
      <c r="L20" s="2">
        <v>0.86199999999999999</v>
      </c>
      <c r="M20" s="7">
        <f t="shared" si="4"/>
        <v>-5.8000000000000052E-2</v>
      </c>
      <c r="N20" s="2">
        <v>0.315</v>
      </c>
      <c r="O20" s="7">
        <f t="shared" si="5"/>
        <v>2.0000000000000018E-3</v>
      </c>
      <c r="P20" s="2">
        <v>2.9329999999999998</v>
      </c>
      <c r="Q20" s="7">
        <f t="shared" si="6"/>
        <v>2.1999999999999797E-2</v>
      </c>
      <c r="S20" s="7">
        <f t="shared" si="7"/>
        <v>0</v>
      </c>
      <c r="U20" s="7">
        <f t="shared" si="8"/>
        <v>0</v>
      </c>
      <c r="V20" s="2">
        <v>1.2569999999999999</v>
      </c>
      <c r="W20" s="7">
        <f t="shared" si="9"/>
        <v>-9.9000000000000199E-2</v>
      </c>
      <c r="X20">
        <f t="shared" si="11"/>
        <v>1</v>
      </c>
      <c r="Y20" s="10">
        <f t="shared" si="12"/>
        <v>0.45199999999999829</v>
      </c>
    </row>
    <row r="21" spans="1:25" ht="17" thickTop="1" thickBot="1" x14ac:dyDescent="0.25">
      <c r="A21" s="3">
        <v>37104</v>
      </c>
      <c r="B21" s="2">
        <v>3.468</v>
      </c>
      <c r="C21" s="7">
        <f t="shared" si="10"/>
        <v>0.14400000000000013</v>
      </c>
      <c r="D21" s="2">
        <v>0.51900000000000002</v>
      </c>
      <c r="E21" s="7">
        <f t="shared" si="0"/>
        <v>-4.0000000000000036E-3</v>
      </c>
      <c r="F21" s="2">
        <v>0.99099999999999999</v>
      </c>
      <c r="G21" s="7">
        <f t="shared" si="1"/>
        <v>4.0000000000000036E-3</v>
      </c>
      <c r="H21" s="2">
        <v>1.1100000000000001</v>
      </c>
      <c r="I21" s="7">
        <f t="shared" si="2"/>
        <v>8.0000000000000071E-3</v>
      </c>
      <c r="J21" s="2">
        <v>3.0459999999999998</v>
      </c>
      <c r="K21" s="7">
        <f t="shared" si="3"/>
        <v>-5.1000000000000156E-2</v>
      </c>
      <c r="L21" s="2">
        <v>0.92900000000000005</v>
      </c>
      <c r="M21" s="7">
        <f t="shared" si="4"/>
        <v>6.700000000000006E-2</v>
      </c>
      <c r="N21" s="2">
        <v>0.318</v>
      </c>
      <c r="O21" s="7">
        <f t="shared" si="5"/>
        <v>3.0000000000000027E-3</v>
      </c>
      <c r="P21" s="2">
        <v>2.89</v>
      </c>
      <c r="Q21" s="7">
        <f t="shared" si="6"/>
        <v>-4.2999999999999705E-2</v>
      </c>
      <c r="S21" s="7">
        <f t="shared" si="7"/>
        <v>0</v>
      </c>
      <c r="U21" s="7">
        <f t="shared" si="8"/>
        <v>0</v>
      </c>
      <c r="V21" s="2">
        <v>1.1850000000000001</v>
      </c>
      <c r="W21" s="7">
        <f t="shared" si="9"/>
        <v>-7.1999999999999842E-2</v>
      </c>
      <c r="X21">
        <f t="shared" si="11"/>
        <v>1</v>
      </c>
      <c r="Y21" s="10">
        <f t="shared" si="12"/>
        <v>0.16600000000000137</v>
      </c>
    </row>
    <row r="22" spans="1:25" ht="17" thickTop="1" thickBot="1" x14ac:dyDescent="0.25">
      <c r="A22" s="3">
        <v>37135</v>
      </c>
      <c r="B22" s="2">
        <v>3.4870000000000001</v>
      </c>
      <c r="C22" s="7">
        <f t="shared" si="10"/>
        <v>1.9000000000000128E-2</v>
      </c>
      <c r="D22" s="2">
        <v>0.50800000000000001</v>
      </c>
      <c r="E22" s="7">
        <f t="shared" si="0"/>
        <v>-1.100000000000001E-2</v>
      </c>
      <c r="F22" s="2">
        <v>0.996</v>
      </c>
      <c r="G22" s="7">
        <f t="shared" si="1"/>
        <v>5.0000000000000044E-3</v>
      </c>
      <c r="H22" s="2">
        <v>1.107</v>
      </c>
      <c r="I22" s="7">
        <f t="shared" si="2"/>
        <v>-3.0000000000001137E-3</v>
      </c>
      <c r="J22" s="2">
        <v>3.0249999999999999</v>
      </c>
      <c r="K22" s="7">
        <f t="shared" si="3"/>
        <v>-2.0999999999999908E-2</v>
      </c>
      <c r="L22" s="2">
        <v>0.91600000000000004</v>
      </c>
      <c r="M22" s="7">
        <f t="shared" si="4"/>
        <v>-1.3000000000000012E-2</v>
      </c>
      <c r="N22" s="2">
        <v>0.29599999999999999</v>
      </c>
      <c r="O22" s="7">
        <f t="shared" si="5"/>
        <v>-2.200000000000002E-2</v>
      </c>
      <c r="P22" s="2">
        <v>2.9409999999999998</v>
      </c>
      <c r="Q22" s="7">
        <f t="shared" si="6"/>
        <v>5.0999999999999712E-2</v>
      </c>
      <c r="S22" s="7">
        <f t="shared" si="7"/>
        <v>0</v>
      </c>
      <c r="U22" s="7">
        <f t="shared" si="8"/>
        <v>0</v>
      </c>
      <c r="V22" s="2">
        <v>1.1679999999999999</v>
      </c>
      <c r="W22" s="7">
        <f t="shared" si="9"/>
        <v>-1.7000000000000126E-2</v>
      </c>
      <c r="X22">
        <f t="shared" si="11"/>
        <v>0</v>
      </c>
      <c r="Y22" s="10">
        <f t="shared" si="12"/>
        <v>-6.8000000000000838E-2</v>
      </c>
    </row>
    <row r="23" spans="1:25" ht="17" thickTop="1" thickBot="1" x14ac:dyDescent="0.25">
      <c r="A23" s="3">
        <v>37165</v>
      </c>
      <c r="B23" s="2">
        <v>3.3380000000000001</v>
      </c>
      <c r="C23" s="7">
        <f t="shared" si="10"/>
        <v>-0.14900000000000002</v>
      </c>
      <c r="D23" s="2">
        <v>0.503</v>
      </c>
      <c r="E23" s="7">
        <f t="shared" si="0"/>
        <v>-5.0000000000000044E-3</v>
      </c>
      <c r="F23" s="2">
        <v>1.01</v>
      </c>
      <c r="G23" s="7">
        <f t="shared" si="1"/>
        <v>1.4000000000000012E-2</v>
      </c>
      <c r="H23" s="2">
        <v>1.115</v>
      </c>
      <c r="I23" s="7">
        <f t="shared" si="2"/>
        <v>8.0000000000000071E-3</v>
      </c>
      <c r="J23" s="2">
        <v>3.0150000000000001</v>
      </c>
      <c r="K23" s="7">
        <f t="shared" si="3"/>
        <v>-9.9999999999997868E-3</v>
      </c>
      <c r="L23" s="2">
        <v>0.91600000000000004</v>
      </c>
      <c r="M23" s="7">
        <f t="shared" si="4"/>
        <v>0</v>
      </c>
      <c r="N23" s="2">
        <v>0.309</v>
      </c>
      <c r="O23" s="7">
        <f t="shared" si="5"/>
        <v>1.3000000000000012E-2</v>
      </c>
      <c r="P23" s="2">
        <v>2.9540000000000002</v>
      </c>
      <c r="Q23" s="7">
        <f t="shared" si="6"/>
        <v>1.3000000000000345E-2</v>
      </c>
      <c r="S23" s="7">
        <f t="shared" si="7"/>
        <v>0</v>
      </c>
      <c r="U23" s="7">
        <f t="shared" si="8"/>
        <v>0</v>
      </c>
      <c r="V23" s="2">
        <v>1.2669999999999999</v>
      </c>
      <c r="W23" s="7">
        <f t="shared" si="9"/>
        <v>9.8999999999999977E-2</v>
      </c>
      <c r="X23">
        <f t="shared" si="11"/>
        <v>0</v>
      </c>
      <c r="Y23" s="10">
        <f t="shared" si="12"/>
        <v>-4.9999999999991163E-3</v>
      </c>
    </row>
    <row r="24" spans="1:25" ht="17" thickTop="1" thickBot="1" x14ac:dyDescent="0.25">
      <c r="A24" s="3">
        <v>37196</v>
      </c>
      <c r="B24" s="2">
        <v>3.2970000000000002</v>
      </c>
      <c r="C24" s="7">
        <f t="shared" si="10"/>
        <v>-4.0999999999999925E-2</v>
      </c>
      <c r="D24" s="2">
        <v>0.50900000000000001</v>
      </c>
      <c r="E24" s="7">
        <f t="shared" si="0"/>
        <v>6.0000000000000053E-3</v>
      </c>
      <c r="F24" s="2">
        <v>1.012</v>
      </c>
      <c r="G24" s="7">
        <f t="shared" si="1"/>
        <v>2.0000000000000018E-3</v>
      </c>
      <c r="H24" s="2">
        <v>1.133</v>
      </c>
      <c r="I24" s="7">
        <f t="shared" si="2"/>
        <v>1.8000000000000016E-2</v>
      </c>
      <c r="J24" s="2">
        <v>2.988</v>
      </c>
      <c r="K24" s="7">
        <f t="shared" si="3"/>
        <v>-2.7000000000000135E-2</v>
      </c>
      <c r="L24" s="2">
        <v>0.93500000000000005</v>
      </c>
      <c r="M24" s="7">
        <f t="shared" si="4"/>
        <v>1.9000000000000017E-2</v>
      </c>
      <c r="N24" s="2">
        <v>0.28599999999999998</v>
      </c>
      <c r="O24" s="7">
        <f t="shared" si="5"/>
        <v>-2.300000000000002E-2</v>
      </c>
      <c r="P24" s="2">
        <v>2.89</v>
      </c>
      <c r="Q24" s="7">
        <f t="shared" si="6"/>
        <v>-6.4000000000000057E-2</v>
      </c>
      <c r="R24" s="2">
        <v>0.86699999999999999</v>
      </c>
      <c r="S24" s="7">
        <f t="shared" si="7"/>
        <v>0.86699999999999999</v>
      </c>
      <c r="U24" s="7">
        <f t="shared" si="8"/>
        <v>0</v>
      </c>
      <c r="V24" s="2">
        <v>1.468</v>
      </c>
      <c r="W24" s="7">
        <f t="shared" si="9"/>
        <v>0.20100000000000007</v>
      </c>
      <c r="X24">
        <f t="shared" si="11"/>
        <v>1</v>
      </c>
      <c r="Y24" s="10">
        <f t="shared" si="12"/>
        <v>0.97499999999999942</v>
      </c>
    </row>
    <row r="25" spans="1:25" ht="17" thickTop="1" thickBot="1" x14ac:dyDescent="0.25">
      <c r="A25" s="3">
        <v>37226</v>
      </c>
      <c r="B25" s="2">
        <v>3.3</v>
      </c>
      <c r="C25" s="7">
        <f t="shared" si="10"/>
        <v>2.9999999999996696E-3</v>
      </c>
      <c r="D25" s="2">
        <v>0.505</v>
      </c>
      <c r="E25" s="7">
        <f t="shared" si="0"/>
        <v>-4.0000000000000036E-3</v>
      </c>
      <c r="F25" s="2">
        <v>1.0049999999999999</v>
      </c>
      <c r="G25" s="7">
        <f t="shared" si="1"/>
        <v>-7.0000000000001172E-3</v>
      </c>
      <c r="H25" s="2">
        <v>1.109</v>
      </c>
      <c r="I25" s="7">
        <f t="shared" si="2"/>
        <v>-2.4000000000000021E-2</v>
      </c>
      <c r="J25" s="2">
        <v>2.9129999999999998</v>
      </c>
      <c r="K25" s="7">
        <f t="shared" si="3"/>
        <v>-7.5000000000000178E-2</v>
      </c>
      <c r="L25" s="2">
        <v>0.92500000000000004</v>
      </c>
      <c r="M25" s="7">
        <f t="shared" si="4"/>
        <v>-1.0000000000000009E-2</v>
      </c>
      <c r="N25" s="2">
        <v>0.28199999999999997</v>
      </c>
      <c r="O25" s="7">
        <f t="shared" si="5"/>
        <v>-4.0000000000000036E-3</v>
      </c>
      <c r="P25" s="2">
        <v>2.895</v>
      </c>
      <c r="Q25" s="7">
        <f t="shared" si="6"/>
        <v>4.9999999999998934E-3</v>
      </c>
      <c r="R25" s="2">
        <v>0.71299999999999997</v>
      </c>
      <c r="S25" s="7">
        <f t="shared" si="7"/>
        <v>-0.15400000000000003</v>
      </c>
      <c r="U25" s="7">
        <f t="shared" si="8"/>
        <v>0</v>
      </c>
      <c r="V25" s="2">
        <v>1.4039999999999999</v>
      </c>
      <c r="W25" s="7">
        <f t="shared" si="9"/>
        <v>-6.4000000000000057E-2</v>
      </c>
      <c r="X25">
        <f t="shared" si="11"/>
        <v>0</v>
      </c>
      <c r="Y25" s="10">
        <f t="shared" si="12"/>
        <v>-1.2920000000000007</v>
      </c>
    </row>
    <row r="26" spans="1:25" ht="17" thickTop="1" thickBot="1" x14ac:dyDescent="0.25">
      <c r="A26" s="3">
        <v>37257</v>
      </c>
      <c r="B26" s="2">
        <v>3.2709999999999999</v>
      </c>
      <c r="C26" s="7">
        <f t="shared" si="10"/>
        <v>-2.8999999999999915E-2</v>
      </c>
      <c r="D26" s="2">
        <v>0.50900000000000001</v>
      </c>
      <c r="E26" s="7">
        <f t="shared" si="0"/>
        <v>4.0000000000000036E-3</v>
      </c>
      <c r="F26" s="2">
        <v>1.0009999999999999</v>
      </c>
      <c r="G26" s="7">
        <f t="shared" si="1"/>
        <v>-4.0000000000000036E-3</v>
      </c>
      <c r="H26" s="2">
        <v>1.091</v>
      </c>
      <c r="I26" s="7">
        <f t="shared" si="2"/>
        <v>-1.8000000000000016E-2</v>
      </c>
      <c r="J26" s="2">
        <v>2.9359999999999999</v>
      </c>
      <c r="K26" s="7">
        <f t="shared" si="3"/>
        <v>2.3000000000000131E-2</v>
      </c>
      <c r="L26" s="2">
        <v>0.97299999999999998</v>
      </c>
      <c r="M26" s="7">
        <f t="shared" si="4"/>
        <v>4.7999999999999932E-2</v>
      </c>
      <c r="N26" s="2">
        <v>0.31900000000000001</v>
      </c>
      <c r="O26" s="7">
        <f t="shared" si="5"/>
        <v>3.7000000000000033E-2</v>
      </c>
      <c r="P26" s="2">
        <v>2.8119999999999998</v>
      </c>
      <c r="Q26" s="7">
        <f t="shared" si="6"/>
        <v>-8.3000000000000185E-2</v>
      </c>
      <c r="R26" s="2">
        <v>0.71499999999999997</v>
      </c>
      <c r="S26" s="7">
        <f t="shared" si="7"/>
        <v>2.0000000000000018E-3</v>
      </c>
      <c r="U26" s="7">
        <f t="shared" si="8"/>
        <v>0</v>
      </c>
      <c r="V26" s="2">
        <v>1.4510000000000001</v>
      </c>
      <c r="W26" s="7">
        <f t="shared" si="9"/>
        <v>4.7000000000000153E-2</v>
      </c>
      <c r="X26">
        <f t="shared" si="11"/>
        <v>1</v>
      </c>
      <c r="Y26" s="10">
        <f t="shared" si="12"/>
        <v>0.36100000000000099</v>
      </c>
    </row>
    <row r="27" spans="1:25" ht="17" thickTop="1" thickBot="1" x14ac:dyDescent="0.25">
      <c r="A27" s="3">
        <v>37288</v>
      </c>
      <c r="B27" s="2">
        <v>3.3170000000000002</v>
      </c>
      <c r="C27" s="7">
        <f t="shared" si="10"/>
        <v>4.6000000000000263E-2</v>
      </c>
      <c r="D27" s="2">
        <v>0.504</v>
      </c>
      <c r="E27" s="7">
        <f t="shared" si="0"/>
        <v>-5.0000000000000044E-3</v>
      </c>
      <c r="F27" s="2">
        <v>1.008</v>
      </c>
      <c r="G27" s="7">
        <f t="shared" si="1"/>
        <v>7.0000000000001172E-3</v>
      </c>
      <c r="H27" s="2">
        <v>1.111</v>
      </c>
      <c r="I27" s="7">
        <f t="shared" si="2"/>
        <v>2.0000000000000018E-2</v>
      </c>
      <c r="J27" s="2">
        <v>2.9460000000000002</v>
      </c>
      <c r="K27" s="7">
        <f t="shared" si="3"/>
        <v>1.0000000000000231E-2</v>
      </c>
      <c r="L27" s="2">
        <v>0.996</v>
      </c>
      <c r="M27" s="7">
        <f t="shared" si="4"/>
        <v>2.300000000000002E-2</v>
      </c>
      <c r="N27" s="2">
        <v>0.318</v>
      </c>
      <c r="O27" s="7">
        <f t="shared" si="5"/>
        <v>-1.0000000000000009E-3</v>
      </c>
      <c r="P27" s="2">
        <v>2.8069999999999999</v>
      </c>
      <c r="Q27" s="7">
        <f t="shared" si="6"/>
        <v>-4.9999999999998934E-3</v>
      </c>
      <c r="R27" s="2">
        <v>0.75900000000000001</v>
      </c>
      <c r="S27" s="7">
        <f t="shared" si="7"/>
        <v>4.4000000000000039E-2</v>
      </c>
      <c r="U27" s="7">
        <f t="shared" si="8"/>
        <v>0</v>
      </c>
      <c r="V27" s="2">
        <v>1.298</v>
      </c>
      <c r="W27" s="7">
        <f t="shared" si="9"/>
        <v>-0.15300000000000002</v>
      </c>
      <c r="X27">
        <f t="shared" si="11"/>
        <v>0</v>
      </c>
      <c r="Y27" s="10">
        <f t="shared" si="12"/>
        <v>-4.099999999999937E-2</v>
      </c>
    </row>
    <row r="28" spans="1:25" ht="17" thickTop="1" thickBot="1" x14ac:dyDescent="0.25">
      <c r="A28" s="3">
        <v>37316</v>
      </c>
      <c r="B28" s="2">
        <v>3.266</v>
      </c>
      <c r="C28" s="7">
        <f t="shared" si="10"/>
        <v>-5.1000000000000156E-2</v>
      </c>
      <c r="D28" s="2">
        <v>0.51900000000000002</v>
      </c>
      <c r="E28" s="7">
        <f t="shared" si="0"/>
        <v>1.5000000000000013E-2</v>
      </c>
      <c r="F28" s="2">
        <v>1.012</v>
      </c>
      <c r="G28" s="7">
        <f t="shared" si="1"/>
        <v>4.0000000000000036E-3</v>
      </c>
      <c r="H28" s="2">
        <v>1.1100000000000001</v>
      </c>
      <c r="I28" s="7">
        <f t="shared" si="2"/>
        <v>-9.9999999999988987E-4</v>
      </c>
      <c r="J28" s="2">
        <v>2.859</v>
      </c>
      <c r="K28" s="7">
        <f t="shared" si="3"/>
        <v>-8.7000000000000188E-2</v>
      </c>
      <c r="L28" s="2">
        <v>1.0029999999999999</v>
      </c>
      <c r="M28" s="7">
        <f t="shared" si="4"/>
        <v>6.9999999999998952E-3</v>
      </c>
      <c r="N28" s="2">
        <v>0.31</v>
      </c>
      <c r="O28" s="7">
        <f t="shared" si="5"/>
        <v>-8.0000000000000071E-3</v>
      </c>
      <c r="P28" s="2">
        <v>2.8159999999999998</v>
      </c>
      <c r="Q28" s="7">
        <f t="shared" si="6"/>
        <v>8.999999999999897E-3</v>
      </c>
      <c r="R28" s="2">
        <v>0.71</v>
      </c>
      <c r="S28" s="7">
        <f t="shared" si="7"/>
        <v>-4.9000000000000044E-2</v>
      </c>
      <c r="U28" s="7">
        <f t="shared" si="8"/>
        <v>0</v>
      </c>
      <c r="V28" s="2">
        <v>1.292</v>
      </c>
      <c r="W28" s="7">
        <f t="shared" si="9"/>
        <v>-6.0000000000000053E-3</v>
      </c>
      <c r="X28">
        <f t="shared" si="11"/>
        <v>0</v>
      </c>
      <c r="Y28" s="10">
        <f t="shared" si="12"/>
        <v>-0.15300000000000125</v>
      </c>
    </row>
    <row r="29" spans="1:25" ht="17" thickTop="1" thickBot="1" x14ac:dyDescent="0.25">
      <c r="A29" s="3">
        <v>37347</v>
      </c>
      <c r="B29" s="2">
        <v>3.2570000000000001</v>
      </c>
      <c r="C29" s="7">
        <f t="shared" si="10"/>
        <v>-8.999999999999897E-3</v>
      </c>
      <c r="D29" s="2">
        <v>0.504</v>
      </c>
      <c r="E29" s="7">
        <f t="shared" si="0"/>
        <v>-1.5000000000000013E-2</v>
      </c>
      <c r="F29" s="2">
        <v>1.0049999999999999</v>
      </c>
      <c r="G29" s="7">
        <f t="shared" si="1"/>
        <v>-7.0000000000001172E-3</v>
      </c>
      <c r="H29" s="2">
        <v>1.1100000000000001</v>
      </c>
      <c r="I29" s="7">
        <f t="shared" si="2"/>
        <v>0</v>
      </c>
      <c r="J29" s="2">
        <v>2.976</v>
      </c>
      <c r="K29" s="7">
        <f t="shared" si="3"/>
        <v>0.11699999999999999</v>
      </c>
      <c r="L29" s="2">
        <v>1.0469999999999999</v>
      </c>
      <c r="M29" s="7">
        <f t="shared" si="4"/>
        <v>4.4000000000000039E-2</v>
      </c>
      <c r="N29" s="2">
        <v>0.307</v>
      </c>
      <c r="O29" s="7">
        <f t="shared" si="5"/>
        <v>-3.0000000000000027E-3</v>
      </c>
      <c r="P29" s="2">
        <v>2.7789999999999999</v>
      </c>
      <c r="Q29" s="7">
        <f t="shared" si="6"/>
        <v>-3.6999999999999922E-2</v>
      </c>
      <c r="R29" s="2">
        <v>0.751</v>
      </c>
      <c r="S29" s="7">
        <f t="shared" si="7"/>
        <v>4.1000000000000036E-2</v>
      </c>
      <c r="U29" s="7">
        <f t="shared" si="8"/>
        <v>0</v>
      </c>
      <c r="V29" s="2">
        <v>1.319</v>
      </c>
      <c r="W29" s="7">
        <f t="shared" si="9"/>
        <v>2.6999999999999913E-2</v>
      </c>
      <c r="X29">
        <f t="shared" si="11"/>
        <v>1</v>
      </c>
      <c r="Y29" s="10">
        <f t="shared" si="12"/>
        <v>0.32500000000000051</v>
      </c>
    </row>
    <row r="30" spans="1:25" ht="17" thickTop="1" thickBot="1" x14ac:dyDescent="0.25">
      <c r="A30" s="3">
        <v>37377</v>
      </c>
      <c r="B30" s="2">
        <v>3.1819999999999999</v>
      </c>
      <c r="C30" s="7">
        <f t="shared" si="10"/>
        <v>-7.5000000000000178E-2</v>
      </c>
      <c r="D30" s="2">
        <v>0.51500000000000001</v>
      </c>
      <c r="E30" s="7">
        <f t="shared" si="0"/>
        <v>1.100000000000001E-2</v>
      </c>
      <c r="F30" s="2">
        <v>1.012</v>
      </c>
      <c r="G30" s="7">
        <f t="shared" si="1"/>
        <v>7.0000000000001172E-3</v>
      </c>
      <c r="H30" s="2">
        <v>1.0940000000000001</v>
      </c>
      <c r="I30" s="7">
        <f t="shared" si="2"/>
        <v>-1.6000000000000014E-2</v>
      </c>
      <c r="J30" s="2">
        <v>3.0110000000000001</v>
      </c>
      <c r="K30" s="7">
        <f t="shared" si="3"/>
        <v>3.5000000000000142E-2</v>
      </c>
      <c r="L30" s="2">
        <v>0.997</v>
      </c>
      <c r="M30" s="7">
        <f t="shared" si="4"/>
        <v>-4.9999999999999933E-2</v>
      </c>
      <c r="N30" s="2">
        <v>0.32300000000000001</v>
      </c>
      <c r="O30" s="7">
        <f t="shared" si="5"/>
        <v>1.6000000000000014E-2</v>
      </c>
      <c r="P30" s="2">
        <v>2.782</v>
      </c>
      <c r="Q30" s="7">
        <f t="shared" si="6"/>
        <v>3.0000000000001137E-3</v>
      </c>
      <c r="R30" s="2">
        <v>0.84899999999999998</v>
      </c>
      <c r="S30" s="7">
        <f t="shared" si="7"/>
        <v>9.7999999999999976E-2</v>
      </c>
      <c r="T30" s="2">
        <v>0.47199999999999998</v>
      </c>
      <c r="U30" s="7">
        <f t="shared" si="8"/>
        <v>0.47199999999999998</v>
      </c>
      <c r="V30" s="2">
        <v>1.3320000000000001</v>
      </c>
      <c r="W30" s="7">
        <f t="shared" si="9"/>
        <v>1.3000000000000123E-2</v>
      </c>
      <c r="X30">
        <f t="shared" si="11"/>
        <v>1</v>
      </c>
      <c r="Y30" s="10">
        <f t="shared" si="12"/>
        <v>0.35600000000000032</v>
      </c>
    </row>
    <row r="31" spans="1:25" ht="17" thickTop="1" thickBot="1" x14ac:dyDescent="0.25">
      <c r="A31" s="3">
        <v>37408</v>
      </c>
      <c r="B31" s="2">
        <v>3.1930000000000001</v>
      </c>
      <c r="C31" s="7">
        <f t="shared" si="10"/>
        <v>1.1000000000000121E-2</v>
      </c>
      <c r="D31" s="2">
        <v>0.51200000000000001</v>
      </c>
      <c r="E31" s="7">
        <f t="shared" si="0"/>
        <v>-3.0000000000000027E-3</v>
      </c>
      <c r="F31" s="2">
        <v>1.0109999999999999</v>
      </c>
      <c r="G31" s="7">
        <f t="shared" si="1"/>
        <v>-1.0000000000001119E-3</v>
      </c>
      <c r="H31" s="2">
        <v>1.0660000000000001</v>
      </c>
      <c r="I31" s="7">
        <f t="shared" si="2"/>
        <v>-2.8000000000000025E-2</v>
      </c>
      <c r="J31" s="2">
        <v>2.9380000000000002</v>
      </c>
      <c r="K31" s="7">
        <f t="shared" si="3"/>
        <v>-7.2999999999999954E-2</v>
      </c>
      <c r="L31" s="2">
        <v>0.97499999999999998</v>
      </c>
      <c r="M31" s="7">
        <f t="shared" si="4"/>
        <v>-2.200000000000002E-2</v>
      </c>
      <c r="N31" s="2">
        <v>0.32500000000000001</v>
      </c>
      <c r="O31" s="7">
        <f t="shared" si="5"/>
        <v>2.0000000000000018E-3</v>
      </c>
      <c r="P31" s="2">
        <v>2.7679999999999998</v>
      </c>
      <c r="Q31" s="7">
        <f t="shared" si="6"/>
        <v>-1.4000000000000234E-2</v>
      </c>
      <c r="S31" s="7">
        <f t="shared" si="7"/>
        <v>-0.84899999999999998</v>
      </c>
      <c r="T31" s="2">
        <v>0.47</v>
      </c>
      <c r="U31" s="7">
        <f t="shared" si="8"/>
        <v>-2.0000000000000018E-3</v>
      </c>
      <c r="V31" s="2">
        <v>1.2989999999999999</v>
      </c>
      <c r="W31" s="7">
        <f t="shared" si="9"/>
        <v>-3.300000000000014E-2</v>
      </c>
      <c r="X31">
        <f t="shared" si="11"/>
        <v>0</v>
      </c>
      <c r="Y31" s="10">
        <f t="shared" si="12"/>
        <v>-1.5260000000000007</v>
      </c>
    </row>
    <row r="32" spans="1:25" ht="17" thickTop="1" thickBot="1" x14ac:dyDescent="0.25">
      <c r="A32" s="3">
        <v>37438</v>
      </c>
      <c r="B32" s="2">
        <v>3.2309999999999999</v>
      </c>
      <c r="C32" s="7">
        <f t="shared" si="10"/>
        <v>3.7999999999999812E-2</v>
      </c>
      <c r="D32" s="2">
        <v>0.51700000000000002</v>
      </c>
      <c r="E32" s="7">
        <f t="shared" si="0"/>
        <v>5.0000000000000044E-3</v>
      </c>
      <c r="F32" s="2">
        <v>1.0149999999999999</v>
      </c>
      <c r="G32" s="7">
        <f t="shared" si="1"/>
        <v>4.0000000000000036E-3</v>
      </c>
      <c r="H32" s="2">
        <v>1.077</v>
      </c>
      <c r="I32" s="7">
        <f t="shared" si="2"/>
        <v>1.0999999999999899E-2</v>
      </c>
      <c r="J32" s="2">
        <v>2.9769999999999999</v>
      </c>
      <c r="K32" s="7">
        <f t="shared" si="3"/>
        <v>3.8999999999999702E-2</v>
      </c>
      <c r="L32" s="2">
        <v>0.99</v>
      </c>
      <c r="M32" s="7">
        <f t="shared" si="4"/>
        <v>1.5000000000000013E-2</v>
      </c>
      <c r="N32" s="2">
        <v>0.32</v>
      </c>
      <c r="O32" s="7">
        <f t="shared" si="5"/>
        <v>-5.0000000000000044E-3</v>
      </c>
      <c r="P32" s="2">
        <v>2.7469999999999999</v>
      </c>
      <c r="Q32" s="7">
        <f t="shared" si="6"/>
        <v>-2.0999999999999908E-2</v>
      </c>
      <c r="S32" s="7">
        <f t="shared" si="7"/>
        <v>0</v>
      </c>
      <c r="T32" s="2">
        <v>0.47499999999999998</v>
      </c>
      <c r="U32" s="7">
        <f t="shared" si="8"/>
        <v>5.0000000000000044E-3</v>
      </c>
      <c r="V32" s="2">
        <v>1.2430000000000001</v>
      </c>
      <c r="W32" s="7">
        <f t="shared" si="9"/>
        <v>-5.5999999999999828E-2</v>
      </c>
      <c r="X32">
        <f t="shared" si="11"/>
        <v>1</v>
      </c>
      <c r="Y32" s="10">
        <f t="shared" si="12"/>
        <v>1.0470000000000002</v>
      </c>
    </row>
    <row r="33" spans="1:25" ht="17" thickTop="1" thickBot="1" x14ac:dyDescent="0.25">
      <c r="A33" s="3">
        <v>37469</v>
      </c>
      <c r="B33" s="2">
        <v>3.2690000000000001</v>
      </c>
      <c r="C33" s="7">
        <f t="shared" si="10"/>
        <v>3.8000000000000256E-2</v>
      </c>
      <c r="D33" s="2">
        <v>0.499</v>
      </c>
      <c r="E33" s="7">
        <f t="shared" si="0"/>
        <v>-1.8000000000000016E-2</v>
      </c>
      <c r="F33" s="2">
        <v>1.012</v>
      </c>
      <c r="G33" s="7">
        <f t="shared" si="1"/>
        <v>-2.9999999999998916E-3</v>
      </c>
      <c r="H33" s="2">
        <v>1.0349999999999999</v>
      </c>
      <c r="I33" s="7">
        <f t="shared" si="2"/>
        <v>-4.2000000000000037E-2</v>
      </c>
      <c r="J33" s="2">
        <v>2.9289999999999998</v>
      </c>
      <c r="K33" s="7">
        <f t="shared" si="3"/>
        <v>-4.8000000000000043E-2</v>
      </c>
      <c r="L33" s="2">
        <v>1.0529999999999999</v>
      </c>
      <c r="M33" s="7">
        <f t="shared" si="4"/>
        <v>6.2999999999999945E-2</v>
      </c>
      <c r="N33" s="2">
        <v>0.32200000000000001</v>
      </c>
      <c r="O33" s="7">
        <f t="shared" si="5"/>
        <v>2.0000000000000018E-3</v>
      </c>
      <c r="P33" s="2">
        <v>2.72</v>
      </c>
      <c r="Q33" s="7">
        <f t="shared" si="6"/>
        <v>-2.6999999999999691E-2</v>
      </c>
      <c r="S33" s="7">
        <f t="shared" si="7"/>
        <v>0</v>
      </c>
      <c r="T33" s="2">
        <v>0.48199999999999998</v>
      </c>
      <c r="U33" s="7">
        <f t="shared" si="8"/>
        <v>7.0000000000000062E-3</v>
      </c>
      <c r="V33" s="2">
        <v>1.181</v>
      </c>
      <c r="W33" s="7">
        <f t="shared" si="9"/>
        <v>-6.2000000000000055E-2</v>
      </c>
      <c r="X33">
        <f t="shared" si="11"/>
        <v>0</v>
      </c>
      <c r="Y33" s="10">
        <f t="shared" si="12"/>
        <v>-0.12499999999999922</v>
      </c>
    </row>
    <row r="34" spans="1:25" ht="17" thickTop="1" thickBot="1" x14ac:dyDescent="0.25">
      <c r="A34" s="3">
        <v>37500</v>
      </c>
      <c r="B34" s="2">
        <v>3.1549999999999998</v>
      </c>
      <c r="C34" s="7">
        <f t="shared" si="10"/>
        <v>-0.11400000000000032</v>
      </c>
      <c r="D34" s="2">
        <v>0.498</v>
      </c>
      <c r="E34" s="7">
        <f t="shared" si="0"/>
        <v>-1.0000000000000009E-3</v>
      </c>
      <c r="F34" s="2">
        <v>1.016</v>
      </c>
      <c r="G34" s="7">
        <f t="shared" si="1"/>
        <v>4.0000000000000036E-3</v>
      </c>
      <c r="H34" s="2">
        <v>1.0740000000000001</v>
      </c>
      <c r="I34" s="7">
        <f t="shared" si="2"/>
        <v>3.9000000000000146E-2</v>
      </c>
      <c r="J34" s="2">
        <v>2.9209999999999998</v>
      </c>
      <c r="K34" s="7">
        <f t="shared" si="3"/>
        <v>-8.0000000000000071E-3</v>
      </c>
      <c r="L34" s="2">
        <v>1.0549999999999999</v>
      </c>
      <c r="M34" s="7">
        <f t="shared" si="4"/>
        <v>2.0000000000000018E-3</v>
      </c>
      <c r="N34" s="2">
        <v>0.32200000000000001</v>
      </c>
      <c r="O34" s="7">
        <f t="shared" si="5"/>
        <v>0</v>
      </c>
      <c r="P34" s="2">
        <v>2.7280000000000002</v>
      </c>
      <c r="Q34" s="7">
        <f t="shared" si="6"/>
        <v>8.0000000000000071E-3</v>
      </c>
      <c r="S34" s="7">
        <f t="shared" si="7"/>
        <v>0</v>
      </c>
      <c r="T34" s="2">
        <v>0.47099999999999997</v>
      </c>
      <c r="U34" s="7">
        <f t="shared" si="8"/>
        <v>-1.100000000000001E-2</v>
      </c>
      <c r="V34" s="2">
        <v>1.1579999999999999</v>
      </c>
      <c r="W34" s="7">
        <f t="shared" si="9"/>
        <v>-2.3000000000000131E-2</v>
      </c>
      <c r="X34">
        <f t="shared" si="11"/>
        <v>0</v>
      </c>
      <c r="Y34" s="10">
        <f t="shared" si="12"/>
        <v>-1.400000000000079E-2</v>
      </c>
    </row>
    <row r="35" spans="1:25" ht="17" thickTop="1" thickBot="1" x14ac:dyDescent="0.25">
      <c r="A35" s="3">
        <v>37530</v>
      </c>
      <c r="B35" s="2">
        <v>3.24</v>
      </c>
      <c r="C35" s="7">
        <f t="shared" si="10"/>
        <v>8.5000000000000409E-2</v>
      </c>
      <c r="D35" s="2">
        <v>0.504</v>
      </c>
      <c r="E35" s="7">
        <f t="shared" si="0"/>
        <v>6.0000000000000053E-3</v>
      </c>
      <c r="F35" s="2">
        <v>1.0149999999999999</v>
      </c>
      <c r="G35" s="7">
        <f t="shared" si="1"/>
        <v>-1.0000000000001119E-3</v>
      </c>
      <c r="H35" s="2">
        <v>1.0269999999999999</v>
      </c>
      <c r="I35" s="7">
        <f t="shared" si="2"/>
        <v>-4.7000000000000153E-2</v>
      </c>
      <c r="J35" s="2">
        <v>2.8719999999999999</v>
      </c>
      <c r="K35" s="7">
        <f t="shared" si="3"/>
        <v>-4.8999999999999932E-2</v>
      </c>
      <c r="L35" s="2">
        <v>1.0389999999999999</v>
      </c>
      <c r="M35" s="7">
        <f t="shared" si="4"/>
        <v>-1.6000000000000014E-2</v>
      </c>
      <c r="N35" s="2">
        <v>0.28899999999999998</v>
      </c>
      <c r="O35" s="7">
        <f t="shared" si="5"/>
        <v>-3.3000000000000029E-2</v>
      </c>
      <c r="P35" s="2">
        <v>2.7269999999999999</v>
      </c>
      <c r="Q35" s="7">
        <f t="shared" si="6"/>
        <v>-1.000000000000334E-3</v>
      </c>
      <c r="R35" s="2">
        <v>1.163</v>
      </c>
      <c r="S35" s="7">
        <f t="shared" si="7"/>
        <v>1.163</v>
      </c>
      <c r="T35" s="2">
        <v>0.46600000000000003</v>
      </c>
      <c r="U35" s="7">
        <f t="shared" si="8"/>
        <v>-4.9999999999999489E-3</v>
      </c>
      <c r="V35" s="2">
        <v>1.236</v>
      </c>
      <c r="W35" s="7">
        <f t="shared" si="9"/>
        <v>7.8000000000000069E-2</v>
      </c>
      <c r="X35">
        <f t="shared" si="11"/>
        <v>1</v>
      </c>
      <c r="Y35" s="10">
        <f t="shared" si="12"/>
        <v>1.2840000000000005</v>
      </c>
    </row>
    <row r="36" spans="1:25" ht="17" thickTop="1" thickBot="1" x14ac:dyDescent="0.25">
      <c r="A36" s="3">
        <v>37561</v>
      </c>
      <c r="B36" s="2">
        <v>3.2109999999999999</v>
      </c>
      <c r="C36" s="7">
        <f t="shared" si="10"/>
        <v>-2.9000000000000359E-2</v>
      </c>
      <c r="D36" s="2">
        <v>0.505</v>
      </c>
      <c r="E36" s="7">
        <f t="shared" si="0"/>
        <v>1.0000000000000009E-3</v>
      </c>
      <c r="F36" s="2">
        <v>1.054</v>
      </c>
      <c r="G36" s="7">
        <f t="shared" si="1"/>
        <v>3.9000000000000146E-2</v>
      </c>
      <c r="H36" s="2">
        <v>1.044</v>
      </c>
      <c r="I36" s="7">
        <f t="shared" si="2"/>
        <v>1.7000000000000126E-2</v>
      </c>
      <c r="J36" s="2">
        <v>2.8820000000000001</v>
      </c>
      <c r="K36" s="7">
        <f t="shared" si="3"/>
        <v>1.0000000000000231E-2</v>
      </c>
      <c r="L36" s="2">
        <v>1.08</v>
      </c>
      <c r="M36" s="7">
        <f t="shared" si="4"/>
        <v>4.1000000000000147E-2</v>
      </c>
      <c r="N36" s="2">
        <v>0.29099999999999998</v>
      </c>
      <c r="O36" s="7">
        <f t="shared" si="5"/>
        <v>2.0000000000000018E-3</v>
      </c>
      <c r="P36" s="2">
        <v>2.7189999999999999</v>
      </c>
      <c r="Q36" s="7">
        <f t="shared" si="6"/>
        <v>-8.0000000000000071E-3</v>
      </c>
      <c r="R36" s="2">
        <v>0.998</v>
      </c>
      <c r="S36" s="7">
        <f t="shared" si="7"/>
        <v>-0.16500000000000004</v>
      </c>
      <c r="T36" s="2">
        <v>0.46100000000000002</v>
      </c>
      <c r="U36" s="7">
        <f t="shared" si="8"/>
        <v>-5.0000000000000044E-3</v>
      </c>
      <c r="V36" s="2">
        <v>1.43</v>
      </c>
      <c r="W36" s="7">
        <f t="shared" si="9"/>
        <v>0.19399999999999995</v>
      </c>
      <c r="X36">
        <f t="shared" si="11"/>
        <v>0</v>
      </c>
      <c r="Y36" s="10">
        <f t="shared" si="12"/>
        <v>-1.083</v>
      </c>
    </row>
    <row r="37" spans="1:25" ht="17" thickTop="1" thickBot="1" x14ac:dyDescent="0.25">
      <c r="A37" s="3">
        <v>37591</v>
      </c>
      <c r="B37" s="2">
        <v>3.242</v>
      </c>
      <c r="C37" s="7">
        <f t="shared" si="10"/>
        <v>3.1000000000000139E-2</v>
      </c>
      <c r="D37" s="2">
        <v>0.504</v>
      </c>
      <c r="E37" s="7">
        <f t="shared" si="0"/>
        <v>-1.0000000000000009E-3</v>
      </c>
      <c r="F37" s="2">
        <v>1.026</v>
      </c>
      <c r="G37" s="7">
        <f t="shared" si="1"/>
        <v>-2.8000000000000025E-2</v>
      </c>
      <c r="H37" s="2">
        <v>1.048</v>
      </c>
      <c r="I37" s="7">
        <f t="shared" si="2"/>
        <v>4.0000000000000036E-3</v>
      </c>
      <c r="J37" s="2">
        <v>2.8380000000000001</v>
      </c>
      <c r="K37" s="7">
        <f t="shared" si="3"/>
        <v>-4.4000000000000039E-2</v>
      </c>
      <c r="L37" s="2">
        <v>1.1759999999999999</v>
      </c>
      <c r="M37" s="7">
        <f t="shared" si="4"/>
        <v>9.5999999999999863E-2</v>
      </c>
      <c r="N37" s="2">
        <v>0.29199999999999998</v>
      </c>
      <c r="O37" s="7">
        <f t="shared" si="5"/>
        <v>1.0000000000000009E-3</v>
      </c>
      <c r="P37" s="2">
        <v>2.6819999999999999</v>
      </c>
      <c r="Q37" s="7">
        <f t="shared" si="6"/>
        <v>-3.6999999999999922E-2</v>
      </c>
      <c r="R37" s="2">
        <v>0.74199999999999999</v>
      </c>
      <c r="S37" s="7">
        <f t="shared" si="7"/>
        <v>-0.25600000000000001</v>
      </c>
      <c r="T37" s="2">
        <v>0.45800000000000002</v>
      </c>
      <c r="U37" s="7">
        <f t="shared" si="8"/>
        <v>-3.0000000000000027E-3</v>
      </c>
      <c r="V37" s="2">
        <v>1.655</v>
      </c>
      <c r="W37" s="7">
        <f t="shared" si="9"/>
        <v>0.22500000000000009</v>
      </c>
      <c r="X37">
        <f t="shared" si="11"/>
        <v>0</v>
      </c>
      <c r="Y37" s="10">
        <f t="shared" si="12"/>
        <v>-0.1090000000000001</v>
      </c>
    </row>
    <row r="38" spans="1:25" ht="17" thickTop="1" thickBot="1" x14ac:dyDescent="0.25">
      <c r="A38" s="3">
        <v>37622</v>
      </c>
      <c r="B38" s="2">
        <v>3.1949999999999998</v>
      </c>
      <c r="C38" s="7">
        <f t="shared" si="10"/>
        <v>-4.7000000000000153E-2</v>
      </c>
      <c r="D38" s="2">
        <v>0.52600000000000002</v>
      </c>
      <c r="E38" s="7">
        <f t="shared" si="0"/>
        <v>2.200000000000002E-2</v>
      </c>
      <c r="F38" s="2">
        <v>1.042</v>
      </c>
      <c r="G38" s="7">
        <f t="shared" si="1"/>
        <v>1.6000000000000014E-2</v>
      </c>
      <c r="H38" s="2">
        <v>1.004</v>
      </c>
      <c r="I38" s="7">
        <f t="shared" si="2"/>
        <v>-4.4000000000000039E-2</v>
      </c>
      <c r="J38" s="2">
        <v>2.9990000000000001</v>
      </c>
      <c r="K38" s="7">
        <f t="shared" si="3"/>
        <v>0.16100000000000003</v>
      </c>
      <c r="L38" s="2">
        <v>1.175</v>
      </c>
      <c r="M38" s="7">
        <f t="shared" si="4"/>
        <v>-9.9999999999988987E-4</v>
      </c>
      <c r="N38" s="2">
        <v>0.316</v>
      </c>
      <c r="O38" s="7">
        <f t="shared" si="5"/>
        <v>2.4000000000000021E-2</v>
      </c>
      <c r="P38" s="2">
        <v>2.6859999999999999</v>
      </c>
      <c r="Q38" s="7">
        <f t="shared" si="6"/>
        <v>4.0000000000000036E-3</v>
      </c>
      <c r="R38" s="2">
        <v>0.71299999999999997</v>
      </c>
      <c r="S38" s="7">
        <f t="shared" si="7"/>
        <v>-2.9000000000000026E-2</v>
      </c>
      <c r="T38" s="2">
        <v>0.441</v>
      </c>
      <c r="U38" s="7">
        <f t="shared" si="8"/>
        <v>-1.7000000000000015E-2</v>
      </c>
      <c r="V38" s="2">
        <v>1.7110000000000001</v>
      </c>
      <c r="W38" s="7">
        <f t="shared" si="9"/>
        <v>5.600000000000005E-2</v>
      </c>
      <c r="X38">
        <f t="shared" si="11"/>
        <v>1</v>
      </c>
      <c r="Y38" s="10">
        <f t="shared" si="12"/>
        <v>0.15699999999999992</v>
      </c>
    </row>
    <row r="39" spans="1:25" ht="17" thickTop="1" thickBot="1" x14ac:dyDescent="0.25">
      <c r="A39" s="3">
        <v>37653</v>
      </c>
      <c r="B39" s="2">
        <v>3.2810000000000001</v>
      </c>
      <c r="C39" s="7">
        <f t="shared" si="10"/>
        <v>8.6000000000000298E-2</v>
      </c>
      <c r="D39" s="2">
        <v>0.50800000000000001</v>
      </c>
      <c r="E39" s="7">
        <f t="shared" si="0"/>
        <v>-1.8000000000000016E-2</v>
      </c>
      <c r="F39" s="2">
        <v>1.048</v>
      </c>
      <c r="G39" s="7">
        <f t="shared" si="1"/>
        <v>6.0000000000000053E-3</v>
      </c>
      <c r="H39" s="2">
        <v>1.0309999999999999</v>
      </c>
      <c r="I39" s="7">
        <f t="shared" si="2"/>
        <v>2.6999999999999913E-2</v>
      </c>
      <c r="J39" s="2">
        <v>2.9239999999999999</v>
      </c>
      <c r="K39" s="7">
        <f t="shared" si="3"/>
        <v>-7.5000000000000178E-2</v>
      </c>
      <c r="L39" s="2">
        <v>1.1890000000000001</v>
      </c>
      <c r="M39" s="7">
        <f t="shared" si="4"/>
        <v>1.4000000000000012E-2</v>
      </c>
      <c r="N39" s="2">
        <v>0.29899999999999999</v>
      </c>
      <c r="O39" s="7">
        <f t="shared" si="5"/>
        <v>-1.7000000000000015E-2</v>
      </c>
      <c r="P39" s="2">
        <v>2.6890000000000001</v>
      </c>
      <c r="Q39" s="7">
        <f t="shared" si="6"/>
        <v>3.0000000000001137E-3</v>
      </c>
      <c r="R39" s="2">
        <v>0.71099999999999997</v>
      </c>
      <c r="S39" s="7">
        <f t="shared" si="7"/>
        <v>-2.0000000000000018E-3</v>
      </c>
      <c r="T39" s="2">
        <v>0.44700000000000001</v>
      </c>
      <c r="U39" s="7">
        <f t="shared" si="8"/>
        <v>6.0000000000000053E-3</v>
      </c>
      <c r="V39" s="2">
        <v>1.5649999999999999</v>
      </c>
      <c r="W39" s="7">
        <f t="shared" si="9"/>
        <v>-0.14600000000000013</v>
      </c>
      <c r="X39">
        <f t="shared" si="11"/>
        <v>0</v>
      </c>
      <c r="Y39" s="10">
        <f t="shared" si="12"/>
        <v>-0.26100000000000001</v>
      </c>
    </row>
    <row r="40" spans="1:25" ht="17" thickTop="1" thickBot="1" x14ac:dyDescent="0.25">
      <c r="A40" s="3">
        <v>37681</v>
      </c>
      <c r="B40" s="2">
        <v>3.2160000000000002</v>
      </c>
      <c r="C40" s="7">
        <f t="shared" si="10"/>
        <v>-6.4999999999999947E-2</v>
      </c>
      <c r="D40" s="2">
        <v>0.51300000000000001</v>
      </c>
      <c r="E40" s="7">
        <f t="shared" si="0"/>
        <v>5.0000000000000044E-3</v>
      </c>
      <c r="F40" s="2">
        <v>1.042</v>
      </c>
      <c r="G40" s="7">
        <f t="shared" si="1"/>
        <v>-6.0000000000000053E-3</v>
      </c>
      <c r="H40" s="2">
        <v>1.0489999999999999</v>
      </c>
      <c r="I40" s="7">
        <f t="shared" si="2"/>
        <v>1.8000000000000016E-2</v>
      </c>
      <c r="J40" s="2">
        <v>2.9329999999999998</v>
      </c>
      <c r="K40" s="7">
        <f t="shared" si="3"/>
        <v>8.999999999999897E-3</v>
      </c>
      <c r="L40" s="2">
        <v>1.2090000000000001</v>
      </c>
      <c r="M40" s="7">
        <f t="shared" si="4"/>
        <v>2.0000000000000018E-2</v>
      </c>
      <c r="N40" s="2">
        <v>0.31900000000000001</v>
      </c>
      <c r="O40" s="7">
        <f t="shared" si="5"/>
        <v>2.0000000000000018E-2</v>
      </c>
      <c r="P40" s="2">
        <v>2.6560000000000001</v>
      </c>
      <c r="Q40" s="7">
        <f t="shared" si="6"/>
        <v>-3.2999999999999918E-2</v>
      </c>
      <c r="R40" s="2">
        <v>0.72799999999999998</v>
      </c>
      <c r="S40" s="7">
        <f t="shared" si="7"/>
        <v>1.7000000000000015E-2</v>
      </c>
      <c r="T40" s="2">
        <v>0.44</v>
      </c>
      <c r="U40" s="7">
        <f t="shared" si="8"/>
        <v>-7.0000000000000062E-3</v>
      </c>
      <c r="V40" s="2">
        <v>1.619</v>
      </c>
      <c r="W40" s="7">
        <f t="shared" si="9"/>
        <v>5.4000000000000048E-2</v>
      </c>
      <c r="X40">
        <f t="shared" si="11"/>
        <v>1</v>
      </c>
      <c r="Y40" s="10">
        <f t="shared" si="12"/>
        <v>0.14800000000000013</v>
      </c>
    </row>
    <row r="41" spans="1:25" ht="17" thickTop="1" thickBot="1" x14ac:dyDescent="0.25">
      <c r="A41" s="3">
        <v>37712</v>
      </c>
      <c r="B41" s="2">
        <v>3.2869999999999999</v>
      </c>
      <c r="C41" s="7">
        <f t="shared" si="10"/>
        <v>7.099999999999973E-2</v>
      </c>
      <c r="D41" s="2">
        <v>0.51700000000000002</v>
      </c>
      <c r="E41" s="7">
        <f t="shared" si="0"/>
        <v>4.0000000000000036E-3</v>
      </c>
      <c r="F41" s="2">
        <v>1.0469999999999999</v>
      </c>
      <c r="G41" s="7">
        <f t="shared" si="1"/>
        <v>4.9999999999998934E-3</v>
      </c>
      <c r="H41" s="2">
        <v>1.0529999999999999</v>
      </c>
      <c r="I41" s="7">
        <f t="shared" si="2"/>
        <v>4.0000000000000036E-3</v>
      </c>
      <c r="J41" s="2">
        <v>3.008</v>
      </c>
      <c r="K41" s="7">
        <f t="shared" si="3"/>
        <v>7.5000000000000178E-2</v>
      </c>
      <c r="L41" s="2">
        <v>1.131</v>
      </c>
      <c r="M41" s="7">
        <f t="shared" si="4"/>
        <v>-7.8000000000000069E-2</v>
      </c>
      <c r="N41" s="2">
        <v>0.318</v>
      </c>
      <c r="O41" s="7">
        <f t="shared" si="5"/>
        <v>-1.0000000000000009E-3</v>
      </c>
      <c r="P41" s="2">
        <v>2.6739999999999999</v>
      </c>
      <c r="Q41" s="7">
        <f t="shared" si="6"/>
        <v>1.7999999999999794E-2</v>
      </c>
      <c r="R41" s="2">
        <v>0.74199999999999999</v>
      </c>
      <c r="S41" s="7">
        <f t="shared" si="7"/>
        <v>1.4000000000000012E-2</v>
      </c>
      <c r="T41" s="2">
        <v>0.44</v>
      </c>
      <c r="U41" s="7">
        <f t="shared" si="8"/>
        <v>0</v>
      </c>
      <c r="V41" s="2">
        <v>1.5549999999999999</v>
      </c>
      <c r="W41" s="7">
        <f t="shared" si="9"/>
        <v>-6.4000000000000057E-2</v>
      </c>
      <c r="X41">
        <f t="shared" si="11"/>
        <v>1</v>
      </c>
      <c r="Y41" s="10">
        <f t="shared" si="12"/>
        <v>1.5999999999999348E-2</v>
      </c>
    </row>
    <row r="42" spans="1:25" ht="17" thickTop="1" thickBot="1" x14ac:dyDescent="0.25">
      <c r="A42" s="3">
        <v>37742</v>
      </c>
      <c r="B42" s="2">
        <v>3.0859999999999999</v>
      </c>
      <c r="C42" s="7">
        <f t="shared" si="10"/>
        <v>-0.20100000000000007</v>
      </c>
      <c r="D42" s="2">
        <v>0.505</v>
      </c>
      <c r="E42" s="7">
        <f t="shared" si="0"/>
        <v>-1.2000000000000011E-2</v>
      </c>
      <c r="F42" s="2">
        <v>1.0009999999999999</v>
      </c>
      <c r="G42" s="7">
        <f t="shared" si="1"/>
        <v>-4.6000000000000041E-2</v>
      </c>
      <c r="H42" s="2">
        <v>1.0309999999999999</v>
      </c>
      <c r="I42" s="7">
        <f t="shared" si="2"/>
        <v>-2.200000000000002E-2</v>
      </c>
      <c r="J42" s="2">
        <v>2.9369999999999998</v>
      </c>
      <c r="K42" s="7">
        <f t="shared" si="3"/>
        <v>-7.1000000000000174E-2</v>
      </c>
      <c r="L42" s="2">
        <v>1.0089999999999999</v>
      </c>
      <c r="M42" s="7">
        <f t="shared" si="4"/>
        <v>-0.12200000000000011</v>
      </c>
      <c r="N42" s="2">
        <v>0.32700000000000001</v>
      </c>
      <c r="O42" s="7">
        <f t="shared" si="5"/>
        <v>9.000000000000008E-3</v>
      </c>
      <c r="P42" s="2">
        <v>2.6850000000000001</v>
      </c>
      <c r="Q42" s="7">
        <f t="shared" si="6"/>
        <v>1.1000000000000121E-2</v>
      </c>
      <c r="R42" s="2">
        <v>0.8</v>
      </c>
      <c r="S42" s="7">
        <f t="shared" si="7"/>
        <v>5.8000000000000052E-2</v>
      </c>
      <c r="T42" s="2">
        <v>0.42899999999999999</v>
      </c>
      <c r="U42" s="7">
        <f t="shared" si="8"/>
        <v>-1.100000000000001E-2</v>
      </c>
      <c r="V42" s="2">
        <v>1.401</v>
      </c>
      <c r="W42" s="7">
        <f t="shared" si="9"/>
        <v>-0.15399999999999991</v>
      </c>
      <c r="X42">
        <f t="shared" si="11"/>
        <v>0</v>
      </c>
      <c r="Y42" s="10">
        <f t="shared" si="12"/>
        <v>-0.60899999999999965</v>
      </c>
    </row>
    <row r="43" spans="1:25" ht="17" thickTop="1" thickBot="1" x14ac:dyDescent="0.25">
      <c r="A43" s="3">
        <v>37773</v>
      </c>
      <c r="B43" s="2">
        <v>3.1360000000000001</v>
      </c>
      <c r="C43" s="7">
        <f t="shared" si="10"/>
        <v>5.0000000000000266E-2</v>
      </c>
      <c r="D43" s="2">
        <v>0.52100000000000002</v>
      </c>
      <c r="E43" s="7">
        <f t="shared" si="0"/>
        <v>1.6000000000000014E-2</v>
      </c>
      <c r="F43" s="2">
        <v>0.96099999999999997</v>
      </c>
      <c r="G43" s="7">
        <f t="shared" si="1"/>
        <v>-3.9999999999999925E-2</v>
      </c>
      <c r="H43" s="2">
        <v>1.0329999999999999</v>
      </c>
      <c r="I43" s="7">
        <f t="shared" si="2"/>
        <v>2.0000000000000018E-3</v>
      </c>
      <c r="J43" s="2">
        <v>2.931</v>
      </c>
      <c r="K43" s="7">
        <f t="shared" si="3"/>
        <v>-5.9999999999997833E-3</v>
      </c>
      <c r="L43" s="2">
        <v>1.1990000000000001</v>
      </c>
      <c r="M43" s="7">
        <f t="shared" si="4"/>
        <v>0.19000000000000017</v>
      </c>
      <c r="N43" s="2">
        <v>0.32700000000000001</v>
      </c>
      <c r="O43" s="7">
        <f t="shared" si="5"/>
        <v>0</v>
      </c>
      <c r="P43" s="2">
        <v>2.6760000000000002</v>
      </c>
      <c r="Q43" s="7">
        <f t="shared" si="6"/>
        <v>-8.999999999999897E-3</v>
      </c>
      <c r="R43" s="2">
        <v>0.875</v>
      </c>
      <c r="S43" s="7">
        <f t="shared" si="7"/>
        <v>7.4999999999999956E-2</v>
      </c>
      <c r="T43" s="2">
        <v>0.42799999999999999</v>
      </c>
      <c r="U43" s="7">
        <f t="shared" si="8"/>
        <v>-1.0000000000000009E-3</v>
      </c>
      <c r="V43" s="2">
        <v>1.3979999999999999</v>
      </c>
      <c r="W43" s="7">
        <f t="shared" si="9"/>
        <v>-3.0000000000001137E-3</v>
      </c>
      <c r="X43">
        <f t="shared" si="11"/>
        <v>1</v>
      </c>
      <c r="Y43" s="10">
        <f t="shared" si="12"/>
        <v>0.83500000000000085</v>
      </c>
    </row>
    <row r="44" spans="1:25" ht="17" thickTop="1" thickBot="1" x14ac:dyDescent="0.25">
      <c r="A44" s="3">
        <v>37803</v>
      </c>
      <c r="B44" s="2">
        <v>3.1549999999999998</v>
      </c>
      <c r="C44" s="7">
        <f t="shared" si="10"/>
        <v>1.8999999999999684E-2</v>
      </c>
      <c r="D44" s="2">
        <v>0.51400000000000001</v>
      </c>
      <c r="E44" s="7">
        <f t="shared" si="0"/>
        <v>-7.0000000000000062E-3</v>
      </c>
      <c r="F44" s="2">
        <v>1.002</v>
      </c>
      <c r="G44" s="7">
        <f t="shared" si="1"/>
        <v>4.1000000000000036E-2</v>
      </c>
      <c r="H44" s="2">
        <v>1.0269999999999999</v>
      </c>
      <c r="I44" s="7">
        <f t="shared" si="2"/>
        <v>-6.0000000000000053E-3</v>
      </c>
      <c r="J44" s="2">
        <v>2.944</v>
      </c>
      <c r="K44" s="7">
        <f t="shared" si="3"/>
        <v>1.2999999999999901E-2</v>
      </c>
      <c r="L44" s="2">
        <v>1.1499999999999999</v>
      </c>
      <c r="M44" s="7">
        <f t="shared" si="4"/>
        <v>-4.9000000000000155E-2</v>
      </c>
      <c r="N44" s="2">
        <v>0.32800000000000001</v>
      </c>
      <c r="O44" s="7">
        <f t="shared" si="5"/>
        <v>1.0000000000000009E-3</v>
      </c>
      <c r="P44" s="2">
        <v>2.7080000000000002</v>
      </c>
      <c r="Q44" s="7">
        <f t="shared" si="6"/>
        <v>3.2000000000000028E-2</v>
      </c>
      <c r="S44" s="7">
        <f t="shared" si="7"/>
        <v>-0.875</v>
      </c>
      <c r="T44" s="2">
        <v>0.45100000000000001</v>
      </c>
      <c r="U44" s="7">
        <f t="shared" si="8"/>
        <v>2.300000000000002E-2</v>
      </c>
      <c r="V44" s="2">
        <v>1.46</v>
      </c>
      <c r="W44" s="7">
        <f t="shared" si="9"/>
        <v>6.2000000000000055E-2</v>
      </c>
      <c r="X44">
        <f t="shared" si="11"/>
        <v>0</v>
      </c>
      <c r="Y44" s="10">
        <f t="shared" si="12"/>
        <v>-1.0200000000000011</v>
      </c>
    </row>
    <row r="45" spans="1:25" ht="17" thickTop="1" thickBot="1" x14ac:dyDescent="0.25">
      <c r="A45" s="3">
        <v>37834</v>
      </c>
      <c r="B45" s="2">
        <v>3.2290000000000001</v>
      </c>
      <c r="C45" s="7">
        <f t="shared" si="10"/>
        <v>7.4000000000000288E-2</v>
      </c>
      <c r="D45" s="2">
        <v>0.51400000000000001</v>
      </c>
      <c r="E45" s="7">
        <f t="shared" si="0"/>
        <v>0</v>
      </c>
      <c r="F45" s="2">
        <v>0.996</v>
      </c>
      <c r="G45" s="7">
        <f t="shared" si="1"/>
        <v>-6.0000000000000053E-3</v>
      </c>
      <c r="H45" s="2">
        <v>1.0229999999999999</v>
      </c>
      <c r="I45" s="7">
        <f t="shared" si="2"/>
        <v>-4.0000000000000036E-3</v>
      </c>
      <c r="J45" s="2">
        <v>2.9209999999999998</v>
      </c>
      <c r="K45" s="7">
        <f t="shared" si="3"/>
        <v>-2.3000000000000131E-2</v>
      </c>
      <c r="L45" s="2">
        <v>1.2769999999999999</v>
      </c>
      <c r="M45" s="7">
        <f t="shared" si="4"/>
        <v>0.127</v>
      </c>
      <c r="N45" s="2">
        <v>0.32900000000000001</v>
      </c>
      <c r="O45" s="7">
        <f t="shared" si="5"/>
        <v>1.0000000000000009E-3</v>
      </c>
      <c r="P45" s="2">
        <v>2.6659999999999999</v>
      </c>
      <c r="Q45" s="7">
        <f t="shared" si="6"/>
        <v>-4.2000000000000259E-2</v>
      </c>
      <c r="S45" s="7">
        <f t="shared" si="7"/>
        <v>0</v>
      </c>
      <c r="T45" s="2">
        <v>0.45400000000000001</v>
      </c>
      <c r="U45" s="7">
        <f t="shared" si="8"/>
        <v>3.0000000000000027E-3</v>
      </c>
      <c r="V45" s="2">
        <v>1.5129999999999999</v>
      </c>
      <c r="W45" s="7">
        <f t="shared" si="9"/>
        <v>5.2999999999999936E-2</v>
      </c>
      <c r="X45">
        <f t="shared" si="11"/>
        <v>1</v>
      </c>
      <c r="Y45" s="10">
        <f t="shared" si="12"/>
        <v>0.92900000000000027</v>
      </c>
    </row>
    <row r="46" spans="1:25" ht="17" thickTop="1" thickBot="1" x14ac:dyDescent="0.25">
      <c r="A46" s="3">
        <v>37865</v>
      </c>
      <c r="B46" s="2">
        <v>3.2189999999999999</v>
      </c>
      <c r="C46" s="7">
        <f t="shared" si="10"/>
        <v>-1.0000000000000231E-2</v>
      </c>
      <c r="D46" s="2">
        <v>0.49399999999999999</v>
      </c>
      <c r="E46" s="7">
        <f t="shared" si="0"/>
        <v>-2.0000000000000018E-2</v>
      </c>
      <c r="F46" s="2">
        <v>0.99399999999999999</v>
      </c>
      <c r="G46" s="7">
        <f t="shared" si="1"/>
        <v>-2.0000000000000018E-3</v>
      </c>
      <c r="H46" s="2">
        <v>1.022</v>
      </c>
      <c r="I46" s="7">
        <f t="shared" si="2"/>
        <v>-9.9999999999988987E-4</v>
      </c>
      <c r="J46" s="2">
        <v>2.919</v>
      </c>
      <c r="K46" s="7">
        <f t="shared" si="3"/>
        <v>-1.9999999999997797E-3</v>
      </c>
      <c r="L46" s="2">
        <v>1.2569999999999999</v>
      </c>
      <c r="M46" s="7">
        <f t="shared" si="4"/>
        <v>-2.0000000000000018E-2</v>
      </c>
      <c r="N46" s="2">
        <v>0.317</v>
      </c>
      <c r="O46" s="7">
        <f t="shared" si="5"/>
        <v>-1.2000000000000011E-2</v>
      </c>
      <c r="P46" s="2">
        <v>2.9039999999999999</v>
      </c>
      <c r="Q46" s="7">
        <f t="shared" si="6"/>
        <v>0.23799999999999999</v>
      </c>
      <c r="S46" s="7">
        <f t="shared" si="7"/>
        <v>0</v>
      </c>
      <c r="T46" s="2">
        <v>0.46100000000000002</v>
      </c>
      <c r="U46" s="7">
        <f t="shared" si="8"/>
        <v>7.0000000000000062E-3</v>
      </c>
      <c r="V46" s="2">
        <v>1.4379999999999999</v>
      </c>
      <c r="W46" s="7">
        <f t="shared" si="9"/>
        <v>-7.4999999999999956E-2</v>
      </c>
      <c r="X46">
        <f t="shared" si="11"/>
        <v>0</v>
      </c>
      <c r="Y46" s="10">
        <f t="shared" si="12"/>
        <v>-7.9999999999999738E-2</v>
      </c>
    </row>
    <row r="47" spans="1:25" ht="17" thickTop="1" thickBot="1" x14ac:dyDescent="0.25">
      <c r="A47" s="3">
        <v>37895</v>
      </c>
      <c r="B47" s="2">
        <v>3.161</v>
      </c>
      <c r="C47" s="7">
        <f t="shared" si="10"/>
        <v>-5.7999999999999829E-2</v>
      </c>
      <c r="D47" s="2">
        <v>0.49</v>
      </c>
      <c r="E47" s="7">
        <f t="shared" si="0"/>
        <v>-4.0000000000000036E-3</v>
      </c>
      <c r="F47" s="2">
        <v>0.96899999999999997</v>
      </c>
      <c r="G47" s="7">
        <f t="shared" si="1"/>
        <v>-2.5000000000000022E-2</v>
      </c>
      <c r="H47" s="2">
        <v>1.022</v>
      </c>
      <c r="I47" s="7">
        <f t="shared" si="2"/>
        <v>0</v>
      </c>
      <c r="J47" s="2">
        <v>2.8250000000000002</v>
      </c>
      <c r="K47" s="7">
        <f t="shared" si="3"/>
        <v>-9.3999999999999861E-2</v>
      </c>
      <c r="L47" s="2">
        <v>1.33</v>
      </c>
      <c r="M47" s="7">
        <f t="shared" si="4"/>
        <v>7.3000000000000176E-2</v>
      </c>
      <c r="N47" s="2">
        <v>0.28799999999999998</v>
      </c>
      <c r="O47" s="7">
        <f t="shared" si="5"/>
        <v>-2.9000000000000026E-2</v>
      </c>
      <c r="P47" s="2">
        <v>2.9049999999999998</v>
      </c>
      <c r="Q47" s="7">
        <f t="shared" si="6"/>
        <v>9.9999999999988987E-4</v>
      </c>
      <c r="R47" s="2">
        <v>1.141</v>
      </c>
      <c r="S47" s="7">
        <f t="shared" si="7"/>
        <v>1.141</v>
      </c>
      <c r="T47" s="2">
        <v>0.46300000000000002</v>
      </c>
      <c r="U47" s="7">
        <f t="shared" si="8"/>
        <v>2.0000000000000018E-3</v>
      </c>
      <c r="V47" s="2">
        <v>1.4359999999999999</v>
      </c>
      <c r="W47" s="7">
        <f t="shared" si="9"/>
        <v>-2.0000000000000018E-3</v>
      </c>
      <c r="X47">
        <f t="shared" si="11"/>
        <v>1</v>
      </c>
      <c r="Y47" s="10">
        <f t="shared" si="12"/>
        <v>0.90200000000000025</v>
      </c>
    </row>
    <row r="48" spans="1:25" ht="17" thickTop="1" thickBot="1" x14ac:dyDescent="0.25">
      <c r="A48" s="3">
        <v>37926</v>
      </c>
      <c r="B48" s="2">
        <v>3.2280000000000002</v>
      </c>
      <c r="C48" s="7">
        <f t="shared" si="10"/>
        <v>6.7000000000000171E-2</v>
      </c>
      <c r="D48" s="2">
        <v>0.498</v>
      </c>
      <c r="E48" s="7">
        <f t="shared" si="0"/>
        <v>8.0000000000000071E-3</v>
      </c>
      <c r="F48" s="2">
        <v>0.95299999999999996</v>
      </c>
      <c r="G48" s="7">
        <f t="shared" si="1"/>
        <v>-1.6000000000000014E-2</v>
      </c>
      <c r="H48" s="2">
        <v>1.0680000000000001</v>
      </c>
      <c r="I48" s="7">
        <f t="shared" si="2"/>
        <v>4.6000000000000041E-2</v>
      </c>
      <c r="J48" s="2">
        <v>2.7789999999999999</v>
      </c>
      <c r="K48" s="7">
        <f t="shared" si="3"/>
        <v>-4.6000000000000263E-2</v>
      </c>
      <c r="L48" s="2">
        <v>1.448</v>
      </c>
      <c r="M48" s="7">
        <f t="shared" si="4"/>
        <v>0.11799999999999988</v>
      </c>
      <c r="N48" s="2">
        <v>0.28499999999999998</v>
      </c>
      <c r="O48" s="7">
        <f t="shared" si="5"/>
        <v>-3.0000000000000027E-3</v>
      </c>
      <c r="P48" s="2">
        <v>2.9369999999999998</v>
      </c>
      <c r="Q48" s="7">
        <f t="shared" si="6"/>
        <v>3.2000000000000028E-2</v>
      </c>
      <c r="R48" s="2">
        <v>0.97099999999999997</v>
      </c>
      <c r="S48" s="7">
        <f t="shared" si="7"/>
        <v>-0.17000000000000004</v>
      </c>
      <c r="T48" s="2">
        <v>0.49</v>
      </c>
      <c r="U48" s="7">
        <f t="shared" si="8"/>
        <v>2.6999999999999968E-2</v>
      </c>
      <c r="V48" s="2">
        <v>1.48</v>
      </c>
      <c r="W48" s="7">
        <f t="shared" si="9"/>
        <v>4.4000000000000039E-2</v>
      </c>
      <c r="X48">
        <f t="shared" si="11"/>
        <v>0</v>
      </c>
      <c r="Y48" s="10">
        <f t="shared" si="12"/>
        <v>-0.89800000000000058</v>
      </c>
    </row>
    <row r="49" spans="1:25" ht="17" thickTop="1" thickBot="1" x14ac:dyDescent="0.25">
      <c r="A49" s="3">
        <v>37956</v>
      </c>
      <c r="B49" s="2">
        <v>3.1819999999999999</v>
      </c>
      <c r="C49" s="7">
        <f t="shared" si="10"/>
        <v>-4.6000000000000263E-2</v>
      </c>
      <c r="D49" s="2">
        <v>0.504</v>
      </c>
      <c r="E49" s="7">
        <f t="shared" si="0"/>
        <v>6.0000000000000053E-3</v>
      </c>
      <c r="F49" s="2">
        <v>0.95399999999999996</v>
      </c>
      <c r="G49" s="7">
        <f t="shared" si="1"/>
        <v>1.0000000000000009E-3</v>
      </c>
      <c r="H49" s="2">
        <v>1.05</v>
      </c>
      <c r="I49" s="7">
        <f t="shared" si="2"/>
        <v>-1.8000000000000016E-2</v>
      </c>
      <c r="J49" s="2">
        <v>2.875</v>
      </c>
      <c r="K49" s="7">
        <f t="shared" si="3"/>
        <v>9.6000000000000085E-2</v>
      </c>
      <c r="L49" s="2">
        <v>1.5589999999999999</v>
      </c>
      <c r="M49" s="7">
        <f t="shared" si="4"/>
        <v>0.11099999999999999</v>
      </c>
      <c r="N49" s="2">
        <v>0.28699999999999998</v>
      </c>
      <c r="O49" s="7">
        <f t="shared" si="5"/>
        <v>2.0000000000000018E-3</v>
      </c>
      <c r="P49" s="2">
        <v>2.9470000000000001</v>
      </c>
      <c r="Q49" s="7">
        <f t="shared" si="6"/>
        <v>1.0000000000000231E-2</v>
      </c>
      <c r="R49" s="2">
        <v>0.86199999999999999</v>
      </c>
      <c r="S49" s="7">
        <f t="shared" si="7"/>
        <v>-0.10899999999999999</v>
      </c>
      <c r="T49" s="2">
        <v>0.48199999999999998</v>
      </c>
      <c r="U49" s="7">
        <f t="shared" si="8"/>
        <v>-8.0000000000000071E-3</v>
      </c>
      <c r="V49" s="2">
        <v>1.5329999999999999</v>
      </c>
      <c r="W49" s="7">
        <f t="shared" si="9"/>
        <v>5.2999999999999936E-2</v>
      </c>
      <c r="X49">
        <f t="shared" si="11"/>
        <v>0</v>
      </c>
      <c r="Y49" s="10">
        <f t="shared" si="12"/>
        <v>-8.9999999999998415E-3</v>
      </c>
    </row>
    <row r="50" spans="1:25" ht="17" thickTop="1" thickBot="1" x14ac:dyDescent="0.25">
      <c r="A50" s="3">
        <v>37987</v>
      </c>
      <c r="B50" s="2">
        <v>3.157</v>
      </c>
      <c r="C50" s="7">
        <f t="shared" si="10"/>
        <v>-2.4999999999999911E-2</v>
      </c>
      <c r="D50" s="2">
        <v>0.51200000000000001</v>
      </c>
      <c r="E50" s="7">
        <f t="shared" si="0"/>
        <v>8.0000000000000071E-3</v>
      </c>
      <c r="F50" s="2">
        <v>0.94599999999999995</v>
      </c>
      <c r="G50" s="7">
        <f t="shared" si="1"/>
        <v>-8.0000000000000071E-3</v>
      </c>
      <c r="H50" s="2">
        <v>1.0620000000000001</v>
      </c>
      <c r="I50" s="7">
        <f t="shared" si="2"/>
        <v>1.2000000000000011E-2</v>
      </c>
      <c r="J50" s="2">
        <v>2.8919999999999999</v>
      </c>
      <c r="K50" s="7">
        <f t="shared" si="3"/>
        <v>1.6999999999999904E-2</v>
      </c>
      <c r="L50" s="2">
        <v>1.573</v>
      </c>
      <c r="M50" s="7">
        <f t="shared" si="4"/>
        <v>1.4000000000000012E-2</v>
      </c>
      <c r="N50" s="2">
        <v>0.307</v>
      </c>
      <c r="O50" s="7">
        <f t="shared" si="5"/>
        <v>2.0000000000000018E-2</v>
      </c>
      <c r="P50" s="2">
        <v>2.879</v>
      </c>
      <c r="Q50" s="7">
        <f t="shared" si="6"/>
        <v>-6.800000000000006E-2</v>
      </c>
      <c r="R50" s="2">
        <v>0.79300000000000004</v>
      </c>
      <c r="S50" s="7">
        <f t="shared" si="7"/>
        <v>-6.899999999999995E-2</v>
      </c>
      <c r="T50" s="2">
        <v>0.48199999999999998</v>
      </c>
      <c r="U50" s="7">
        <f t="shared" si="8"/>
        <v>0</v>
      </c>
      <c r="V50" s="2">
        <v>1.472</v>
      </c>
      <c r="W50" s="7">
        <f t="shared" si="9"/>
        <v>-6.0999999999999943E-2</v>
      </c>
      <c r="X50">
        <f t="shared" si="11"/>
        <v>0</v>
      </c>
      <c r="Y50" s="10">
        <f t="shared" si="12"/>
        <v>-0.2579999999999999</v>
      </c>
    </row>
    <row r="51" spans="1:25" ht="17" thickTop="1" thickBot="1" x14ac:dyDescent="0.25">
      <c r="A51" s="3">
        <v>38018</v>
      </c>
      <c r="B51" s="2">
        <v>3.1890000000000001</v>
      </c>
      <c r="C51" s="7">
        <f t="shared" si="10"/>
        <v>3.2000000000000028E-2</v>
      </c>
      <c r="D51" s="2">
        <v>0.504</v>
      </c>
      <c r="E51" s="7">
        <f t="shared" si="0"/>
        <v>-8.0000000000000071E-3</v>
      </c>
      <c r="F51" s="2">
        <v>0.94299999999999995</v>
      </c>
      <c r="G51" s="7">
        <f t="shared" si="1"/>
        <v>-3.0000000000000027E-3</v>
      </c>
      <c r="H51" s="2">
        <v>1.06</v>
      </c>
      <c r="I51" s="7">
        <f t="shared" si="2"/>
        <v>-2.0000000000000018E-3</v>
      </c>
      <c r="J51" s="2">
        <v>2.8559999999999999</v>
      </c>
      <c r="K51" s="7">
        <f t="shared" si="3"/>
        <v>-3.6000000000000032E-2</v>
      </c>
      <c r="L51" s="2">
        <v>1.583</v>
      </c>
      <c r="M51" s="7">
        <f t="shared" si="4"/>
        <v>1.0000000000000009E-2</v>
      </c>
      <c r="N51" s="2">
        <v>0.30199999999999999</v>
      </c>
      <c r="O51" s="7">
        <f t="shared" si="5"/>
        <v>-5.0000000000000044E-3</v>
      </c>
      <c r="P51" s="2">
        <v>2.8140000000000001</v>
      </c>
      <c r="Q51" s="7">
        <f t="shared" si="6"/>
        <v>-6.4999999999999947E-2</v>
      </c>
      <c r="R51" s="2">
        <v>0.72499999999999998</v>
      </c>
      <c r="S51" s="7">
        <f t="shared" si="7"/>
        <v>-6.800000000000006E-2</v>
      </c>
      <c r="T51" s="2">
        <v>0.48699999999999999</v>
      </c>
      <c r="U51" s="7">
        <f t="shared" si="8"/>
        <v>5.0000000000000044E-3</v>
      </c>
      <c r="V51" s="2">
        <v>1.51</v>
      </c>
      <c r="W51" s="7">
        <f t="shared" si="9"/>
        <v>3.8000000000000034E-2</v>
      </c>
      <c r="X51">
        <f t="shared" si="11"/>
        <v>1</v>
      </c>
      <c r="Y51" s="10">
        <f t="shared" si="12"/>
        <v>5.799999999999994E-2</v>
      </c>
    </row>
    <row r="52" spans="1:25" ht="17" thickTop="1" thickBot="1" x14ac:dyDescent="0.25">
      <c r="A52" s="3">
        <v>38047</v>
      </c>
      <c r="B52" s="2">
        <v>3.129</v>
      </c>
      <c r="C52" s="7">
        <f t="shared" si="10"/>
        <v>-6.0000000000000053E-2</v>
      </c>
      <c r="D52" s="2">
        <v>0.5</v>
      </c>
      <c r="E52" s="7">
        <f t="shared" si="0"/>
        <v>-4.0000000000000036E-3</v>
      </c>
      <c r="F52" s="2">
        <v>0.94699999999999995</v>
      </c>
      <c r="G52" s="7">
        <f t="shared" si="1"/>
        <v>4.0000000000000036E-3</v>
      </c>
      <c r="H52" s="2">
        <v>1.1000000000000001</v>
      </c>
      <c r="I52" s="7">
        <f t="shared" si="2"/>
        <v>4.0000000000000036E-2</v>
      </c>
      <c r="J52" s="2">
        <v>2.9319999999999999</v>
      </c>
      <c r="K52" s="7">
        <f t="shared" si="3"/>
        <v>7.6000000000000068E-2</v>
      </c>
      <c r="L52" s="2">
        <v>1.625</v>
      </c>
      <c r="M52" s="7">
        <f t="shared" si="4"/>
        <v>4.2000000000000037E-2</v>
      </c>
      <c r="N52" s="2">
        <v>0.3</v>
      </c>
      <c r="O52" s="7">
        <f t="shared" si="5"/>
        <v>-2.0000000000000018E-3</v>
      </c>
      <c r="P52" s="2">
        <v>2.786</v>
      </c>
      <c r="Q52" s="7">
        <f t="shared" si="6"/>
        <v>-2.8000000000000025E-2</v>
      </c>
      <c r="R52" s="2">
        <v>0.73</v>
      </c>
      <c r="S52" s="7">
        <f t="shared" si="7"/>
        <v>5.0000000000000044E-3</v>
      </c>
      <c r="T52" s="2">
        <v>0.504</v>
      </c>
      <c r="U52" s="7">
        <f t="shared" si="8"/>
        <v>1.7000000000000015E-2</v>
      </c>
      <c r="V52" s="2">
        <v>1.5289999999999999</v>
      </c>
      <c r="W52" s="7">
        <f t="shared" si="9"/>
        <v>1.8999999999999906E-2</v>
      </c>
      <c r="X52">
        <f t="shared" si="11"/>
        <v>1</v>
      </c>
      <c r="Y52" s="10">
        <f t="shared" si="12"/>
        <v>0.21099999999999997</v>
      </c>
    </row>
    <row r="53" spans="1:25" ht="17" thickTop="1" thickBot="1" x14ac:dyDescent="0.25">
      <c r="A53" s="3">
        <v>38078</v>
      </c>
      <c r="B53" s="2">
        <v>3.1960000000000002</v>
      </c>
      <c r="C53" s="7">
        <f t="shared" si="10"/>
        <v>6.7000000000000171E-2</v>
      </c>
      <c r="D53" s="2">
        <v>0.505</v>
      </c>
      <c r="E53" s="7">
        <f t="shared" si="0"/>
        <v>5.0000000000000044E-3</v>
      </c>
      <c r="F53" s="2">
        <v>0.97399999999999998</v>
      </c>
      <c r="G53" s="7">
        <f t="shared" si="1"/>
        <v>2.7000000000000024E-2</v>
      </c>
      <c r="H53" s="2">
        <v>1.1200000000000001</v>
      </c>
      <c r="I53" s="7">
        <f t="shared" si="2"/>
        <v>2.0000000000000018E-2</v>
      </c>
      <c r="J53" s="2">
        <v>2.9079999999999999</v>
      </c>
      <c r="K53" s="7">
        <f t="shared" si="3"/>
        <v>-2.4000000000000021E-2</v>
      </c>
      <c r="L53" s="2">
        <v>1.5620000000000001</v>
      </c>
      <c r="M53" s="7">
        <f t="shared" si="4"/>
        <v>-6.2999999999999945E-2</v>
      </c>
      <c r="N53" s="2">
        <v>0.28299999999999997</v>
      </c>
      <c r="O53" s="7">
        <f t="shared" si="5"/>
        <v>-1.7000000000000015E-2</v>
      </c>
      <c r="P53" s="2">
        <v>2.9060000000000001</v>
      </c>
      <c r="Q53" s="7">
        <f t="shared" si="6"/>
        <v>0.12000000000000011</v>
      </c>
      <c r="R53" s="2">
        <v>0.74399999999999999</v>
      </c>
      <c r="S53" s="7">
        <f t="shared" si="7"/>
        <v>1.4000000000000012E-2</v>
      </c>
      <c r="T53" s="2">
        <v>0.503</v>
      </c>
      <c r="U53" s="7">
        <f t="shared" si="8"/>
        <v>-1.0000000000000009E-3</v>
      </c>
      <c r="V53" s="2">
        <v>1.5189999999999999</v>
      </c>
      <c r="W53" s="7">
        <f t="shared" si="9"/>
        <v>-1.0000000000000009E-2</v>
      </c>
      <c r="X53">
        <f t="shared" si="11"/>
        <v>1</v>
      </c>
      <c r="Y53" s="10">
        <f t="shared" si="12"/>
        <v>2.9000000000000359E-2</v>
      </c>
    </row>
    <row r="54" spans="1:25" ht="17" thickTop="1" thickBot="1" x14ac:dyDescent="0.25">
      <c r="A54" s="3">
        <v>38108</v>
      </c>
      <c r="B54" s="2">
        <v>3.33</v>
      </c>
      <c r="C54" s="7">
        <f t="shared" si="10"/>
        <v>0.1339999999999999</v>
      </c>
      <c r="D54" s="2">
        <v>0.49099999999999999</v>
      </c>
      <c r="E54" s="7">
        <f t="shared" si="0"/>
        <v>-1.4000000000000012E-2</v>
      </c>
      <c r="F54" s="2">
        <v>0.96</v>
      </c>
      <c r="G54" s="7">
        <f t="shared" si="1"/>
        <v>-1.4000000000000012E-2</v>
      </c>
      <c r="H54" s="2">
        <v>1.0389999999999999</v>
      </c>
      <c r="I54" s="7">
        <f t="shared" si="2"/>
        <v>-8.1000000000000183E-2</v>
      </c>
      <c r="J54" s="2">
        <v>2.831</v>
      </c>
      <c r="K54" s="7">
        <f t="shared" si="3"/>
        <v>-7.6999999999999957E-2</v>
      </c>
      <c r="L54" s="2">
        <v>1.3720000000000001</v>
      </c>
      <c r="M54" s="7">
        <f t="shared" si="4"/>
        <v>-0.18999999999999995</v>
      </c>
      <c r="N54" s="2">
        <v>0.29699999999999999</v>
      </c>
      <c r="O54" s="7">
        <f t="shared" si="5"/>
        <v>1.4000000000000012E-2</v>
      </c>
      <c r="P54" s="2">
        <v>3.3740000000000001</v>
      </c>
      <c r="Q54" s="7">
        <f t="shared" si="6"/>
        <v>0.46799999999999997</v>
      </c>
      <c r="R54" s="2">
        <v>0.77</v>
      </c>
      <c r="S54" s="7">
        <f t="shared" si="7"/>
        <v>2.6000000000000023E-2</v>
      </c>
      <c r="T54" s="2">
        <v>0.52800000000000002</v>
      </c>
      <c r="U54" s="7">
        <f t="shared" si="8"/>
        <v>2.5000000000000022E-2</v>
      </c>
      <c r="V54" s="2">
        <v>1.51</v>
      </c>
      <c r="W54" s="7">
        <f t="shared" si="9"/>
        <v>-8.999999999999897E-3</v>
      </c>
      <c r="X54">
        <f t="shared" si="11"/>
        <v>1</v>
      </c>
      <c r="Y54" s="10">
        <f t="shared" si="12"/>
        <v>0.14399999999999957</v>
      </c>
    </row>
    <row r="55" spans="1:25" ht="17" thickTop="1" thickBot="1" x14ac:dyDescent="0.25">
      <c r="A55" s="3">
        <v>38139</v>
      </c>
      <c r="B55" s="2">
        <v>3.42</v>
      </c>
      <c r="C55" s="7">
        <f t="shared" si="10"/>
        <v>8.9999999999999858E-2</v>
      </c>
      <c r="D55" s="2">
        <v>0.498</v>
      </c>
      <c r="E55" s="7">
        <f t="shared" si="0"/>
        <v>7.0000000000000062E-3</v>
      </c>
      <c r="F55" s="2">
        <v>0.97899999999999998</v>
      </c>
      <c r="G55" s="7">
        <f t="shared" si="1"/>
        <v>1.9000000000000017E-2</v>
      </c>
      <c r="H55" s="2">
        <v>1.06</v>
      </c>
      <c r="I55" s="7">
        <f t="shared" si="2"/>
        <v>2.100000000000013E-2</v>
      </c>
      <c r="J55" s="2">
        <v>2.75</v>
      </c>
      <c r="K55" s="7">
        <f t="shared" si="3"/>
        <v>-8.0999999999999961E-2</v>
      </c>
      <c r="L55" s="2">
        <v>1.3109999999999999</v>
      </c>
      <c r="M55" s="7">
        <f t="shared" si="4"/>
        <v>-6.1000000000000165E-2</v>
      </c>
      <c r="N55" s="2">
        <v>0.312</v>
      </c>
      <c r="O55" s="7">
        <f t="shared" si="5"/>
        <v>1.5000000000000013E-2</v>
      </c>
      <c r="P55" s="2">
        <v>3.5739999999999998</v>
      </c>
      <c r="Q55" s="7">
        <f t="shared" si="6"/>
        <v>0.19999999999999973</v>
      </c>
      <c r="R55" s="2">
        <v>0.878</v>
      </c>
      <c r="S55" s="7">
        <f t="shared" si="7"/>
        <v>0.10799999999999998</v>
      </c>
      <c r="T55" s="2">
        <v>0.53800000000000003</v>
      </c>
      <c r="U55" s="7">
        <f t="shared" si="8"/>
        <v>1.0000000000000009E-2</v>
      </c>
      <c r="V55" s="2">
        <v>1.331</v>
      </c>
      <c r="W55" s="7">
        <f t="shared" si="9"/>
        <v>-0.17900000000000005</v>
      </c>
      <c r="X55">
        <f t="shared" si="11"/>
        <v>0</v>
      </c>
      <c r="Y55" s="10">
        <f t="shared" si="12"/>
        <v>-0.13300000000000034</v>
      </c>
    </row>
    <row r="56" spans="1:25" ht="17" thickTop="1" thickBot="1" x14ac:dyDescent="0.25">
      <c r="A56" s="3">
        <v>38169</v>
      </c>
      <c r="B56" s="2">
        <v>3.47</v>
      </c>
      <c r="C56" s="7">
        <f t="shared" si="10"/>
        <v>5.0000000000000266E-2</v>
      </c>
      <c r="D56" s="2">
        <v>0.51</v>
      </c>
      <c r="E56" s="7">
        <f t="shared" si="0"/>
        <v>1.2000000000000011E-2</v>
      </c>
      <c r="F56" s="2">
        <v>0.98499999999999999</v>
      </c>
      <c r="G56" s="7">
        <f t="shared" si="1"/>
        <v>6.0000000000000053E-3</v>
      </c>
      <c r="H56" s="2">
        <v>1.077</v>
      </c>
      <c r="I56" s="7">
        <f t="shared" si="2"/>
        <v>1.6999999999999904E-2</v>
      </c>
      <c r="J56" s="2">
        <v>2.8780000000000001</v>
      </c>
      <c r="K56" s="7">
        <f t="shared" si="3"/>
        <v>0.12800000000000011</v>
      </c>
      <c r="L56" s="2">
        <v>1.2529999999999999</v>
      </c>
      <c r="M56" s="7">
        <f t="shared" si="4"/>
        <v>-5.8000000000000052E-2</v>
      </c>
      <c r="N56" s="2">
        <v>0.32400000000000001</v>
      </c>
      <c r="O56" s="7">
        <f t="shared" si="5"/>
        <v>1.2000000000000011E-2</v>
      </c>
      <c r="P56" s="2">
        <v>3.4790000000000001</v>
      </c>
      <c r="Q56" s="7">
        <f t="shared" si="6"/>
        <v>-9.4999999999999751E-2</v>
      </c>
      <c r="S56" s="7">
        <f t="shared" si="7"/>
        <v>-0.878</v>
      </c>
      <c r="T56" s="2">
        <v>0.56000000000000005</v>
      </c>
      <c r="U56" s="7">
        <f t="shared" si="8"/>
        <v>2.200000000000002E-2</v>
      </c>
      <c r="V56" s="2">
        <v>1.2529999999999999</v>
      </c>
      <c r="W56" s="7">
        <f t="shared" si="9"/>
        <v>-7.8000000000000069E-2</v>
      </c>
      <c r="X56">
        <f t="shared" si="11"/>
        <v>0</v>
      </c>
      <c r="Y56" s="10">
        <f t="shared" si="12"/>
        <v>-1.0109999999999992</v>
      </c>
    </row>
    <row r="57" spans="1:25" ht="17" thickTop="1" thickBot="1" x14ac:dyDescent="0.25">
      <c r="A57" s="3">
        <v>38200</v>
      </c>
      <c r="B57" s="2">
        <v>3.6219999999999999</v>
      </c>
      <c r="C57" s="7">
        <f t="shared" si="10"/>
        <v>0.15199999999999969</v>
      </c>
      <c r="D57" s="2">
        <v>0.50700000000000001</v>
      </c>
      <c r="E57" s="7">
        <f t="shared" si="0"/>
        <v>-3.0000000000000027E-3</v>
      </c>
      <c r="F57" s="2">
        <v>0.996</v>
      </c>
      <c r="G57" s="7">
        <f t="shared" si="1"/>
        <v>1.100000000000001E-2</v>
      </c>
      <c r="H57" s="2">
        <v>1.0920000000000001</v>
      </c>
      <c r="I57" s="7">
        <f t="shared" si="2"/>
        <v>1.5000000000000124E-2</v>
      </c>
      <c r="J57" s="2">
        <v>2.8780000000000001</v>
      </c>
      <c r="K57" s="7">
        <f t="shared" si="3"/>
        <v>0</v>
      </c>
      <c r="L57" s="2">
        <v>1.2769999999999999</v>
      </c>
      <c r="M57" s="7">
        <f t="shared" si="4"/>
        <v>2.4000000000000021E-2</v>
      </c>
      <c r="N57" s="2">
        <v>0.32400000000000001</v>
      </c>
      <c r="O57" s="7">
        <f t="shared" si="5"/>
        <v>0</v>
      </c>
      <c r="P57" s="2">
        <v>3.2970000000000002</v>
      </c>
      <c r="Q57" s="7">
        <f t="shared" si="6"/>
        <v>-0.18199999999999994</v>
      </c>
      <c r="S57" s="7">
        <f t="shared" si="7"/>
        <v>0</v>
      </c>
      <c r="T57" s="2">
        <v>0.55600000000000005</v>
      </c>
      <c r="U57" s="7">
        <f t="shared" si="8"/>
        <v>-4.0000000000000036E-3</v>
      </c>
      <c r="V57" s="2">
        <v>1.3120000000000001</v>
      </c>
      <c r="W57" s="7">
        <f t="shared" si="9"/>
        <v>5.9000000000000163E-2</v>
      </c>
      <c r="X57">
        <f t="shared" si="11"/>
        <v>1</v>
      </c>
      <c r="Y57" s="10">
        <f t="shared" si="12"/>
        <v>0.93399999999999972</v>
      </c>
    </row>
    <row r="58" spans="1:25" ht="17" thickTop="1" thickBot="1" x14ac:dyDescent="0.25">
      <c r="A58" s="3">
        <v>38231</v>
      </c>
      <c r="B58" s="2">
        <v>3.589</v>
      </c>
      <c r="C58" s="7">
        <f t="shared" si="10"/>
        <v>-3.2999999999999918E-2</v>
      </c>
      <c r="D58" s="2">
        <v>0.48799999999999999</v>
      </c>
      <c r="E58" s="7">
        <f t="shared" si="0"/>
        <v>-1.9000000000000017E-2</v>
      </c>
      <c r="F58" s="2">
        <v>0.98499999999999999</v>
      </c>
      <c r="G58" s="7">
        <f t="shared" si="1"/>
        <v>-1.100000000000001E-2</v>
      </c>
      <c r="H58" s="2">
        <v>1.0780000000000001</v>
      </c>
      <c r="I58" s="7">
        <f t="shared" si="2"/>
        <v>-1.4000000000000012E-2</v>
      </c>
      <c r="J58" s="2">
        <v>2.8740000000000001</v>
      </c>
      <c r="K58" s="7">
        <f t="shared" si="3"/>
        <v>-4.0000000000000036E-3</v>
      </c>
      <c r="L58" s="2">
        <v>1.145</v>
      </c>
      <c r="M58" s="7">
        <f t="shared" si="4"/>
        <v>-0.1319999999999999</v>
      </c>
      <c r="N58" s="2">
        <v>0.307</v>
      </c>
      <c r="O58" s="7">
        <f t="shared" si="5"/>
        <v>-1.7000000000000015E-2</v>
      </c>
      <c r="P58" s="2">
        <v>3.149</v>
      </c>
      <c r="Q58" s="7">
        <f t="shared" si="6"/>
        <v>-0.14800000000000013</v>
      </c>
      <c r="R58" s="2">
        <v>1.1419999999999999</v>
      </c>
      <c r="S58" s="7">
        <f t="shared" si="7"/>
        <v>1.1419999999999999</v>
      </c>
      <c r="T58" s="2">
        <v>0.56499999999999995</v>
      </c>
      <c r="U58" s="7">
        <f t="shared" si="8"/>
        <v>8.999999999999897E-3</v>
      </c>
      <c r="V58" s="2">
        <v>1.321</v>
      </c>
      <c r="W58" s="7">
        <f t="shared" si="9"/>
        <v>8.999999999999897E-3</v>
      </c>
      <c r="X58">
        <f t="shared" si="11"/>
        <v>1</v>
      </c>
      <c r="Y58" s="10">
        <f t="shared" si="12"/>
        <v>0.70999999999999963</v>
      </c>
    </row>
    <row r="59" spans="1:25" ht="17" thickTop="1" thickBot="1" x14ac:dyDescent="0.25">
      <c r="A59" s="3">
        <v>38261</v>
      </c>
      <c r="B59" s="2">
        <v>3.6059999999999999</v>
      </c>
      <c r="C59" s="7">
        <f t="shared" si="10"/>
        <v>1.6999999999999904E-2</v>
      </c>
      <c r="D59" s="2">
        <v>0.48499999999999999</v>
      </c>
      <c r="E59" s="7">
        <f t="shared" si="0"/>
        <v>-3.0000000000000027E-3</v>
      </c>
      <c r="F59" s="2">
        <v>0.97199999999999998</v>
      </c>
      <c r="G59" s="7">
        <f t="shared" si="1"/>
        <v>-1.3000000000000012E-2</v>
      </c>
      <c r="H59" s="2">
        <v>1.0780000000000001</v>
      </c>
      <c r="I59" s="7">
        <f t="shared" si="2"/>
        <v>0</v>
      </c>
      <c r="J59" s="2">
        <v>2.84</v>
      </c>
      <c r="K59" s="7">
        <f t="shared" si="3"/>
        <v>-3.4000000000000252E-2</v>
      </c>
      <c r="L59" s="2">
        <v>1.089</v>
      </c>
      <c r="M59" s="7">
        <f t="shared" si="4"/>
        <v>-5.600000000000005E-2</v>
      </c>
      <c r="N59" s="2">
        <v>0.29899999999999999</v>
      </c>
      <c r="O59" s="7">
        <f t="shared" si="5"/>
        <v>-8.0000000000000071E-3</v>
      </c>
      <c r="P59" s="2">
        <v>3.161</v>
      </c>
      <c r="Q59" s="7">
        <f t="shared" si="6"/>
        <v>1.2000000000000011E-2</v>
      </c>
      <c r="S59" s="7">
        <f t="shared" si="7"/>
        <v>-1.1419999999999999</v>
      </c>
      <c r="T59" s="2">
        <v>0.56899999999999995</v>
      </c>
      <c r="U59" s="7">
        <f t="shared" si="8"/>
        <v>4.0000000000000036E-3</v>
      </c>
      <c r="V59" s="2">
        <v>1.7150000000000001</v>
      </c>
      <c r="W59" s="7">
        <f t="shared" si="9"/>
        <v>0.39400000000000013</v>
      </c>
      <c r="X59">
        <f t="shared" si="11"/>
        <v>0</v>
      </c>
      <c r="Y59" s="10">
        <f t="shared" si="12"/>
        <v>-1.6109999999999998</v>
      </c>
    </row>
    <row r="60" spans="1:25" ht="17" thickTop="1" thickBot="1" x14ac:dyDescent="0.25">
      <c r="A60" s="3">
        <v>38292</v>
      </c>
      <c r="B60" s="2">
        <v>3.4380000000000002</v>
      </c>
      <c r="C60" s="7">
        <f t="shared" si="10"/>
        <v>-0.16799999999999971</v>
      </c>
      <c r="D60" s="2">
        <v>0.46899999999999997</v>
      </c>
      <c r="E60" s="7">
        <f t="shared" si="0"/>
        <v>-1.6000000000000014E-2</v>
      </c>
      <c r="F60" s="2">
        <v>0.97599999999999998</v>
      </c>
      <c r="G60" s="7">
        <f t="shared" si="1"/>
        <v>4.0000000000000036E-3</v>
      </c>
      <c r="H60" s="2">
        <v>1.0389999999999999</v>
      </c>
      <c r="I60" s="7">
        <f t="shared" si="2"/>
        <v>-3.9000000000000146E-2</v>
      </c>
      <c r="J60" s="2">
        <v>2.778</v>
      </c>
      <c r="K60" s="7">
        <f t="shared" si="3"/>
        <v>-6.1999999999999833E-2</v>
      </c>
      <c r="L60" s="2">
        <v>1.085</v>
      </c>
      <c r="M60" s="7">
        <f t="shared" si="4"/>
        <v>-4.0000000000000036E-3</v>
      </c>
      <c r="N60" s="2">
        <v>0.29099999999999998</v>
      </c>
      <c r="O60" s="7">
        <f t="shared" si="5"/>
        <v>-8.0000000000000071E-3</v>
      </c>
      <c r="P60" s="2">
        <v>3.2189999999999999</v>
      </c>
      <c r="Q60" s="7">
        <f t="shared" si="6"/>
        <v>5.7999999999999829E-2</v>
      </c>
      <c r="R60" s="2">
        <v>1.08</v>
      </c>
      <c r="S60" s="7">
        <f t="shared" si="7"/>
        <v>1.08</v>
      </c>
      <c r="T60" s="2">
        <v>0.57199999999999995</v>
      </c>
      <c r="U60" s="7">
        <f t="shared" si="8"/>
        <v>3.0000000000000027E-3</v>
      </c>
      <c r="V60" s="2">
        <v>2.3370000000000002</v>
      </c>
      <c r="W60" s="7">
        <f t="shared" si="9"/>
        <v>0.62200000000000011</v>
      </c>
      <c r="X60">
        <f t="shared" si="11"/>
        <v>1</v>
      </c>
      <c r="Y60" s="10">
        <f t="shared" si="12"/>
        <v>2.2990000000000004</v>
      </c>
    </row>
    <row r="61" spans="1:25" ht="17" thickTop="1" thickBot="1" x14ac:dyDescent="0.25">
      <c r="A61" s="3">
        <v>38322</v>
      </c>
      <c r="B61" s="2">
        <v>3.3690000000000002</v>
      </c>
      <c r="C61" s="7">
        <f t="shared" si="10"/>
        <v>-6.899999999999995E-2</v>
      </c>
      <c r="D61" s="2">
        <v>0.47399999999999998</v>
      </c>
      <c r="E61" s="7">
        <f t="shared" si="0"/>
        <v>5.0000000000000044E-3</v>
      </c>
      <c r="F61" s="2">
        <v>0.97</v>
      </c>
      <c r="G61" s="7">
        <f t="shared" si="1"/>
        <v>-6.0000000000000053E-3</v>
      </c>
      <c r="H61" s="2">
        <v>1.03</v>
      </c>
      <c r="I61" s="7">
        <f t="shared" si="2"/>
        <v>-8.999999999999897E-3</v>
      </c>
      <c r="J61" s="2">
        <v>2.7759999999999998</v>
      </c>
      <c r="K61" s="7">
        <f t="shared" si="3"/>
        <v>-2.0000000000002238E-3</v>
      </c>
      <c r="L61" s="2">
        <v>1.1990000000000001</v>
      </c>
      <c r="M61" s="7">
        <f t="shared" si="4"/>
        <v>0.1140000000000001</v>
      </c>
      <c r="N61" s="2">
        <v>0.28499999999999998</v>
      </c>
      <c r="O61" s="7">
        <f t="shared" si="5"/>
        <v>-6.0000000000000053E-3</v>
      </c>
      <c r="P61" s="2">
        <v>3.2330000000000001</v>
      </c>
      <c r="Q61" s="7">
        <f t="shared" si="6"/>
        <v>1.4000000000000234E-2</v>
      </c>
      <c r="R61" s="2">
        <v>0.86499999999999999</v>
      </c>
      <c r="S61" s="7">
        <f t="shared" si="7"/>
        <v>-0.21500000000000008</v>
      </c>
      <c r="T61" s="2">
        <v>0.57199999999999995</v>
      </c>
      <c r="U61" s="7">
        <f t="shared" si="8"/>
        <v>0</v>
      </c>
      <c r="V61" s="2">
        <v>2.4670000000000001</v>
      </c>
      <c r="W61" s="7">
        <f t="shared" si="9"/>
        <v>0.12999999999999989</v>
      </c>
      <c r="X61">
        <f t="shared" si="11"/>
        <v>0</v>
      </c>
      <c r="Y61" s="10">
        <f t="shared" si="12"/>
        <v>-1.5140000000000002</v>
      </c>
    </row>
    <row r="62" spans="1:25" ht="17" thickTop="1" thickBot="1" x14ac:dyDescent="0.25">
      <c r="A62" s="3">
        <v>38353</v>
      </c>
      <c r="B62" s="2">
        <v>3.367</v>
      </c>
      <c r="C62" s="7">
        <f t="shared" si="10"/>
        <v>-2.0000000000002238E-3</v>
      </c>
      <c r="D62" s="2">
        <v>0.48499999999999999</v>
      </c>
      <c r="E62" s="7">
        <f t="shared" si="0"/>
        <v>1.100000000000001E-2</v>
      </c>
      <c r="F62" s="2">
        <v>0.997</v>
      </c>
      <c r="G62" s="7">
        <f t="shared" si="1"/>
        <v>2.7000000000000024E-2</v>
      </c>
      <c r="H62" s="2">
        <v>1.026</v>
      </c>
      <c r="I62" s="7">
        <f t="shared" si="2"/>
        <v>-4.0000000000000036E-3</v>
      </c>
      <c r="J62" s="2">
        <v>3.0489999999999999</v>
      </c>
      <c r="K62" s="7">
        <f t="shared" si="3"/>
        <v>0.27300000000000013</v>
      </c>
      <c r="L62" s="2">
        <v>1.2110000000000001</v>
      </c>
      <c r="M62" s="7">
        <f t="shared" si="4"/>
        <v>1.2000000000000011E-2</v>
      </c>
      <c r="N62" s="2">
        <v>0.32500000000000001</v>
      </c>
      <c r="O62" s="7">
        <f t="shared" si="5"/>
        <v>4.0000000000000036E-2</v>
      </c>
      <c r="P62" s="2">
        <v>3.3039999999999998</v>
      </c>
      <c r="Q62" s="7">
        <f t="shared" si="6"/>
        <v>7.099999999999973E-2</v>
      </c>
      <c r="R62" s="2">
        <v>0.83799999999999997</v>
      </c>
      <c r="S62" s="7">
        <f t="shared" si="7"/>
        <v>-2.7000000000000024E-2</v>
      </c>
      <c r="T62" s="2">
        <v>0.59699999999999998</v>
      </c>
      <c r="U62" s="7">
        <f t="shared" si="8"/>
        <v>2.5000000000000022E-2</v>
      </c>
      <c r="V62" s="2">
        <v>1.66</v>
      </c>
      <c r="W62" s="7">
        <f t="shared" si="9"/>
        <v>-0.80700000000000016</v>
      </c>
      <c r="X62">
        <f t="shared" si="11"/>
        <v>0</v>
      </c>
      <c r="Y62" s="10">
        <f t="shared" si="12"/>
        <v>-0.33700000000000052</v>
      </c>
    </row>
    <row r="63" spans="1:25" ht="17" thickTop="1" thickBot="1" x14ac:dyDescent="0.25">
      <c r="A63" s="3">
        <v>38384</v>
      </c>
      <c r="B63" s="2">
        <v>3.395</v>
      </c>
      <c r="C63" s="7">
        <f t="shared" si="10"/>
        <v>2.8000000000000025E-2</v>
      </c>
      <c r="D63" s="2">
        <v>0.502</v>
      </c>
      <c r="E63" s="7">
        <f t="shared" si="0"/>
        <v>1.7000000000000015E-2</v>
      </c>
      <c r="F63" s="2">
        <v>0.98199999999999998</v>
      </c>
      <c r="G63" s="7">
        <f t="shared" si="1"/>
        <v>-1.5000000000000013E-2</v>
      </c>
      <c r="H63" s="2">
        <v>1.038</v>
      </c>
      <c r="I63" s="7">
        <f t="shared" si="2"/>
        <v>1.2000000000000011E-2</v>
      </c>
      <c r="J63" s="2">
        <v>2.94</v>
      </c>
      <c r="K63" s="7">
        <f t="shared" si="3"/>
        <v>-0.10899999999999999</v>
      </c>
      <c r="L63" s="2">
        <v>1.284</v>
      </c>
      <c r="M63" s="7">
        <f t="shared" si="4"/>
        <v>7.2999999999999954E-2</v>
      </c>
      <c r="N63" s="2">
        <v>0.32600000000000001</v>
      </c>
      <c r="O63" s="7">
        <f t="shared" si="5"/>
        <v>1.0000000000000009E-3</v>
      </c>
      <c r="P63" s="2">
        <v>3.1760000000000002</v>
      </c>
      <c r="Q63" s="7">
        <f t="shared" si="6"/>
        <v>-0.12799999999999967</v>
      </c>
      <c r="R63" s="2">
        <v>0.80200000000000005</v>
      </c>
      <c r="S63" s="7">
        <f t="shared" si="7"/>
        <v>-3.5999999999999921E-2</v>
      </c>
      <c r="T63" s="2">
        <v>0.57499999999999996</v>
      </c>
      <c r="U63" s="7">
        <f t="shared" si="8"/>
        <v>-2.200000000000002E-2</v>
      </c>
      <c r="V63" s="2">
        <v>1.4279999999999999</v>
      </c>
      <c r="W63" s="7">
        <f t="shared" si="9"/>
        <v>-0.23199999999999998</v>
      </c>
      <c r="X63">
        <f t="shared" si="11"/>
        <v>0</v>
      </c>
      <c r="Y63" s="10">
        <f t="shared" si="12"/>
        <v>-2.9999999999999138E-2</v>
      </c>
    </row>
    <row r="64" spans="1:25" ht="17" thickTop="1" thickBot="1" x14ac:dyDescent="0.25">
      <c r="A64" s="3">
        <v>38412</v>
      </c>
      <c r="B64" s="2">
        <v>3.355</v>
      </c>
      <c r="C64" s="7">
        <f t="shared" si="10"/>
        <v>-4.0000000000000036E-2</v>
      </c>
      <c r="D64" s="2">
        <v>0.50700000000000001</v>
      </c>
      <c r="E64" s="7">
        <f t="shared" si="0"/>
        <v>5.0000000000000044E-3</v>
      </c>
      <c r="F64" s="2">
        <v>1.002</v>
      </c>
      <c r="G64" s="7">
        <f t="shared" si="1"/>
        <v>2.0000000000000018E-2</v>
      </c>
      <c r="H64" s="2">
        <v>1.0609999999999999</v>
      </c>
      <c r="I64" s="7">
        <f t="shared" si="2"/>
        <v>2.2999999999999909E-2</v>
      </c>
      <c r="J64" s="2">
        <v>3.0089999999999999</v>
      </c>
      <c r="K64" s="7">
        <f t="shared" si="3"/>
        <v>6.899999999999995E-2</v>
      </c>
      <c r="L64" s="2">
        <v>1.1319999999999999</v>
      </c>
      <c r="M64" s="7">
        <f t="shared" si="4"/>
        <v>-0.15200000000000014</v>
      </c>
      <c r="N64" s="2">
        <v>0.32600000000000001</v>
      </c>
      <c r="O64" s="7">
        <f t="shared" si="5"/>
        <v>0</v>
      </c>
      <c r="P64" s="2">
        <v>3.226</v>
      </c>
      <c r="Q64" s="7">
        <f t="shared" si="6"/>
        <v>4.9999999999999822E-2</v>
      </c>
      <c r="R64" s="2">
        <v>0.78300000000000003</v>
      </c>
      <c r="S64" s="7">
        <f t="shared" si="7"/>
        <v>-1.9000000000000017E-2</v>
      </c>
      <c r="T64" s="2">
        <v>0.56999999999999995</v>
      </c>
      <c r="U64" s="7">
        <f t="shared" si="8"/>
        <v>-5.0000000000000044E-3</v>
      </c>
      <c r="V64" s="2">
        <v>1.548</v>
      </c>
      <c r="W64" s="7">
        <f t="shared" si="9"/>
        <v>0.12000000000000011</v>
      </c>
      <c r="X64">
        <f t="shared" si="11"/>
        <v>1</v>
      </c>
      <c r="Y64" s="10">
        <f t="shared" si="12"/>
        <v>0.48199999999999921</v>
      </c>
    </row>
    <row r="65" spans="1:25" ht="17" thickTop="1" thickBot="1" x14ac:dyDescent="0.25">
      <c r="A65" s="3">
        <v>38443</v>
      </c>
      <c r="B65" s="2">
        <v>3.331</v>
      </c>
      <c r="C65" s="7">
        <f t="shared" si="10"/>
        <v>-2.4000000000000021E-2</v>
      </c>
      <c r="D65" s="2">
        <v>0.503</v>
      </c>
      <c r="E65" s="7">
        <f t="shared" si="0"/>
        <v>-4.0000000000000036E-3</v>
      </c>
      <c r="F65" s="2">
        <v>1.004</v>
      </c>
      <c r="G65" s="7">
        <f t="shared" si="1"/>
        <v>2.0000000000000018E-3</v>
      </c>
      <c r="H65" s="2">
        <v>1.07</v>
      </c>
      <c r="I65" s="7">
        <f t="shared" si="2"/>
        <v>9.000000000000119E-3</v>
      </c>
      <c r="J65" s="2">
        <v>3.24</v>
      </c>
      <c r="K65" s="7">
        <f t="shared" si="3"/>
        <v>0.23100000000000032</v>
      </c>
      <c r="L65" s="2">
        <v>1.1639999999999999</v>
      </c>
      <c r="M65" s="7">
        <f t="shared" si="4"/>
        <v>3.2000000000000028E-2</v>
      </c>
      <c r="N65" s="2">
        <v>0.32200000000000001</v>
      </c>
      <c r="O65" s="7">
        <f t="shared" si="5"/>
        <v>-4.0000000000000036E-3</v>
      </c>
      <c r="P65" s="2">
        <v>3.2250000000000001</v>
      </c>
      <c r="Q65" s="7">
        <f t="shared" si="6"/>
        <v>-9.9999999999988987E-4</v>
      </c>
      <c r="R65" s="2">
        <v>0.81599999999999995</v>
      </c>
      <c r="S65" s="7">
        <f t="shared" si="7"/>
        <v>3.2999999999999918E-2</v>
      </c>
      <c r="T65" s="2">
        <v>0.58399999999999996</v>
      </c>
      <c r="U65" s="7">
        <f t="shared" si="8"/>
        <v>1.4000000000000012E-2</v>
      </c>
      <c r="V65" s="2">
        <v>1.71</v>
      </c>
      <c r="W65" s="7">
        <f t="shared" si="9"/>
        <v>0.16199999999999992</v>
      </c>
      <c r="X65">
        <f t="shared" si="11"/>
        <v>1</v>
      </c>
      <c r="Y65" s="10">
        <f t="shared" si="12"/>
        <v>0.37900000000000078</v>
      </c>
    </row>
    <row r="66" spans="1:25" ht="17" thickTop="1" thickBot="1" x14ac:dyDescent="0.25">
      <c r="A66" s="3">
        <v>38473</v>
      </c>
      <c r="B66" s="2">
        <v>3.56</v>
      </c>
      <c r="C66" s="7">
        <f t="shared" si="10"/>
        <v>0.22900000000000009</v>
      </c>
      <c r="D66" s="2">
        <v>0.497</v>
      </c>
      <c r="E66" s="7">
        <f t="shared" si="0"/>
        <v>-6.0000000000000053E-3</v>
      </c>
      <c r="F66" s="2">
        <v>1.0860000000000001</v>
      </c>
      <c r="G66" s="7">
        <f t="shared" si="1"/>
        <v>8.2000000000000073E-2</v>
      </c>
      <c r="H66" s="2">
        <v>1.052</v>
      </c>
      <c r="I66" s="7">
        <f t="shared" si="2"/>
        <v>-1.8000000000000016E-2</v>
      </c>
      <c r="J66" s="2">
        <v>3.3290000000000002</v>
      </c>
      <c r="K66" s="7">
        <f t="shared" si="3"/>
        <v>8.8999999999999968E-2</v>
      </c>
      <c r="L66" s="2">
        <v>1.1850000000000001</v>
      </c>
      <c r="M66" s="7">
        <f t="shared" si="4"/>
        <v>2.100000000000013E-2</v>
      </c>
      <c r="N66" s="2">
        <v>0.32900000000000001</v>
      </c>
      <c r="O66" s="7">
        <f t="shared" si="5"/>
        <v>7.0000000000000062E-3</v>
      </c>
      <c r="P66" s="2">
        <v>3.2069999999999999</v>
      </c>
      <c r="Q66" s="7">
        <f t="shared" si="6"/>
        <v>-1.8000000000000238E-2</v>
      </c>
      <c r="R66" s="2">
        <v>0.89900000000000002</v>
      </c>
      <c r="S66" s="7">
        <f t="shared" si="7"/>
        <v>8.3000000000000074E-2</v>
      </c>
      <c r="T66" s="2">
        <v>0.55200000000000005</v>
      </c>
      <c r="U66" s="7">
        <f t="shared" si="8"/>
        <v>-3.1999999999999917E-2</v>
      </c>
      <c r="V66" s="2">
        <v>1.911</v>
      </c>
      <c r="W66" s="7">
        <f t="shared" si="9"/>
        <v>0.20100000000000007</v>
      </c>
      <c r="X66">
        <f t="shared" si="11"/>
        <v>1</v>
      </c>
      <c r="Y66" s="10">
        <f t="shared" si="12"/>
        <v>0.18799999999999983</v>
      </c>
    </row>
    <row r="67" spans="1:25" ht="17" thickTop="1" thickBot="1" x14ac:dyDescent="0.25">
      <c r="A67" s="3">
        <v>38504</v>
      </c>
      <c r="B67" s="2">
        <v>3.4569999999999999</v>
      </c>
      <c r="C67" s="7">
        <f t="shared" ref="C67:C130" si="13">B67-B66</f>
        <v>-0.1030000000000002</v>
      </c>
      <c r="D67" s="2">
        <v>0.49299999999999999</v>
      </c>
      <c r="E67" s="7">
        <f t="shared" ref="E67:E130" si="14">D67-D66</f>
        <v>-4.0000000000000036E-3</v>
      </c>
      <c r="F67" s="2">
        <v>1.0900000000000001</v>
      </c>
      <c r="G67" s="7">
        <f t="shared" ref="G67:G130" si="15">F67-F66</f>
        <v>4.0000000000000036E-3</v>
      </c>
      <c r="H67" s="2">
        <v>1.075</v>
      </c>
      <c r="I67" s="7">
        <f t="shared" ref="I67:I130" si="16">H67-H66</f>
        <v>2.2999999999999909E-2</v>
      </c>
      <c r="J67" s="2">
        <v>3.4159999999999999</v>
      </c>
      <c r="K67" s="7">
        <f t="shared" ref="K67:K130" si="17">J67-J66</f>
        <v>8.6999999999999744E-2</v>
      </c>
      <c r="L67" s="2">
        <v>1.139</v>
      </c>
      <c r="M67" s="7">
        <f t="shared" ref="M67:M130" si="18">L67-L66</f>
        <v>-4.6000000000000041E-2</v>
      </c>
      <c r="N67" s="2">
        <v>0.33700000000000002</v>
      </c>
      <c r="O67" s="7">
        <f t="shared" ref="O67:O130" si="19">N67-N66</f>
        <v>8.0000000000000071E-3</v>
      </c>
      <c r="P67" s="2">
        <v>3.1219999999999999</v>
      </c>
      <c r="Q67" s="7">
        <f t="shared" ref="Q67:Q130" si="20">P67-P66</f>
        <v>-8.4999999999999964E-2</v>
      </c>
      <c r="R67" s="2">
        <v>1.012</v>
      </c>
      <c r="S67" s="7">
        <f t="shared" ref="S67:S130" si="21">R67-R66</f>
        <v>0.11299999999999999</v>
      </c>
      <c r="T67" s="2">
        <v>0.54700000000000004</v>
      </c>
      <c r="U67" s="7">
        <f t="shared" ref="U67:U130" si="22">T67-T66</f>
        <v>-5.0000000000000044E-3</v>
      </c>
      <c r="V67" s="2">
        <v>1.655</v>
      </c>
      <c r="W67" s="7">
        <f t="shared" ref="W67:W130" si="23">V67-V66</f>
        <v>-0.25600000000000001</v>
      </c>
      <c r="X67">
        <f t="shared" si="11"/>
        <v>0</v>
      </c>
      <c r="Y67" s="10">
        <f t="shared" si="12"/>
        <v>-0.9020000000000008</v>
      </c>
    </row>
    <row r="68" spans="1:25" ht="17" thickTop="1" thickBot="1" x14ac:dyDescent="0.25">
      <c r="A68" s="3">
        <v>38534</v>
      </c>
      <c r="B68" s="2">
        <v>3.4780000000000002</v>
      </c>
      <c r="C68" s="7">
        <f t="shared" si="13"/>
        <v>2.1000000000000352E-2</v>
      </c>
      <c r="D68" s="2">
        <v>0.49399999999999999</v>
      </c>
      <c r="E68" s="7">
        <f t="shared" si="14"/>
        <v>1.0000000000000009E-3</v>
      </c>
      <c r="F68" s="2">
        <v>1.0669999999999999</v>
      </c>
      <c r="G68" s="7">
        <f t="shared" si="15"/>
        <v>-2.3000000000000131E-2</v>
      </c>
      <c r="H68" s="2">
        <v>1.0669999999999999</v>
      </c>
      <c r="I68" s="7">
        <f t="shared" si="16"/>
        <v>-8.0000000000000071E-3</v>
      </c>
      <c r="J68" s="2">
        <v>3.3340000000000001</v>
      </c>
      <c r="K68" s="7">
        <f t="shared" si="17"/>
        <v>-8.1999999999999851E-2</v>
      </c>
      <c r="L68" s="2">
        <v>1.165</v>
      </c>
      <c r="M68" s="7">
        <f t="shared" si="18"/>
        <v>2.6000000000000023E-2</v>
      </c>
      <c r="N68" s="2">
        <v>0.34</v>
      </c>
      <c r="O68" s="7">
        <f t="shared" si="19"/>
        <v>3.0000000000000027E-3</v>
      </c>
      <c r="P68" s="2">
        <v>3.09</v>
      </c>
      <c r="Q68" s="7">
        <f t="shared" si="20"/>
        <v>-3.2000000000000028E-2</v>
      </c>
      <c r="S68" s="7">
        <f t="shared" si="21"/>
        <v>-1.012</v>
      </c>
      <c r="T68" s="2">
        <v>0.55300000000000005</v>
      </c>
      <c r="U68" s="7">
        <f t="shared" si="22"/>
        <v>6.0000000000000053E-3</v>
      </c>
      <c r="V68" s="2">
        <v>1.607</v>
      </c>
      <c r="W68" s="7">
        <f t="shared" si="23"/>
        <v>-4.8000000000000043E-2</v>
      </c>
      <c r="X68">
        <f t="shared" ref="X68:X131" si="24">IF(SUM(W68,U68,S68,Q68,O68,M68,K68,I68,G68,E68,C68)&gt;SUM(W67,U67,S67,Q67,O67,M67,K67,I67,G67,E67,C67),1,0)</f>
        <v>0</v>
      </c>
      <c r="Y68" s="10">
        <f t="shared" ref="Y68:Y131" si="25">(SUM(W68,U68,S68,Q68,O68,M68,K68,I68,G68,E68,C68)-SUM(W67,U67,S67,Q67,O67,M67,K67,I67,G67,E67,C67))</f>
        <v>-0.88399999999999912</v>
      </c>
    </row>
    <row r="69" spans="1:25" ht="17" thickTop="1" thickBot="1" x14ac:dyDescent="0.25">
      <c r="A69" s="3">
        <v>38565</v>
      </c>
      <c r="B69" s="2">
        <v>3.4420000000000002</v>
      </c>
      <c r="C69" s="7">
        <f t="shared" si="13"/>
        <v>-3.6000000000000032E-2</v>
      </c>
      <c r="D69" s="2">
        <v>0.48699999999999999</v>
      </c>
      <c r="E69" s="7">
        <f t="shared" si="14"/>
        <v>-7.0000000000000062E-3</v>
      </c>
      <c r="F69" s="2">
        <v>1.06</v>
      </c>
      <c r="G69" s="7">
        <f t="shared" si="15"/>
        <v>-6.9999999999998952E-3</v>
      </c>
      <c r="H69" s="2">
        <v>1.042</v>
      </c>
      <c r="I69" s="7">
        <f t="shared" si="16"/>
        <v>-2.4999999999999911E-2</v>
      </c>
      <c r="J69" s="2">
        <v>3.4820000000000002</v>
      </c>
      <c r="K69" s="7">
        <f t="shared" si="17"/>
        <v>0.14800000000000013</v>
      </c>
      <c r="L69" s="2">
        <v>1.1659999999999999</v>
      </c>
      <c r="M69" s="7">
        <f t="shared" si="18"/>
        <v>9.9999999999988987E-4</v>
      </c>
      <c r="N69" s="2">
        <v>0.34100000000000003</v>
      </c>
      <c r="O69" s="7">
        <f t="shared" si="19"/>
        <v>1.0000000000000009E-3</v>
      </c>
      <c r="P69" s="2">
        <v>3.1360000000000001</v>
      </c>
      <c r="Q69" s="7">
        <f t="shared" si="20"/>
        <v>4.6000000000000263E-2</v>
      </c>
      <c r="S69" s="7">
        <f t="shared" si="21"/>
        <v>0</v>
      </c>
      <c r="T69" s="2">
        <v>0.53200000000000003</v>
      </c>
      <c r="U69" s="7">
        <f t="shared" si="22"/>
        <v>-2.1000000000000019E-2</v>
      </c>
      <c r="V69" s="2">
        <v>1.4159999999999999</v>
      </c>
      <c r="W69" s="7">
        <f t="shared" si="23"/>
        <v>-0.19100000000000006</v>
      </c>
      <c r="X69">
        <f t="shared" si="24"/>
        <v>1</v>
      </c>
      <c r="Y69" s="10">
        <f t="shared" si="25"/>
        <v>1.0569999999999999</v>
      </c>
    </row>
    <row r="70" spans="1:25" ht="17" thickTop="1" thickBot="1" x14ac:dyDescent="0.25">
      <c r="A70" s="3">
        <v>38596</v>
      </c>
      <c r="B70" s="2">
        <v>3.4039999999999999</v>
      </c>
      <c r="C70" s="7">
        <f t="shared" si="13"/>
        <v>-3.8000000000000256E-2</v>
      </c>
      <c r="D70" s="2">
        <v>0.48499999999999999</v>
      </c>
      <c r="E70" s="7">
        <f t="shared" si="14"/>
        <v>-2.0000000000000018E-3</v>
      </c>
      <c r="F70" s="2">
        <v>1.052</v>
      </c>
      <c r="G70" s="7">
        <f t="shared" si="15"/>
        <v>-8.0000000000000071E-3</v>
      </c>
      <c r="H70" s="2">
        <v>1.056</v>
      </c>
      <c r="I70" s="7">
        <f t="shared" si="16"/>
        <v>1.4000000000000012E-2</v>
      </c>
      <c r="J70" s="2">
        <v>3.3759999999999999</v>
      </c>
      <c r="K70" s="7">
        <f t="shared" si="17"/>
        <v>-0.10600000000000032</v>
      </c>
      <c r="L70" s="2">
        <v>1.2789999999999999</v>
      </c>
      <c r="M70" s="7">
        <f t="shared" si="18"/>
        <v>0.11299999999999999</v>
      </c>
      <c r="N70" s="2">
        <v>0.32900000000000001</v>
      </c>
      <c r="O70" s="7">
        <f t="shared" si="19"/>
        <v>-1.2000000000000011E-2</v>
      </c>
      <c r="P70" s="2">
        <v>3.133</v>
      </c>
      <c r="Q70" s="7">
        <f t="shared" si="20"/>
        <v>-3.0000000000001137E-3</v>
      </c>
      <c r="R70" s="2">
        <v>1.363</v>
      </c>
      <c r="S70" s="7">
        <f t="shared" si="21"/>
        <v>1.363</v>
      </c>
      <c r="T70" s="2">
        <v>0.54400000000000004</v>
      </c>
      <c r="U70" s="7">
        <f t="shared" si="22"/>
        <v>1.2000000000000011E-2</v>
      </c>
      <c r="V70" s="2">
        <v>1.429</v>
      </c>
      <c r="W70" s="7">
        <f t="shared" si="23"/>
        <v>1.3000000000000123E-2</v>
      </c>
      <c r="X70">
        <f t="shared" si="24"/>
        <v>1</v>
      </c>
      <c r="Y70" s="10">
        <f t="shared" si="25"/>
        <v>1.4369999999999989</v>
      </c>
    </row>
    <row r="71" spans="1:25" ht="17" thickTop="1" thickBot="1" x14ac:dyDescent="0.25">
      <c r="A71" s="3">
        <v>38626</v>
      </c>
      <c r="B71" s="2">
        <v>3.327</v>
      </c>
      <c r="C71" s="7">
        <f t="shared" si="13"/>
        <v>-7.6999999999999957E-2</v>
      </c>
      <c r="D71" s="2">
        <v>0.49099999999999999</v>
      </c>
      <c r="E71" s="7">
        <f t="shared" si="14"/>
        <v>6.0000000000000053E-3</v>
      </c>
      <c r="F71" s="2">
        <v>1.0429999999999999</v>
      </c>
      <c r="G71" s="7">
        <f t="shared" si="15"/>
        <v>-9.000000000000119E-3</v>
      </c>
      <c r="H71" s="2">
        <v>1.0620000000000001</v>
      </c>
      <c r="I71" s="7">
        <f t="shared" si="16"/>
        <v>6.0000000000000053E-3</v>
      </c>
      <c r="J71" s="2">
        <v>3.4470000000000001</v>
      </c>
      <c r="K71" s="7">
        <f t="shared" si="17"/>
        <v>7.1000000000000174E-2</v>
      </c>
      <c r="L71" s="2">
        <v>1.264</v>
      </c>
      <c r="M71" s="7">
        <f t="shared" si="18"/>
        <v>-1.4999999999999902E-2</v>
      </c>
      <c r="N71" s="2">
        <v>0.311</v>
      </c>
      <c r="O71" s="7">
        <f t="shared" si="19"/>
        <v>-1.8000000000000016E-2</v>
      </c>
      <c r="P71" s="2">
        <v>3.1709999999999998</v>
      </c>
      <c r="Q71" s="7">
        <f t="shared" si="20"/>
        <v>3.7999999999999812E-2</v>
      </c>
      <c r="R71" s="2">
        <v>1.3879999999999999</v>
      </c>
      <c r="S71" s="7">
        <f t="shared" si="21"/>
        <v>2.4999999999999911E-2</v>
      </c>
      <c r="T71" s="2">
        <v>0.54100000000000004</v>
      </c>
      <c r="U71" s="7">
        <f t="shared" si="22"/>
        <v>-3.0000000000000027E-3</v>
      </c>
      <c r="V71" s="2">
        <v>1.5469999999999999</v>
      </c>
      <c r="W71" s="7">
        <f t="shared" si="23"/>
        <v>0.11799999999999988</v>
      </c>
      <c r="X71">
        <f t="shared" si="24"/>
        <v>0</v>
      </c>
      <c r="Y71" s="10">
        <f t="shared" si="25"/>
        <v>-1.2039999999999997</v>
      </c>
    </row>
    <row r="72" spans="1:25" ht="17" thickTop="1" thickBot="1" x14ac:dyDescent="0.25">
      <c r="A72" s="3">
        <v>38657</v>
      </c>
      <c r="B72" s="2">
        <v>3.262</v>
      </c>
      <c r="C72" s="7">
        <f t="shared" si="13"/>
        <v>-6.4999999999999947E-2</v>
      </c>
      <c r="D72" s="2">
        <v>0.48</v>
      </c>
      <c r="E72" s="7">
        <f t="shared" si="14"/>
        <v>-1.100000000000001E-2</v>
      </c>
      <c r="F72" s="2">
        <v>1.0549999999999999</v>
      </c>
      <c r="G72" s="7">
        <f t="shared" si="15"/>
        <v>1.2000000000000011E-2</v>
      </c>
      <c r="H72" s="2">
        <v>1.0589999999999999</v>
      </c>
      <c r="I72" s="7">
        <f t="shared" si="16"/>
        <v>-3.0000000000001137E-3</v>
      </c>
      <c r="J72" s="2">
        <v>3.2930000000000001</v>
      </c>
      <c r="K72" s="7">
        <f t="shared" si="17"/>
        <v>-0.15399999999999991</v>
      </c>
      <c r="L72" s="2">
        <v>1.2789999999999999</v>
      </c>
      <c r="M72" s="7">
        <f t="shared" si="18"/>
        <v>1.4999999999999902E-2</v>
      </c>
      <c r="N72" s="2">
        <v>0.29799999999999999</v>
      </c>
      <c r="O72" s="7">
        <f t="shared" si="19"/>
        <v>-1.3000000000000012E-2</v>
      </c>
      <c r="P72" s="2">
        <v>3.2109999999999999</v>
      </c>
      <c r="Q72" s="7">
        <f t="shared" si="20"/>
        <v>4.0000000000000036E-2</v>
      </c>
      <c r="R72" s="2">
        <v>1.1719999999999999</v>
      </c>
      <c r="S72" s="7">
        <f t="shared" si="21"/>
        <v>-0.21599999999999997</v>
      </c>
      <c r="T72" s="2">
        <v>0.53</v>
      </c>
      <c r="U72" s="7">
        <f t="shared" si="22"/>
        <v>-1.100000000000001E-2</v>
      </c>
      <c r="V72" s="2">
        <v>1.5740000000000001</v>
      </c>
      <c r="W72" s="7">
        <f t="shared" si="23"/>
        <v>2.7000000000000135E-2</v>
      </c>
      <c r="X72">
        <f t="shared" si="24"/>
        <v>0</v>
      </c>
      <c r="Y72" s="10">
        <f t="shared" si="25"/>
        <v>-0.52099999999999969</v>
      </c>
    </row>
    <row r="73" spans="1:25" ht="17" thickTop="1" thickBot="1" x14ac:dyDescent="0.25">
      <c r="A73" s="3">
        <v>38687</v>
      </c>
      <c r="B73" s="2">
        <v>3.327</v>
      </c>
      <c r="C73" s="7">
        <f t="shared" si="13"/>
        <v>6.4999999999999947E-2</v>
      </c>
      <c r="D73" s="2">
        <v>0.48199999999999998</v>
      </c>
      <c r="E73" s="7">
        <f t="shared" si="14"/>
        <v>2.0000000000000018E-3</v>
      </c>
      <c r="F73" s="2">
        <v>1.046</v>
      </c>
      <c r="G73" s="7">
        <f t="shared" si="15"/>
        <v>-8.999999999999897E-3</v>
      </c>
      <c r="H73" s="2">
        <v>1.0609999999999999</v>
      </c>
      <c r="I73" s="7">
        <f t="shared" si="16"/>
        <v>2.0000000000000018E-3</v>
      </c>
      <c r="J73" s="2">
        <v>3.2349999999999999</v>
      </c>
      <c r="K73" s="7">
        <f t="shared" si="17"/>
        <v>-5.8000000000000274E-2</v>
      </c>
      <c r="L73" s="2">
        <v>1.35</v>
      </c>
      <c r="M73" s="7">
        <f t="shared" si="18"/>
        <v>7.1000000000000174E-2</v>
      </c>
      <c r="N73" s="2">
        <v>0.30299999999999999</v>
      </c>
      <c r="O73" s="7">
        <f t="shared" si="19"/>
        <v>5.0000000000000044E-3</v>
      </c>
      <c r="P73" s="2">
        <v>3.2410000000000001</v>
      </c>
      <c r="Q73" s="7">
        <f t="shared" si="20"/>
        <v>3.0000000000000249E-2</v>
      </c>
      <c r="R73" s="2">
        <v>0.88500000000000001</v>
      </c>
      <c r="S73" s="7">
        <f t="shared" si="21"/>
        <v>-0.28699999999999992</v>
      </c>
      <c r="T73" s="2">
        <v>0.52400000000000002</v>
      </c>
      <c r="U73" s="7">
        <f t="shared" si="22"/>
        <v>-6.0000000000000053E-3</v>
      </c>
      <c r="V73" s="2">
        <v>1.8480000000000001</v>
      </c>
      <c r="W73" s="7">
        <f t="shared" si="23"/>
        <v>0.27400000000000002</v>
      </c>
      <c r="X73">
        <f t="shared" si="24"/>
        <v>1</v>
      </c>
      <c r="Y73" s="10">
        <f t="shared" si="25"/>
        <v>0.46800000000000019</v>
      </c>
    </row>
    <row r="74" spans="1:25" ht="17" thickTop="1" thickBot="1" x14ac:dyDescent="0.25">
      <c r="A74" s="3">
        <v>38718</v>
      </c>
      <c r="B74" s="2">
        <v>3.3639999999999999</v>
      </c>
      <c r="C74" s="7">
        <f t="shared" si="13"/>
        <v>3.6999999999999922E-2</v>
      </c>
      <c r="D74" s="2">
        <v>0.49</v>
      </c>
      <c r="E74" s="7">
        <f t="shared" si="14"/>
        <v>8.0000000000000071E-3</v>
      </c>
      <c r="F74" s="2">
        <v>1.046</v>
      </c>
      <c r="G74" s="7">
        <f t="shared" si="15"/>
        <v>0</v>
      </c>
      <c r="H74" s="2">
        <v>1.0620000000000001</v>
      </c>
      <c r="I74" s="7">
        <f t="shared" si="16"/>
        <v>1.0000000000001119E-3</v>
      </c>
      <c r="J74" s="2">
        <v>3.2320000000000002</v>
      </c>
      <c r="K74" s="7">
        <f t="shared" si="17"/>
        <v>-2.9999999999996696E-3</v>
      </c>
      <c r="L74" s="2">
        <v>1.4490000000000001</v>
      </c>
      <c r="M74" s="7">
        <f t="shared" si="18"/>
        <v>9.8999999999999977E-2</v>
      </c>
      <c r="N74" s="2">
        <v>0.32800000000000001</v>
      </c>
      <c r="O74" s="7">
        <f t="shared" si="19"/>
        <v>2.5000000000000022E-2</v>
      </c>
      <c r="P74" s="2">
        <v>3.1970000000000001</v>
      </c>
      <c r="Q74" s="7">
        <f t="shared" si="20"/>
        <v>-4.4000000000000039E-2</v>
      </c>
      <c r="R74" s="2">
        <v>0.83699999999999997</v>
      </c>
      <c r="S74" s="7">
        <f t="shared" si="21"/>
        <v>-4.8000000000000043E-2</v>
      </c>
      <c r="T74" s="2">
        <v>0.53200000000000003</v>
      </c>
      <c r="U74" s="7">
        <f t="shared" si="22"/>
        <v>8.0000000000000071E-3</v>
      </c>
      <c r="V74" s="2">
        <v>2.1619999999999999</v>
      </c>
      <c r="W74" s="7">
        <f t="shared" si="23"/>
        <v>0.31399999999999983</v>
      </c>
      <c r="X74">
        <f t="shared" si="24"/>
        <v>1</v>
      </c>
      <c r="Y74" s="10">
        <f t="shared" si="25"/>
        <v>0.30799999999999983</v>
      </c>
    </row>
    <row r="75" spans="1:25" ht="17" thickTop="1" thickBot="1" x14ac:dyDescent="0.25">
      <c r="A75" s="3">
        <v>38749</v>
      </c>
      <c r="B75" s="2">
        <v>3.3849999999999998</v>
      </c>
      <c r="C75" s="7">
        <f t="shared" si="13"/>
        <v>2.0999999999999908E-2</v>
      </c>
      <c r="D75" s="2">
        <v>0.50800000000000001</v>
      </c>
      <c r="E75" s="7">
        <f t="shared" si="14"/>
        <v>1.8000000000000016E-2</v>
      </c>
      <c r="F75" s="2">
        <v>1.0289999999999999</v>
      </c>
      <c r="G75" s="7">
        <f t="shared" si="15"/>
        <v>-1.7000000000000126E-2</v>
      </c>
      <c r="H75" s="2">
        <v>1.0449999999999999</v>
      </c>
      <c r="I75" s="7">
        <f t="shared" si="16"/>
        <v>-1.7000000000000126E-2</v>
      </c>
      <c r="J75" s="2">
        <v>3.1739999999999999</v>
      </c>
      <c r="K75" s="7">
        <f t="shared" si="17"/>
        <v>-5.8000000000000274E-2</v>
      </c>
      <c r="L75" s="2">
        <v>1.3280000000000001</v>
      </c>
      <c r="M75" s="7">
        <f t="shared" si="18"/>
        <v>-0.121</v>
      </c>
      <c r="N75" s="2">
        <v>0.32600000000000001</v>
      </c>
      <c r="O75" s="7">
        <f t="shared" si="19"/>
        <v>-2.0000000000000018E-3</v>
      </c>
      <c r="P75" s="2">
        <v>3.2240000000000002</v>
      </c>
      <c r="Q75" s="7">
        <f t="shared" si="20"/>
        <v>2.7000000000000135E-2</v>
      </c>
      <c r="R75" s="2">
        <v>0.91500000000000004</v>
      </c>
      <c r="S75" s="7">
        <f t="shared" si="21"/>
        <v>7.8000000000000069E-2</v>
      </c>
      <c r="T75" s="2">
        <v>0.53400000000000003</v>
      </c>
      <c r="U75" s="7">
        <f t="shared" si="22"/>
        <v>2.0000000000000018E-3</v>
      </c>
      <c r="V75" s="2">
        <v>1.91</v>
      </c>
      <c r="W75" s="7">
        <f t="shared" si="23"/>
        <v>-0.252</v>
      </c>
      <c r="X75">
        <f t="shared" si="24"/>
        <v>0</v>
      </c>
      <c r="Y75" s="10">
        <f t="shared" si="25"/>
        <v>-0.71800000000000053</v>
      </c>
    </row>
    <row r="76" spans="1:25" ht="17" thickTop="1" thickBot="1" x14ac:dyDescent="0.25">
      <c r="A76" s="3">
        <v>38777</v>
      </c>
      <c r="B76" s="2">
        <v>3.3959999999999999</v>
      </c>
      <c r="C76" s="7">
        <f t="shared" si="13"/>
        <v>1.1000000000000121E-2</v>
      </c>
      <c r="D76" s="2">
        <v>0.50800000000000001</v>
      </c>
      <c r="E76" s="7">
        <f t="shared" si="14"/>
        <v>0</v>
      </c>
      <c r="F76" s="2">
        <v>1.04</v>
      </c>
      <c r="G76" s="7">
        <f t="shared" si="15"/>
        <v>1.1000000000000121E-2</v>
      </c>
      <c r="H76" s="2">
        <v>1.0469999999999999</v>
      </c>
      <c r="I76" s="7">
        <f t="shared" si="16"/>
        <v>2.0000000000000018E-3</v>
      </c>
      <c r="J76" s="2">
        <v>3.3010000000000002</v>
      </c>
      <c r="K76" s="7">
        <f t="shared" si="17"/>
        <v>0.12700000000000022</v>
      </c>
      <c r="L76" s="2">
        <v>1.302</v>
      </c>
      <c r="M76" s="7">
        <f t="shared" si="18"/>
        <v>-2.6000000000000023E-2</v>
      </c>
      <c r="N76" s="2">
        <v>0.32600000000000001</v>
      </c>
      <c r="O76" s="7">
        <f t="shared" si="19"/>
        <v>0</v>
      </c>
      <c r="P76" s="2">
        <v>3.161</v>
      </c>
      <c r="Q76" s="7">
        <f t="shared" si="20"/>
        <v>-6.3000000000000167E-2</v>
      </c>
      <c r="R76" s="2">
        <v>0.88800000000000001</v>
      </c>
      <c r="S76" s="7">
        <f t="shared" si="21"/>
        <v>-2.7000000000000024E-2</v>
      </c>
      <c r="T76" s="2">
        <v>0.53400000000000003</v>
      </c>
      <c r="U76" s="7">
        <f t="shared" si="22"/>
        <v>0</v>
      </c>
      <c r="V76" s="2">
        <v>1.649</v>
      </c>
      <c r="W76" s="7">
        <f t="shared" si="23"/>
        <v>-0.2609999999999999</v>
      </c>
      <c r="X76">
        <f t="shared" si="24"/>
        <v>1</v>
      </c>
      <c r="Y76" s="10">
        <f t="shared" si="25"/>
        <v>9.5000000000000751E-2</v>
      </c>
    </row>
    <row r="77" spans="1:25" ht="17" thickTop="1" thickBot="1" x14ac:dyDescent="0.25">
      <c r="A77" s="3">
        <v>38808</v>
      </c>
      <c r="B77" s="2">
        <v>3.343</v>
      </c>
      <c r="C77" s="7">
        <f t="shared" si="13"/>
        <v>-5.2999999999999936E-2</v>
      </c>
      <c r="D77" s="2">
        <v>0.50800000000000001</v>
      </c>
      <c r="E77" s="7">
        <f t="shared" si="14"/>
        <v>0</v>
      </c>
      <c r="F77" s="2">
        <v>1.0720000000000001</v>
      </c>
      <c r="G77" s="7">
        <f t="shared" si="15"/>
        <v>3.2000000000000028E-2</v>
      </c>
      <c r="H77" s="2">
        <v>1.054</v>
      </c>
      <c r="I77" s="7">
        <f t="shared" si="16"/>
        <v>7.0000000000001172E-3</v>
      </c>
      <c r="J77" s="2">
        <v>3.2919999999999998</v>
      </c>
      <c r="K77" s="7">
        <f t="shared" si="17"/>
        <v>-9.0000000000003411E-3</v>
      </c>
      <c r="L77" s="2">
        <v>1.2829999999999999</v>
      </c>
      <c r="M77" s="7">
        <f t="shared" si="18"/>
        <v>-1.9000000000000128E-2</v>
      </c>
      <c r="N77" s="2">
        <v>0.32</v>
      </c>
      <c r="O77" s="7">
        <f t="shared" si="19"/>
        <v>-6.0000000000000053E-3</v>
      </c>
      <c r="P77" s="2">
        <v>3.1230000000000002</v>
      </c>
      <c r="Q77" s="7">
        <f t="shared" si="20"/>
        <v>-3.7999999999999812E-2</v>
      </c>
      <c r="R77" s="2">
        <v>0.876</v>
      </c>
      <c r="S77" s="7">
        <f t="shared" si="21"/>
        <v>-1.2000000000000011E-2</v>
      </c>
      <c r="T77" s="2">
        <v>0.53800000000000003</v>
      </c>
      <c r="U77" s="7">
        <f t="shared" si="22"/>
        <v>4.0000000000000036E-3</v>
      </c>
      <c r="V77" s="2">
        <v>1.573</v>
      </c>
      <c r="W77" s="7">
        <f t="shared" si="23"/>
        <v>-7.6000000000000068E-2</v>
      </c>
      <c r="X77">
        <f t="shared" si="24"/>
        <v>1</v>
      </c>
      <c r="Y77" s="10">
        <f t="shared" si="25"/>
        <v>5.5999999999999495E-2</v>
      </c>
    </row>
    <row r="78" spans="1:25" ht="17" thickTop="1" thickBot="1" x14ac:dyDescent="0.25">
      <c r="A78" s="3">
        <v>38838</v>
      </c>
      <c r="B78" s="2">
        <v>3.3090000000000002</v>
      </c>
      <c r="C78" s="7">
        <f t="shared" si="13"/>
        <v>-3.3999999999999808E-2</v>
      </c>
      <c r="D78" s="2">
        <v>0.51400000000000001</v>
      </c>
      <c r="E78" s="7">
        <f t="shared" si="14"/>
        <v>6.0000000000000053E-3</v>
      </c>
      <c r="F78" s="2">
        <v>1.0860000000000001</v>
      </c>
      <c r="G78" s="7">
        <f t="shared" si="15"/>
        <v>1.4000000000000012E-2</v>
      </c>
      <c r="H78" s="2">
        <v>1.034</v>
      </c>
      <c r="I78" s="7">
        <f t="shared" si="16"/>
        <v>-2.0000000000000018E-2</v>
      </c>
      <c r="J78" s="2">
        <v>3.3490000000000002</v>
      </c>
      <c r="K78" s="7">
        <f t="shared" si="17"/>
        <v>5.7000000000000384E-2</v>
      </c>
      <c r="L78" s="2">
        <v>1.206</v>
      </c>
      <c r="M78" s="7">
        <f t="shared" si="18"/>
        <v>-7.6999999999999957E-2</v>
      </c>
      <c r="N78" s="2">
        <v>0.33100000000000002</v>
      </c>
      <c r="O78" s="7">
        <f t="shared" si="19"/>
        <v>1.100000000000001E-2</v>
      </c>
      <c r="P78" s="2">
        <v>3.0659999999999998</v>
      </c>
      <c r="Q78" s="7">
        <f t="shared" si="20"/>
        <v>-5.7000000000000384E-2</v>
      </c>
      <c r="R78" s="2">
        <v>0.99</v>
      </c>
      <c r="S78" s="7">
        <f t="shared" si="21"/>
        <v>0.11399999999999999</v>
      </c>
      <c r="T78" s="2">
        <v>0.54900000000000004</v>
      </c>
      <c r="U78" s="7">
        <f t="shared" si="22"/>
        <v>1.100000000000001E-2</v>
      </c>
      <c r="V78" s="2">
        <v>1.5429999999999999</v>
      </c>
      <c r="W78" s="7">
        <f t="shared" si="23"/>
        <v>-3.0000000000000027E-2</v>
      </c>
      <c r="X78">
        <f t="shared" si="24"/>
        <v>1</v>
      </c>
      <c r="Y78" s="10">
        <f t="shared" si="25"/>
        <v>0.16500000000000037</v>
      </c>
    </row>
    <row r="79" spans="1:25" ht="17" thickTop="1" thickBot="1" x14ac:dyDescent="0.25">
      <c r="A79" s="3">
        <v>38869</v>
      </c>
      <c r="B79" s="2">
        <v>3.399</v>
      </c>
      <c r="C79" s="7">
        <f t="shared" si="13"/>
        <v>8.9999999999999858E-2</v>
      </c>
      <c r="D79" s="2">
        <v>0.51100000000000001</v>
      </c>
      <c r="E79" s="7">
        <f t="shared" si="14"/>
        <v>-3.0000000000000027E-3</v>
      </c>
      <c r="F79" s="2">
        <v>1.0740000000000001</v>
      </c>
      <c r="G79" s="7">
        <f t="shared" si="15"/>
        <v>-1.2000000000000011E-2</v>
      </c>
      <c r="H79" s="2">
        <v>1.0549999999999999</v>
      </c>
      <c r="I79" s="7">
        <f t="shared" si="16"/>
        <v>2.0999999999999908E-2</v>
      </c>
      <c r="J79" s="2">
        <v>3.1579999999999999</v>
      </c>
      <c r="K79" s="7">
        <f t="shared" si="17"/>
        <v>-0.19100000000000028</v>
      </c>
      <c r="L79" s="2">
        <v>1.242</v>
      </c>
      <c r="M79" s="7">
        <f t="shared" si="18"/>
        <v>3.6000000000000032E-2</v>
      </c>
      <c r="N79" s="2">
        <v>0.33600000000000002</v>
      </c>
      <c r="O79" s="7">
        <f t="shared" si="19"/>
        <v>5.0000000000000044E-3</v>
      </c>
      <c r="P79" s="2">
        <v>3.0009999999999999</v>
      </c>
      <c r="Q79" s="7">
        <f t="shared" si="20"/>
        <v>-6.4999999999999947E-2</v>
      </c>
      <c r="R79" s="2">
        <v>1.119</v>
      </c>
      <c r="S79" s="7">
        <f t="shared" si="21"/>
        <v>0.129</v>
      </c>
      <c r="T79" s="2">
        <v>0.54900000000000004</v>
      </c>
      <c r="U79" s="7">
        <f t="shared" si="22"/>
        <v>0</v>
      </c>
      <c r="V79" s="2">
        <v>1.4570000000000001</v>
      </c>
      <c r="W79" s="7">
        <f t="shared" si="23"/>
        <v>-8.5999999999999854E-2</v>
      </c>
      <c r="X79">
        <f t="shared" si="24"/>
        <v>0</v>
      </c>
      <c r="Y79" s="10">
        <f t="shared" si="25"/>
        <v>-7.1000000000000507E-2</v>
      </c>
    </row>
    <row r="80" spans="1:25" ht="17" thickTop="1" thickBot="1" x14ac:dyDescent="0.25">
      <c r="A80" s="3">
        <v>38899</v>
      </c>
      <c r="B80" s="2">
        <v>3.508</v>
      </c>
      <c r="C80" s="7">
        <f t="shared" si="13"/>
        <v>0.10899999999999999</v>
      </c>
      <c r="D80" s="2">
        <v>0.50800000000000001</v>
      </c>
      <c r="E80" s="7">
        <f t="shared" si="14"/>
        <v>-3.0000000000000027E-3</v>
      </c>
      <c r="F80" s="2">
        <v>1.071</v>
      </c>
      <c r="G80" s="7">
        <f t="shared" si="15"/>
        <v>-3.0000000000001137E-3</v>
      </c>
      <c r="H80" s="2">
        <v>1.04</v>
      </c>
      <c r="I80" s="7">
        <f t="shared" si="16"/>
        <v>-1.4999999999999902E-2</v>
      </c>
      <c r="J80" s="2">
        <v>3.1539999999999999</v>
      </c>
      <c r="K80" s="7">
        <f t="shared" si="17"/>
        <v>-4.0000000000000036E-3</v>
      </c>
      <c r="L80" s="2">
        <v>1.2130000000000001</v>
      </c>
      <c r="M80" s="7">
        <f t="shared" si="18"/>
        <v>-2.8999999999999915E-2</v>
      </c>
      <c r="N80" s="2">
        <v>0.33900000000000002</v>
      </c>
      <c r="O80" s="7">
        <f t="shared" si="19"/>
        <v>3.0000000000000027E-3</v>
      </c>
      <c r="P80" s="2">
        <v>3.0830000000000002</v>
      </c>
      <c r="Q80" s="7">
        <f t="shared" si="20"/>
        <v>8.2000000000000295E-2</v>
      </c>
      <c r="R80" s="2">
        <v>1.27</v>
      </c>
      <c r="S80" s="7">
        <f t="shared" si="21"/>
        <v>0.15100000000000002</v>
      </c>
      <c r="T80" s="2">
        <v>0.56100000000000005</v>
      </c>
      <c r="U80" s="7">
        <f t="shared" si="22"/>
        <v>1.2000000000000011E-2</v>
      </c>
      <c r="V80" s="2">
        <v>1.4790000000000001</v>
      </c>
      <c r="W80" s="7">
        <f t="shared" si="23"/>
        <v>2.200000000000002E-2</v>
      </c>
      <c r="X80">
        <f t="shared" si="24"/>
        <v>1</v>
      </c>
      <c r="Y80" s="10">
        <f t="shared" si="25"/>
        <v>0.40100000000000069</v>
      </c>
    </row>
    <row r="81" spans="1:25" ht="17" thickTop="1" thickBot="1" x14ac:dyDescent="0.25">
      <c r="A81" s="3">
        <v>38930</v>
      </c>
      <c r="B81" s="2">
        <v>3.5590000000000002</v>
      </c>
      <c r="C81" s="7">
        <f t="shared" si="13"/>
        <v>5.1000000000000156E-2</v>
      </c>
      <c r="D81" s="2">
        <v>0.49199999999999999</v>
      </c>
      <c r="E81" s="7">
        <f t="shared" si="14"/>
        <v>-1.6000000000000014E-2</v>
      </c>
      <c r="F81" s="2">
        <v>1.0880000000000001</v>
      </c>
      <c r="G81" s="7">
        <f t="shared" si="15"/>
        <v>1.7000000000000126E-2</v>
      </c>
      <c r="H81" s="2">
        <v>1.048</v>
      </c>
      <c r="I81" s="7">
        <f t="shared" si="16"/>
        <v>8.0000000000000071E-3</v>
      </c>
      <c r="J81" s="2">
        <v>3.1960000000000002</v>
      </c>
      <c r="K81" s="7">
        <f t="shared" si="17"/>
        <v>4.2000000000000259E-2</v>
      </c>
      <c r="L81" s="2">
        <v>1.244</v>
      </c>
      <c r="M81" s="7">
        <f t="shared" si="18"/>
        <v>3.0999999999999917E-2</v>
      </c>
      <c r="N81" s="2">
        <v>0.34100000000000003</v>
      </c>
      <c r="O81" s="7">
        <f t="shared" si="19"/>
        <v>2.0000000000000018E-3</v>
      </c>
      <c r="P81" s="2">
        <v>3.0190000000000001</v>
      </c>
      <c r="Q81" s="7">
        <f t="shared" si="20"/>
        <v>-6.4000000000000057E-2</v>
      </c>
      <c r="S81" s="7">
        <f t="shared" si="21"/>
        <v>-1.27</v>
      </c>
      <c r="T81" s="2">
        <v>0.56499999999999995</v>
      </c>
      <c r="U81" s="7">
        <f t="shared" si="22"/>
        <v>3.9999999999998925E-3</v>
      </c>
      <c r="V81" s="2">
        <v>1.488</v>
      </c>
      <c r="W81" s="7">
        <f t="shared" si="23"/>
        <v>8.999999999999897E-3</v>
      </c>
      <c r="X81">
        <f t="shared" si="24"/>
        <v>0</v>
      </c>
      <c r="Y81" s="10">
        <f t="shared" si="25"/>
        <v>-1.5110000000000001</v>
      </c>
    </row>
    <row r="82" spans="1:25" ht="17" thickTop="1" thickBot="1" x14ac:dyDescent="0.25">
      <c r="A82" s="3">
        <v>38961</v>
      </c>
      <c r="B82" s="2">
        <v>3.552</v>
      </c>
      <c r="C82" s="7">
        <f t="shared" si="13"/>
        <v>-7.0000000000001172E-3</v>
      </c>
      <c r="D82" s="2">
        <v>0.47899999999999998</v>
      </c>
      <c r="E82" s="7">
        <f t="shared" si="14"/>
        <v>-1.3000000000000012E-2</v>
      </c>
      <c r="F82" s="2">
        <v>1.083</v>
      </c>
      <c r="G82" s="7">
        <f t="shared" si="15"/>
        <v>-5.0000000000001155E-3</v>
      </c>
      <c r="H82" s="2">
        <v>1.0629999999999999</v>
      </c>
      <c r="I82" s="7">
        <f t="shared" si="16"/>
        <v>1.4999999999999902E-2</v>
      </c>
      <c r="J82" s="2">
        <v>3.173</v>
      </c>
      <c r="K82" s="7">
        <f t="shared" si="17"/>
        <v>-2.3000000000000131E-2</v>
      </c>
      <c r="L82" s="2">
        <v>1.254</v>
      </c>
      <c r="M82" s="7">
        <f t="shared" si="18"/>
        <v>1.0000000000000009E-2</v>
      </c>
      <c r="N82" s="2">
        <v>0.34100000000000003</v>
      </c>
      <c r="O82" s="7">
        <f t="shared" si="19"/>
        <v>0</v>
      </c>
      <c r="P82" s="2">
        <v>3.0489999999999999</v>
      </c>
      <c r="Q82" s="7">
        <f t="shared" si="20"/>
        <v>2.9999999999999805E-2</v>
      </c>
      <c r="R82" s="2">
        <v>1.4830000000000001</v>
      </c>
      <c r="S82" s="7">
        <f t="shared" si="21"/>
        <v>1.4830000000000001</v>
      </c>
      <c r="T82" s="2">
        <v>0.55000000000000004</v>
      </c>
      <c r="U82" s="7">
        <f t="shared" si="22"/>
        <v>-1.4999999999999902E-2</v>
      </c>
      <c r="V82" s="2">
        <v>1.9079999999999999</v>
      </c>
      <c r="W82" s="7">
        <f t="shared" si="23"/>
        <v>0.41999999999999993</v>
      </c>
      <c r="X82">
        <f t="shared" si="24"/>
        <v>1</v>
      </c>
      <c r="Y82" s="10">
        <f t="shared" si="25"/>
        <v>3.0809999999999995</v>
      </c>
    </row>
    <row r="83" spans="1:25" ht="17" thickTop="1" thickBot="1" x14ac:dyDescent="0.25">
      <c r="A83" s="3">
        <v>38991</v>
      </c>
      <c r="B83" s="2">
        <v>3.61</v>
      </c>
      <c r="C83" s="7">
        <f t="shared" si="13"/>
        <v>5.7999999999999829E-2</v>
      </c>
      <c r="D83" s="2">
        <v>0.48899999999999999</v>
      </c>
      <c r="E83" s="7">
        <f t="shared" si="14"/>
        <v>1.0000000000000009E-2</v>
      </c>
      <c r="F83" s="2">
        <v>1.097</v>
      </c>
      <c r="G83" s="7">
        <f t="shared" si="15"/>
        <v>1.4000000000000012E-2</v>
      </c>
      <c r="H83" s="2">
        <v>1.038</v>
      </c>
      <c r="I83" s="7">
        <f t="shared" si="16"/>
        <v>-2.4999999999999911E-2</v>
      </c>
      <c r="J83" s="2">
        <v>3.1379999999999999</v>
      </c>
      <c r="K83" s="7">
        <f t="shared" si="17"/>
        <v>-3.5000000000000142E-2</v>
      </c>
      <c r="L83" s="2">
        <v>1.2569999999999999</v>
      </c>
      <c r="M83" s="7">
        <f t="shared" si="18"/>
        <v>2.9999999999998916E-3</v>
      </c>
      <c r="N83" s="2">
        <v>0.32100000000000001</v>
      </c>
      <c r="O83" s="7">
        <f t="shared" si="19"/>
        <v>-2.0000000000000018E-2</v>
      </c>
      <c r="P83" s="2">
        <v>3.0640000000000001</v>
      </c>
      <c r="Q83" s="7">
        <f t="shared" si="20"/>
        <v>1.5000000000000124E-2</v>
      </c>
      <c r="R83" s="2">
        <v>1.423</v>
      </c>
      <c r="S83" s="7">
        <f t="shared" si="21"/>
        <v>-6.0000000000000053E-2</v>
      </c>
      <c r="T83" s="2">
        <v>0.56799999999999995</v>
      </c>
      <c r="U83" s="7">
        <f t="shared" si="22"/>
        <v>1.7999999999999905E-2</v>
      </c>
      <c r="V83" s="2">
        <v>2.1880000000000002</v>
      </c>
      <c r="W83" s="7">
        <f t="shared" si="23"/>
        <v>0.28000000000000025</v>
      </c>
      <c r="X83">
        <f t="shared" si="24"/>
        <v>0</v>
      </c>
      <c r="Y83" s="10">
        <f t="shared" si="25"/>
        <v>-1.6369999999999996</v>
      </c>
    </row>
    <row r="84" spans="1:25" ht="17" thickTop="1" thickBot="1" x14ac:dyDescent="0.25">
      <c r="A84" s="3">
        <v>39022</v>
      </c>
      <c r="B84" s="2">
        <v>3.444</v>
      </c>
      <c r="C84" s="7">
        <f t="shared" si="13"/>
        <v>-0.16599999999999993</v>
      </c>
      <c r="D84" s="2">
        <v>0.498</v>
      </c>
      <c r="E84" s="7">
        <f t="shared" si="14"/>
        <v>9.000000000000008E-3</v>
      </c>
      <c r="F84" s="2">
        <v>1.143</v>
      </c>
      <c r="G84" s="7">
        <f t="shared" si="15"/>
        <v>4.6000000000000041E-2</v>
      </c>
      <c r="H84" s="2">
        <v>1.0489999999999999</v>
      </c>
      <c r="I84" s="7">
        <f t="shared" si="16"/>
        <v>1.0999999999999899E-2</v>
      </c>
      <c r="J84" s="2">
        <v>3.1579999999999999</v>
      </c>
      <c r="K84" s="7">
        <f t="shared" si="17"/>
        <v>2.0000000000000018E-2</v>
      </c>
      <c r="L84" s="2">
        <v>1.3540000000000001</v>
      </c>
      <c r="M84" s="7">
        <f t="shared" si="18"/>
        <v>9.7000000000000197E-2</v>
      </c>
      <c r="N84" s="2">
        <v>0.317</v>
      </c>
      <c r="O84" s="7">
        <f t="shared" si="19"/>
        <v>-4.0000000000000036E-3</v>
      </c>
      <c r="P84" s="2">
        <v>2.9849999999999999</v>
      </c>
      <c r="Q84" s="7">
        <f t="shared" si="20"/>
        <v>-7.9000000000000181E-2</v>
      </c>
      <c r="R84" s="2">
        <v>1.2</v>
      </c>
      <c r="S84" s="7">
        <f t="shared" si="21"/>
        <v>-0.22300000000000009</v>
      </c>
      <c r="T84" s="2">
        <v>0.55500000000000005</v>
      </c>
      <c r="U84" s="7">
        <f t="shared" si="22"/>
        <v>-1.2999999999999901E-2</v>
      </c>
      <c r="V84" s="2">
        <v>1.784</v>
      </c>
      <c r="W84" s="7">
        <f t="shared" si="23"/>
        <v>-0.40400000000000014</v>
      </c>
      <c r="X84">
        <f t="shared" si="24"/>
        <v>0</v>
      </c>
      <c r="Y84" s="10">
        <f t="shared" si="25"/>
        <v>-0.96399999999999997</v>
      </c>
    </row>
    <row r="85" spans="1:25" ht="17" thickTop="1" thickBot="1" x14ac:dyDescent="0.25">
      <c r="A85" s="3">
        <v>39052</v>
      </c>
      <c r="B85" s="2">
        <v>3.4580000000000002</v>
      </c>
      <c r="C85" s="7">
        <f t="shared" si="13"/>
        <v>1.4000000000000234E-2</v>
      </c>
      <c r="D85" s="2">
        <v>0.499</v>
      </c>
      <c r="E85" s="7">
        <f t="shared" si="14"/>
        <v>1.0000000000000009E-3</v>
      </c>
      <c r="F85" s="2">
        <v>1.137</v>
      </c>
      <c r="G85" s="7">
        <f t="shared" si="15"/>
        <v>-6.0000000000000053E-3</v>
      </c>
      <c r="H85" s="2">
        <v>1.0569999999999999</v>
      </c>
      <c r="I85" s="7">
        <f t="shared" si="16"/>
        <v>8.0000000000000071E-3</v>
      </c>
      <c r="J85" s="2">
        <v>3.113</v>
      </c>
      <c r="K85" s="7">
        <f t="shared" si="17"/>
        <v>-4.4999999999999929E-2</v>
      </c>
      <c r="L85" s="2">
        <v>1.5429999999999999</v>
      </c>
      <c r="M85" s="7">
        <f t="shared" si="18"/>
        <v>0.18899999999999983</v>
      </c>
      <c r="N85" s="2">
        <v>0.318</v>
      </c>
      <c r="O85" s="7">
        <f t="shared" si="19"/>
        <v>1.0000000000000009E-3</v>
      </c>
      <c r="P85" s="2">
        <v>3.004</v>
      </c>
      <c r="Q85" s="7">
        <f t="shared" si="20"/>
        <v>1.9000000000000128E-2</v>
      </c>
      <c r="R85" s="2">
        <v>0.95799999999999996</v>
      </c>
      <c r="S85" s="7">
        <f t="shared" si="21"/>
        <v>-0.24199999999999999</v>
      </c>
      <c r="T85" s="2">
        <v>0.55500000000000005</v>
      </c>
      <c r="U85" s="7">
        <f t="shared" si="22"/>
        <v>0</v>
      </c>
      <c r="V85" s="2">
        <v>1.639</v>
      </c>
      <c r="W85" s="7">
        <f t="shared" si="23"/>
        <v>-0.14500000000000002</v>
      </c>
      <c r="X85">
        <f t="shared" si="24"/>
        <v>1</v>
      </c>
      <c r="Y85" s="10">
        <f t="shared" si="25"/>
        <v>0.50000000000000033</v>
      </c>
    </row>
    <row r="86" spans="1:25" ht="17" thickTop="1" thickBot="1" x14ac:dyDescent="0.25">
      <c r="A86" s="3">
        <v>39083</v>
      </c>
      <c r="B86" s="2">
        <v>3.51</v>
      </c>
      <c r="C86" s="7">
        <f t="shared" si="13"/>
        <v>5.1999999999999602E-2</v>
      </c>
      <c r="D86" s="2">
        <v>0.505</v>
      </c>
      <c r="E86" s="7">
        <f t="shared" si="14"/>
        <v>6.0000000000000053E-3</v>
      </c>
      <c r="F86" s="2">
        <v>1.153</v>
      </c>
      <c r="G86" s="7">
        <f t="shared" si="15"/>
        <v>1.6000000000000014E-2</v>
      </c>
      <c r="H86" s="2">
        <v>1.0329999999999999</v>
      </c>
      <c r="I86" s="7">
        <f t="shared" si="16"/>
        <v>-2.4000000000000021E-2</v>
      </c>
      <c r="J86" s="2">
        <v>3.2879999999999998</v>
      </c>
      <c r="K86" s="7">
        <f t="shared" si="17"/>
        <v>0.17499999999999982</v>
      </c>
      <c r="L86" s="2">
        <v>1.5489999999999999</v>
      </c>
      <c r="M86" s="7">
        <f t="shared" si="18"/>
        <v>6.0000000000000053E-3</v>
      </c>
      <c r="N86" s="2">
        <v>0.34599999999999997</v>
      </c>
      <c r="O86" s="7">
        <f t="shared" si="19"/>
        <v>2.7999999999999969E-2</v>
      </c>
      <c r="P86" s="2">
        <v>3.0670000000000002</v>
      </c>
      <c r="Q86" s="7">
        <f t="shared" si="20"/>
        <v>6.3000000000000167E-2</v>
      </c>
      <c r="R86" s="2">
        <v>1.0920000000000001</v>
      </c>
      <c r="S86" s="7">
        <f t="shared" si="21"/>
        <v>0.13400000000000012</v>
      </c>
      <c r="T86" s="2">
        <v>0.56299999999999994</v>
      </c>
      <c r="U86" s="7">
        <f t="shared" si="22"/>
        <v>7.9999999999998961E-3</v>
      </c>
      <c r="V86" s="2">
        <v>1.621</v>
      </c>
      <c r="W86" s="7">
        <f t="shared" si="23"/>
        <v>-1.8000000000000016E-2</v>
      </c>
      <c r="X86">
        <f t="shared" si="24"/>
        <v>1</v>
      </c>
      <c r="Y86" s="10">
        <f t="shared" si="25"/>
        <v>0.65199999999999925</v>
      </c>
    </row>
    <row r="87" spans="1:25" ht="17" thickTop="1" thickBot="1" x14ac:dyDescent="0.25">
      <c r="A87" s="3">
        <v>39114</v>
      </c>
      <c r="B87" s="2">
        <v>3.5659999999999998</v>
      </c>
      <c r="C87" s="7">
        <f t="shared" si="13"/>
        <v>5.600000000000005E-2</v>
      </c>
      <c r="D87" s="2">
        <v>0.50700000000000001</v>
      </c>
      <c r="E87" s="7">
        <f t="shared" si="14"/>
        <v>2.0000000000000018E-3</v>
      </c>
      <c r="F87" s="2">
        <v>1.1679999999999999</v>
      </c>
      <c r="G87" s="7">
        <f t="shared" si="15"/>
        <v>1.4999999999999902E-2</v>
      </c>
      <c r="H87" s="2">
        <v>1.0389999999999999</v>
      </c>
      <c r="I87" s="7">
        <f t="shared" si="16"/>
        <v>6.0000000000000053E-3</v>
      </c>
      <c r="J87" s="2">
        <v>3.456</v>
      </c>
      <c r="K87" s="7">
        <f t="shared" si="17"/>
        <v>0.16800000000000015</v>
      </c>
      <c r="L87" s="2">
        <v>1.746</v>
      </c>
      <c r="M87" s="7">
        <f t="shared" si="18"/>
        <v>0.19700000000000006</v>
      </c>
      <c r="N87" s="2">
        <v>0.35599999999999998</v>
      </c>
      <c r="O87" s="7">
        <f t="shared" si="19"/>
        <v>1.0000000000000009E-2</v>
      </c>
      <c r="P87" s="2">
        <v>3.0830000000000002</v>
      </c>
      <c r="Q87" s="7">
        <f t="shared" si="20"/>
        <v>1.6000000000000014E-2</v>
      </c>
      <c r="R87" s="2">
        <v>1.375</v>
      </c>
      <c r="S87" s="7">
        <f t="shared" si="21"/>
        <v>0.28299999999999992</v>
      </c>
      <c r="T87" s="2">
        <v>0.55400000000000005</v>
      </c>
      <c r="U87" s="7">
        <f t="shared" si="22"/>
        <v>-8.999999999999897E-3</v>
      </c>
      <c r="V87" s="2">
        <v>1.6439999999999999</v>
      </c>
      <c r="W87" s="7">
        <f t="shared" si="23"/>
        <v>2.2999999999999909E-2</v>
      </c>
      <c r="X87">
        <f t="shared" si="24"/>
        <v>1</v>
      </c>
      <c r="Y87" s="10">
        <f t="shared" si="25"/>
        <v>0.32100000000000056</v>
      </c>
    </row>
    <row r="88" spans="1:25" ht="17" thickTop="1" thickBot="1" x14ac:dyDescent="0.25">
      <c r="A88" s="3">
        <v>39142</v>
      </c>
      <c r="B88" s="2">
        <v>3.464</v>
      </c>
      <c r="C88" s="7">
        <f t="shared" si="13"/>
        <v>-0.10199999999999987</v>
      </c>
      <c r="D88" s="2">
        <v>0.51</v>
      </c>
      <c r="E88" s="7">
        <f t="shared" si="14"/>
        <v>3.0000000000000027E-3</v>
      </c>
      <c r="F88" s="2">
        <v>1.161</v>
      </c>
      <c r="G88" s="7">
        <f t="shared" si="15"/>
        <v>-6.9999999999998952E-3</v>
      </c>
      <c r="H88" s="2">
        <v>1.0640000000000001</v>
      </c>
      <c r="I88" s="7">
        <f t="shared" si="16"/>
        <v>2.5000000000000133E-2</v>
      </c>
      <c r="J88" s="2">
        <v>3.4750000000000001</v>
      </c>
      <c r="K88" s="7">
        <f t="shared" si="17"/>
        <v>1.9000000000000128E-2</v>
      </c>
      <c r="L88" s="2">
        <v>1.6339999999999999</v>
      </c>
      <c r="M88" s="7">
        <f t="shared" si="18"/>
        <v>-0.1120000000000001</v>
      </c>
      <c r="N88" s="2">
        <v>0.35699999999999998</v>
      </c>
      <c r="O88" s="7">
        <f t="shared" si="19"/>
        <v>1.0000000000000009E-3</v>
      </c>
      <c r="P88" s="2">
        <v>3.0720000000000001</v>
      </c>
      <c r="Q88" s="7">
        <f t="shared" si="20"/>
        <v>-1.1000000000000121E-2</v>
      </c>
      <c r="R88" s="2">
        <v>1.3009999999999999</v>
      </c>
      <c r="S88" s="7">
        <f t="shared" si="21"/>
        <v>-7.4000000000000066E-2</v>
      </c>
      <c r="T88" s="2">
        <v>0.54800000000000004</v>
      </c>
      <c r="U88" s="7">
        <f t="shared" si="22"/>
        <v>-6.0000000000000053E-3</v>
      </c>
      <c r="V88" s="2">
        <v>1.5549999999999999</v>
      </c>
      <c r="W88" s="7">
        <f t="shared" si="23"/>
        <v>-8.8999999999999968E-2</v>
      </c>
      <c r="X88">
        <f t="shared" si="24"/>
        <v>0</v>
      </c>
      <c r="Y88" s="10">
        <f t="shared" si="25"/>
        <v>-1.1199999999999999</v>
      </c>
    </row>
    <row r="89" spans="1:25" ht="17" thickTop="1" thickBot="1" x14ac:dyDescent="0.25">
      <c r="A89" s="3">
        <v>39173</v>
      </c>
      <c r="B89" s="2">
        <v>3.496</v>
      </c>
      <c r="C89" s="7">
        <f t="shared" si="13"/>
        <v>3.2000000000000028E-2</v>
      </c>
      <c r="D89" s="2">
        <v>0.51700000000000002</v>
      </c>
      <c r="E89" s="7">
        <f t="shared" si="14"/>
        <v>7.0000000000000062E-3</v>
      </c>
      <c r="F89" s="2">
        <v>1.2010000000000001</v>
      </c>
      <c r="G89" s="7">
        <f t="shared" si="15"/>
        <v>4.0000000000000036E-2</v>
      </c>
      <c r="H89" s="2">
        <v>1.115</v>
      </c>
      <c r="I89" s="7">
        <f t="shared" si="16"/>
        <v>5.0999999999999934E-2</v>
      </c>
      <c r="J89" s="2">
        <v>3.4369999999999998</v>
      </c>
      <c r="K89" s="7">
        <f t="shared" si="17"/>
        <v>-3.8000000000000256E-2</v>
      </c>
      <c r="L89" s="2">
        <v>1.6160000000000001</v>
      </c>
      <c r="M89" s="7">
        <f t="shared" si="18"/>
        <v>-1.7999999999999794E-2</v>
      </c>
      <c r="N89" s="2">
        <v>0.35399999999999998</v>
      </c>
      <c r="O89" s="7">
        <f t="shared" si="19"/>
        <v>-3.0000000000000027E-3</v>
      </c>
      <c r="P89" s="2">
        <v>3.1349999999999998</v>
      </c>
      <c r="Q89" s="7">
        <f t="shared" si="20"/>
        <v>6.2999999999999723E-2</v>
      </c>
      <c r="R89" s="2">
        <v>1.2430000000000001</v>
      </c>
      <c r="S89" s="7">
        <f t="shared" si="21"/>
        <v>-5.7999999999999829E-2</v>
      </c>
      <c r="T89" s="2">
        <v>0.55600000000000005</v>
      </c>
      <c r="U89" s="7">
        <f t="shared" si="22"/>
        <v>8.0000000000000071E-3</v>
      </c>
      <c r="V89" s="2">
        <v>1.63</v>
      </c>
      <c r="W89" s="7">
        <f t="shared" si="23"/>
        <v>7.4999999999999956E-2</v>
      </c>
      <c r="X89">
        <f t="shared" si="24"/>
        <v>1</v>
      </c>
      <c r="Y89" s="10">
        <f t="shared" si="25"/>
        <v>0.51199999999999957</v>
      </c>
    </row>
    <row r="90" spans="1:25" ht="17" thickTop="1" thickBot="1" x14ac:dyDescent="0.25">
      <c r="A90" s="3">
        <v>39203</v>
      </c>
      <c r="B90" s="2">
        <v>3.6509999999999998</v>
      </c>
      <c r="C90" s="7">
        <f t="shared" si="13"/>
        <v>0.1549999999999998</v>
      </c>
      <c r="D90" s="2">
        <v>0.503</v>
      </c>
      <c r="E90" s="7">
        <f t="shared" si="14"/>
        <v>-1.4000000000000012E-2</v>
      </c>
      <c r="F90" s="2">
        <v>1.1919999999999999</v>
      </c>
      <c r="G90" s="7">
        <f t="shared" si="15"/>
        <v>-9.000000000000119E-3</v>
      </c>
      <c r="H90" s="2">
        <v>1.1180000000000001</v>
      </c>
      <c r="I90" s="7">
        <f t="shared" si="16"/>
        <v>3.0000000000001137E-3</v>
      </c>
      <c r="J90" s="2">
        <v>3.3079999999999998</v>
      </c>
      <c r="K90" s="7">
        <f t="shared" si="17"/>
        <v>-0.129</v>
      </c>
      <c r="L90" s="2">
        <v>1.504</v>
      </c>
      <c r="M90" s="7">
        <f t="shared" si="18"/>
        <v>-0.1120000000000001</v>
      </c>
      <c r="N90" s="2">
        <v>0.35099999999999998</v>
      </c>
      <c r="O90" s="7">
        <f t="shared" si="19"/>
        <v>-3.0000000000000027E-3</v>
      </c>
      <c r="P90" s="2">
        <v>3.2589999999999999</v>
      </c>
      <c r="Q90" s="7">
        <f t="shared" si="20"/>
        <v>0.12400000000000011</v>
      </c>
      <c r="R90" s="2">
        <v>1.268</v>
      </c>
      <c r="S90" s="7">
        <f t="shared" si="21"/>
        <v>2.4999999999999911E-2</v>
      </c>
      <c r="T90" s="2">
        <v>0.54400000000000004</v>
      </c>
      <c r="U90" s="7">
        <f t="shared" si="22"/>
        <v>-1.2000000000000011E-2</v>
      </c>
      <c r="V90" s="2">
        <v>1.6850000000000001</v>
      </c>
      <c r="W90" s="7">
        <f t="shared" si="23"/>
        <v>5.500000000000016E-2</v>
      </c>
      <c r="X90">
        <f t="shared" si="24"/>
        <v>0</v>
      </c>
      <c r="Y90" s="10">
        <f t="shared" si="25"/>
        <v>-7.5999999999999956E-2</v>
      </c>
    </row>
    <row r="91" spans="1:25" ht="17" thickTop="1" thickBot="1" x14ac:dyDescent="0.25">
      <c r="A91" s="3">
        <v>39234</v>
      </c>
      <c r="B91" s="2">
        <v>3.657</v>
      </c>
      <c r="C91" s="7">
        <f t="shared" si="13"/>
        <v>6.0000000000002274E-3</v>
      </c>
      <c r="D91" s="2">
        <v>0.51200000000000001</v>
      </c>
      <c r="E91" s="7">
        <f t="shared" si="14"/>
        <v>9.000000000000008E-3</v>
      </c>
      <c r="F91" s="2">
        <v>1.1930000000000001</v>
      </c>
      <c r="G91" s="7">
        <f t="shared" si="15"/>
        <v>1.0000000000001119E-3</v>
      </c>
      <c r="H91" s="2">
        <v>1.1339999999999999</v>
      </c>
      <c r="I91" s="7">
        <f t="shared" si="16"/>
        <v>1.5999999999999792E-2</v>
      </c>
      <c r="J91" s="2">
        <v>3.407</v>
      </c>
      <c r="K91" s="7">
        <f t="shared" si="17"/>
        <v>9.9000000000000199E-2</v>
      </c>
      <c r="L91" s="2">
        <v>1.373</v>
      </c>
      <c r="M91" s="7">
        <f t="shared" si="18"/>
        <v>-0.13100000000000001</v>
      </c>
      <c r="N91" s="2">
        <v>0.35</v>
      </c>
      <c r="O91" s="7">
        <f t="shared" si="19"/>
        <v>-1.0000000000000009E-3</v>
      </c>
      <c r="P91" s="2">
        <v>3.427</v>
      </c>
      <c r="Q91" s="7">
        <f t="shared" si="20"/>
        <v>0.16800000000000015</v>
      </c>
      <c r="R91" s="2">
        <v>1.321</v>
      </c>
      <c r="S91" s="7">
        <f t="shared" si="21"/>
        <v>5.2999999999999936E-2</v>
      </c>
      <c r="T91" s="2">
        <v>0.52900000000000003</v>
      </c>
      <c r="U91" s="7">
        <f t="shared" si="22"/>
        <v>-1.5000000000000013E-2</v>
      </c>
      <c r="V91" s="2">
        <v>1.51</v>
      </c>
      <c r="W91" s="7">
        <f t="shared" si="23"/>
        <v>-0.17500000000000004</v>
      </c>
      <c r="X91">
        <f t="shared" si="24"/>
        <v>0</v>
      </c>
      <c r="Y91" s="10">
        <f t="shared" si="25"/>
        <v>-5.2999999999999492E-2</v>
      </c>
    </row>
    <row r="92" spans="1:25" ht="17" thickTop="1" thickBot="1" x14ac:dyDescent="0.25">
      <c r="A92" s="3">
        <v>39264</v>
      </c>
      <c r="B92" s="2">
        <v>3.7229999999999999</v>
      </c>
      <c r="C92" s="7">
        <f t="shared" si="13"/>
        <v>6.5999999999999837E-2</v>
      </c>
      <c r="D92" s="2">
        <v>0.50900000000000001</v>
      </c>
      <c r="E92" s="7">
        <f t="shared" si="14"/>
        <v>-3.0000000000000027E-3</v>
      </c>
      <c r="F92" s="2">
        <v>1.2090000000000001</v>
      </c>
      <c r="G92" s="7">
        <f t="shared" si="15"/>
        <v>1.6000000000000014E-2</v>
      </c>
      <c r="H92" s="2">
        <v>1.1299999999999999</v>
      </c>
      <c r="I92" s="7">
        <f t="shared" si="16"/>
        <v>-4.0000000000000036E-3</v>
      </c>
      <c r="J92" s="2">
        <v>3.5289999999999999</v>
      </c>
      <c r="K92" s="7">
        <f t="shared" si="17"/>
        <v>0.12199999999999989</v>
      </c>
      <c r="L92" s="2">
        <v>1.502</v>
      </c>
      <c r="M92" s="7">
        <f t="shared" si="18"/>
        <v>0.129</v>
      </c>
      <c r="N92" s="2">
        <v>0.35299999999999998</v>
      </c>
      <c r="O92" s="7">
        <f t="shared" si="19"/>
        <v>3.0000000000000027E-3</v>
      </c>
      <c r="P92" s="2">
        <v>3.7360000000000002</v>
      </c>
      <c r="Q92" s="7">
        <f t="shared" si="20"/>
        <v>0.30900000000000016</v>
      </c>
      <c r="S92" s="7">
        <f t="shared" si="21"/>
        <v>-1.321</v>
      </c>
      <c r="T92" s="2">
        <v>0.54700000000000004</v>
      </c>
      <c r="U92" s="7">
        <f t="shared" si="22"/>
        <v>1.8000000000000016E-2</v>
      </c>
      <c r="V92" s="2">
        <v>1.486</v>
      </c>
      <c r="W92" s="7">
        <f t="shared" si="23"/>
        <v>-2.4000000000000021E-2</v>
      </c>
      <c r="X92">
        <f t="shared" si="24"/>
        <v>0</v>
      </c>
      <c r="Y92" s="10">
        <f t="shared" si="25"/>
        <v>-0.71900000000000031</v>
      </c>
    </row>
    <row r="93" spans="1:25" ht="17" thickTop="1" thickBot="1" x14ac:dyDescent="0.25">
      <c r="A93" s="3">
        <v>39295</v>
      </c>
      <c r="B93" s="2">
        <v>3.798</v>
      </c>
      <c r="C93" s="7">
        <f t="shared" si="13"/>
        <v>7.5000000000000178E-2</v>
      </c>
      <c r="D93" s="2">
        <v>0.50600000000000001</v>
      </c>
      <c r="E93" s="7">
        <f t="shared" si="14"/>
        <v>-3.0000000000000027E-3</v>
      </c>
      <c r="F93" s="2">
        <v>1.21</v>
      </c>
      <c r="G93" s="7">
        <f t="shared" si="15"/>
        <v>9.9999999999988987E-4</v>
      </c>
      <c r="H93" s="2">
        <v>1.145</v>
      </c>
      <c r="I93" s="7">
        <f t="shared" si="16"/>
        <v>1.5000000000000124E-2</v>
      </c>
      <c r="J93" s="2">
        <v>3.4969999999999999</v>
      </c>
      <c r="K93" s="7">
        <f t="shared" si="17"/>
        <v>-3.2000000000000028E-2</v>
      </c>
      <c r="L93" s="2">
        <v>1.6339999999999999</v>
      </c>
      <c r="M93" s="7">
        <f t="shared" si="18"/>
        <v>0.1319999999999999</v>
      </c>
      <c r="N93" s="2">
        <v>0.35499999999999998</v>
      </c>
      <c r="O93" s="7">
        <f t="shared" si="19"/>
        <v>2.0000000000000018E-3</v>
      </c>
      <c r="P93" s="2">
        <v>3.8069999999999999</v>
      </c>
      <c r="Q93" s="7">
        <f t="shared" si="20"/>
        <v>7.099999999999973E-2</v>
      </c>
      <c r="R93" s="2">
        <v>1.5</v>
      </c>
      <c r="S93" s="7">
        <f t="shared" si="21"/>
        <v>1.5</v>
      </c>
      <c r="T93" s="2">
        <v>0.55100000000000005</v>
      </c>
      <c r="U93" s="7">
        <f t="shared" si="22"/>
        <v>4.0000000000000036E-3</v>
      </c>
      <c r="V93" s="2">
        <v>1.4850000000000001</v>
      </c>
      <c r="W93" s="7">
        <f t="shared" si="23"/>
        <v>-9.9999999999988987E-4</v>
      </c>
      <c r="X93">
        <f t="shared" si="24"/>
        <v>1</v>
      </c>
      <c r="Y93" s="10">
        <f t="shared" si="25"/>
        <v>2.4529999999999998</v>
      </c>
    </row>
    <row r="94" spans="1:25" ht="17" thickTop="1" thickBot="1" x14ac:dyDescent="0.25">
      <c r="A94" s="3">
        <v>39326</v>
      </c>
      <c r="B94" s="2">
        <v>3.7839999999999998</v>
      </c>
      <c r="C94" s="7">
        <f t="shared" si="13"/>
        <v>-1.4000000000000234E-2</v>
      </c>
      <c r="D94" s="2">
        <v>0.505</v>
      </c>
      <c r="E94" s="7">
        <f t="shared" si="14"/>
        <v>-1.0000000000000009E-3</v>
      </c>
      <c r="F94" s="2">
        <v>1.212</v>
      </c>
      <c r="G94" s="7">
        <f t="shared" si="15"/>
        <v>2.0000000000000018E-3</v>
      </c>
      <c r="H94" s="2">
        <v>1.1419999999999999</v>
      </c>
      <c r="I94" s="7">
        <f t="shared" si="16"/>
        <v>-3.0000000000001137E-3</v>
      </c>
      <c r="K94" s="7">
        <f t="shared" si="17"/>
        <v>-3.4969999999999999</v>
      </c>
      <c r="L94" s="2">
        <v>1.825</v>
      </c>
      <c r="M94" s="7">
        <f t="shared" si="18"/>
        <v>0.19100000000000006</v>
      </c>
      <c r="N94" s="2">
        <v>0.36</v>
      </c>
      <c r="O94" s="7">
        <f t="shared" si="19"/>
        <v>5.0000000000000044E-3</v>
      </c>
      <c r="P94" s="2">
        <v>3.8410000000000002</v>
      </c>
      <c r="Q94" s="7">
        <f t="shared" si="20"/>
        <v>3.4000000000000252E-2</v>
      </c>
      <c r="R94" s="2">
        <v>1.5029999999999999</v>
      </c>
      <c r="S94" s="7">
        <f t="shared" si="21"/>
        <v>2.9999999999998916E-3</v>
      </c>
      <c r="T94" s="2">
        <v>0.54600000000000004</v>
      </c>
      <c r="U94" s="7">
        <f t="shared" si="22"/>
        <v>-5.0000000000000044E-3</v>
      </c>
      <c r="V94" s="2">
        <v>1.496</v>
      </c>
      <c r="W94" s="7">
        <f t="shared" si="23"/>
        <v>1.0999999999999899E-2</v>
      </c>
      <c r="X94">
        <f t="shared" si="24"/>
        <v>0</v>
      </c>
      <c r="Y94" s="10">
        <f t="shared" si="25"/>
        <v>-5.0380000000000003</v>
      </c>
    </row>
    <row r="95" spans="1:25" ht="17" thickTop="1" thickBot="1" x14ac:dyDescent="0.25">
      <c r="A95" s="3">
        <v>39356</v>
      </c>
      <c r="B95" s="2">
        <v>3.883</v>
      </c>
      <c r="C95" s="7">
        <f t="shared" si="13"/>
        <v>9.9000000000000199E-2</v>
      </c>
      <c r="D95" s="2">
        <v>0.50800000000000001</v>
      </c>
      <c r="E95" s="7">
        <f t="shared" si="14"/>
        <v>3.0000000000000027E-3</v>
      </c>
      <c r="F95" s="2">
        <v>1.274</v>
      </c>
      <c r="G95" s="7">
        <f t="shared" si="15"/>
        <v>6.2000000000000055E-2</v>
      </c>
      <c r="H95" s="2">
        <v>1.135</v>
      </c>
      <c r="I95" s="7">
        <f t="shared" si="16"/>
        <v>-6.9999999999998952E-3</v>
      </c>
      <c r="K95" s="7">
        <f t="shared" si="17"/>
        <v>0</v>
      </c>
      <c r="L95" s="2">
        <v>1.7709999999999999</v>
      </c>
      <c r="M95" s="7">
        <f t="shared" si="18"/>
        <v>-5.4000000000000048E-2</v>
      </c>
      <c r="N95" s="2">
        <v>0.35499999999999998</v>
      </c>
      <c r="O95" s="7">
        <f t="shared" si="19"/>
        <v>-5.0000000000000044E-3</v>
      </c>
      <c r="P95" s="2">
        <v>3.8380000000000001</v>
      </c>
      <c r="Q95" s="7">
        <f t="shared" si="20"/>
        <v>-3.0000000000001137E-3</v>
      </c>
      <c r="R95" s="2">
        <v>1.542</v>
      </c>
      <c r="S95" s="7">
        <f t="shared" si="21"/>
        <v>3.9000000000000146E-2</v>
      </c>
      <c r="T95" s="2">
        <v>0.55500000000000005</v>
      </c>
      <c r="U95" s="7">
        <f t="shared" si="22"/>
        <v>9.000000000000008E-3</v>
      </c>
      <c r="V95" s="2">
        <v>1.649</v>
      </c>
      <c r="W95" s="7">
        <f t="shared" si="23"/>
        <v>0.15300000000000002</v>
      </c>
      <c r="X95">
        <f t="shared" si="24"/>
        <v>1</v>
      </c>
      <c r="Y95" s="10">
        <f t="shared" si="25"/>
        <v>3.5700000000000007</v>
      </c>
    </row>
    <row r="96" spans="1:25" ht="17" thickTop="1" thickBot="1" x14ac:dyDescent="0.25">
      <c r="A96" s="3">
        <v>39387</v>
      </c>
      <c r="B96" s="2">
        <v>3.6560000000000001</v>
      </c>
      <c r="C96" s="7">
        <f t="shared" si="13"/>
        <v>-0.22699999999999987</v>
      </c>
      <c r="D96" s="2">
        <v>0.51500000000000001</v>
      </c>
      <c r="E96" s="7">
        <f t="shared" si="14"/>
        <v>7.0000000000000062E-3</v>
      </c>
      <c r="F96" s="2">
        <v>1.2350000000000001</v>
      </c>
      <c r="G96" s="7">
        <f t="shared" si="15"/>
        <v>-3.8999999999999924E-2</v>
      </c>
      <c r="H96" s="2">
        <v>1.161</v>
      </c>
      <c r="I96" s="7">
        <f t="shared" si="16"/>
        <v>2.6000000000000023E-2</v>
      </c>
      <c r="J96" s="2">
        <v>3.6070000000000002</v>
      </c>
      <c r="K96" s="7">
        <f t="shared" si="17"/>
        <v>3.6070000000000002</v>
      </c>
      <c r="L96" s="2">
        <v>1.8620000000000001</v>
      </c>
      <c r="M96" s="7">
        <f t="shared" si="18"/>
        <v>9.1000000000000192E-2</v>
      </c>
      <c r="N96" s="2">
        <v>0.38800000000000001</v>
      </c>
      <c r="O96" s="7">
        <f t="shared" si="19"/>
        <v>3.3000000000000029E-2</v>
      </c>
      <c r="P96" s="2">
        <v>3.9039999999999999</v>
      </c>
      <c r="Q96" s="7">
        <f t="shared" si="20"/>
        <v>6.5999999999999837E-2</v>
      </c>
      <c r="R96" s="2">
        <v>1.079</v>
      </c>
      <c r="S96" s="7">
        <f t="shared" si="21"/>
        <v>-0.46300000000000008</v>
      </c>
      <c r="T96" s="2">
        <v>0.54400000000000004</v>
      </c>
      <c r="U96" s="7">
        <f t="shared" si="22"/>
        <v>-1.100000000000001E-2</v>
      </c>
      <c r="V96" s="2">
        <v>1.851</v>
      </c>
      <c r="W96" s="7">
        <f t="shared" si="23"/>
        <v>0.20199999999999996</v>
      </c>
      <c r="X96">
        <f t="shared" si="24"/>
        <v>1</v>
      </c>
      <c r="Y96" s="10">
        <f t="shared" si="25"/>
        <v>2.9960000000000004</v>
      </c>
    </row>
    <row r="97" spans="1:25" ht="17" thickTop="1" thickBot="1" x14ac:dyDescent="0.25">
      <c r="A97" s="3">
        <v>39417</v>
      </c>
      <c r="B97" s="2">
        <v>3.6880000000000002</v>
      </c>
      <c r="C97" s="7">
        <f t="shared" si="13"/>
        <v>3.2000000000000028E-2</v>
      </c>
      <c r="D97" s="2">
        <v>0.52500000000000002</v>
      </c>
      <c r="E97" s="7">
        <f t="shared" si="14"/>
        <v>1.0000000000000009E-2</v>
      </c>
      <c r="F97" s="2">
        <v>1.28</v>
      </c>
      <c r="G97" s="7">
        <f t="shared" si="15"/>
        <v>4.4999999999999929E-2</v>
      </c>
      <c r="H97" s="2">
        <v>1.1659999999999999</v>
      </c>
      <c r="I97" s="7">
        <f t="shared" si="16"/>
        <v>4.9999999999998934E-3</v>
      </c>
      <c r="J97" s="2">
        <v>3.6850000000000001</v>
      </c>
      <c r="K97" s="7">
        <f t="shared" si="17"/>
        <v>7.7999999999999847E-2</v>
      </c>
      <c r="L97" s="2">
        <v>2.0990000000000002</v>
      </c>
      <c r="M97" s="7">
        <f t="shared" si="18"/>
        <v>0.2370000000000001</v>
      </c>
      <c r="N97" s="2">
        <v>0.39800000000000002</v>
      </c>
      <c r="O97" s="7">
        <f t="shared" si="19"/>
        <v>1.0000000000000009E-2</v>
      </c>
      <c r="P97" s="2">
        <v>3.87</v>
      </c>
      <c r="Q97" s="7">
        <f t="shared" si="20"/>
        <v>-3.3999999999999808E-2</v>
      </c>
      <c r="R97" s="2">
        <v>0.90500000000000003</v>
      </c>
      <c r="S97" s="7">
        <f t="shared" si="21"/>
        <v>-0.17399999999999993</v>
      </c>
      <c r="T97" s="2">
        <v>0.55100000000000005</v>
      </c>
      <c r="U97" s="7">
        <f t="shared" si="22"/>
        <v>7.0000000000000062E-3</v>
      </c>
      <c r="V97" s="2">
        <v>2.1469999999999998</v>
      </c>
      <c r="W97" s="7">
        <f t="shared" si="23"/>
        <v>0.29599999999999982</v>
      </c>
      <c r="X97">
        <f t="shared" si="24"/>
        <v>0</v>
      </c>
      <c r="Y97" s="10">
        <f t="shared" si="25"/>
        <v>-2.7800000000000007</v>
      </c>
    </row>
    <row r="98" spans="1:25" ht="17" thickTop="1" thickBot="1" x14ac:dyDescent="0.25">
      <c r="A98" s="3">
        <v>39448</v>
      </c>
      <c r="B98" s="2">
        <v>3.6520000000000001</v>
      </c>
      <c r="C98" s="7">
        <f t="shared" si="13"/>
        <v>-3.6000000000000032E-2</v>
      </c>
      <c r="D98" s="2">
        <v>0.52100000000000002</v>
      </c>
      <c r="E98" s="7">
        <f t="shared" si="14"/>
        <v>-4.0000000000000036E-3</v>
      </c>
      <c r="F98" s="2">
        <v>1.2809999999999999</v>
      </c>
      <c r="G98" s="7">
        <f t="shared" si="15"/>
        <v>9.9999999999988987E-4</v>
      </c>
      <c r="H98" s="2">
        <v>1.163</v>
      </c>
      <c r="I98" s="7">
        <f t="shared" si="16"/>
        <v>-2.9999999999998916E-3</v>
      </c>
      <c r="K98" s="7">
        <f t="shared" si="17"/>
        <v>-3.6850000000000001</v>
      </c>
      <c r="L98" s="2">
        <v>2.1749999999999998</v>
      </c>
      <c r="M98" s="7">
        <f t="shared" si="18"/>
        <v>7.5999999999999623E-2</v>
      </c>
      <c r="N98" s="2">
        <v>0.42099999999999999</v>
      </c>
      <c r="O98" s="7">
        <f t="shared" si="19"/>
        <v>2.2999999999999965E-2</v>
      </c>
      <c r="P98" s="2">
        <v>3.871</v>
      </c>
      <c r="Q98" s="7">
        <f t="shared" si="20"/>
        <v>9.9999999999988987E-4</v>
      </c>
      <c r="R98" s="2">
        <v>0.90500000000000003</v>
      </c>
      <c r="S98" s="7">
        <f t="shared" si="21"/>
        <v>0</v>
      </c>
      <c r="T98" s="2">
        <v>0.56799999999999995</v>
      </c>
      <c r="U98" s="7">
        <f t="shared" si="22"/>
        <v>1.6999999999999904E-2</v>
      </c>
      <c r="V98" s="2">
        <v>2.032</v>
      </c>
      <c r="W98" s="7">
        <f t="shared" si="23"/>
        <v>-0.11499999999999977</v>
      </c>
      <c r="X98">
        <f t="shared" si="24"/>
        <v>0</v>
      </c>
      <c r="Y98" s="10">
        <f t="shared" si="25"/>
        <v>-4.2370000000000001</v>
      </c>
    </row>
    <row r="99" spans="1:25" ht="17" thickTop="1" thickBot="1" x14ac:dyDescent="0.25">
      <c r="A99" s="3">
        <v>39479</v>
      </c>
      <c r="B99" s="2">
        <v>3.62</v>
      </c>
      <c r="C99" s="7">
        <f t="shared" si="13"/>
        <v>-3.2000000000000028E-2</v>
      </c>
      <c r="D99" s="2">
        <v>0.54</v>
      </c>
      <c r="E99" s="7">
        <f t="shared" si="14"/>
        <v>1.9000000000000017E-2</v>
      </c>
      <c r="F99" s="2">
        <v>1.321</v>
      </c>
      <c r="G99" s="7">
        <f t="shared" si="15"/>
        <v>4.0000000000000036E-2</v>
      </c>
      <c r="H99" s="2">
        <v>1.159</v>
      </c>
      <c r="I99" s="7">
        <f t="shared" si="16"/>
        <v>-4.0000000000000036E-3</v>
      </c>
      <c r="K99" s="7">
        <f t="shared" si="17"/>
        <v>0</v>
      </c>
      <c r="L99" s="2">
        <v>2.1680000000000001</v>
      </c>
      <c r="M99" s="7">
        <f t="shared" si="18"/>
        <v>-6.9999999999996732E-3</v>
      </c>
      <c r="N99" s="2">
        <v>0.45500000000000002</v>
      </c>
      <c r="O99" s="7">
        <f t="shared" si="19"/>
        <v>3.400000000000003E-2</v>
      </c>
      <c r="P99" s="2">
        <v>3.8690000000000002</v>
      </c>
      <c r="Q99" s="7">
        <f t="shared" si="20"/>
        <v>-1.9999999999997797E-3</v>
      </c>
      <c r="R99" s="2">
        <v>0.88700000000000001</v>
      </c>
      <c r="S99" s="7">
        <f t="shared" si="21"/>
        <v>-1.8000000000000016E-2</v>
      </c>
      <c r="T99" s="2">
        <v>0.58299999999999996</v>
      </c>
      <c r="U99" s="7">
        <f t="shared" si="22"/>
        <v>1.5000000000000013E-2</v>
      </c>
      <c r="V99" s="2">
        <v>1.7350000000000001</v>
      </c>
      <c r="W99" s="7">
        <f t="shared" si="23"/>
        <v>-0.29699999999999993</v>
      </c>
      <c r="X99">
        <f t="shared" si="24"/>
        <v>1</v>
      </c>
      <c r="Y99" s="10">
        <f t="shared" si="25"/>
        <v>3.4730000000000008</v>
      </c>
    </row>
    <row r="100" spans="1:25" ht="17" thickTop="1" thickBot="1" x14ac:dyDescent="0.25">
      <c r="A100" s="3">
        <v>39508</v>
      </c>
      <c r="B100" s="2">
        <v>3.6230000000000002</v>
      </c>
      <c r="C100" s="7">
        <f t="shared" si="13"/>
        <v>3.0000000000001137E-3</v>
      </c>
      <c r="D100" s="2">
        <v>0.59699999999999998</v>
      </c>
      <c r="E100" s="7">
        <f t="shared" si="14"/>
        <v>5.699999999999994E-2</v>
      </c>
      <c r="F100" s="2">
        <v>1.35</v>
      </c>
      <c r="G100" s="7">
        <f t="shared" si="15"/>
        <v>2.9000000000000137E-2</v>
      </c>
      <c r="H100" s="2">
        <v>1.1679999999999999</v>
      </c>
      <c r="I100" s="7">
        <f t="shared" si="16"/>
        <v>8.999999999999897E-3</v>
      </c>
      <c r="K100" s="7">
        <f t="shared" si="17"/>
        <v>0</v>
      </c>
      <c r="L100" s="2">
        <v>2.2029999999999998</v>
      </c>
      <c r="M100" s="7">
        <f t="shared" si="18"/>
        <v>3.4999999999999698E-2</v>
      </c>
      <c r="N100" s="2">
        <v>0.48899999999999999</v>
      </c>
      <c r="O100" s="7">
        <f t="shared" si="19"/>
        <v>3.3999999999999975E-2</v>
      </c>
      <c r="P100" s="2">
        <v>3.7810000000000001</v>
      </c>
      <c r="Q100" s="7">
        <f t="shared" si="20"/>
        <v>-8.8000000000000078E-2</v>
      </c>
      <c r="R100" s="2">
        <v>0.89800000000000002</v>
      </c>
      <c r="S100" s="7">
        <f t="shared" si="21"/>
        <v>1.100000000000001E-2</v>
      </c>
      <c r="T100" s="2">
        <v>0.58399999999999996</v>
      </c>
      <c r="U100" s="7">
        <f t="shared" si="22"/>
        <v>1.0000000000000009E-3</v>
      </c>
      <c r="V100" s="2">
        <v>1.835</v>
      </c>
      <c r="W100" s="7">
        <f t="shared" si="23"/>
        <v>9.9999999999999867E-2</v>
      </c>
      <c r="X100">
        <f t="shared" si="24"/>
        <v>1</v>
      </c>
      <c r="Y100" s="10">
        <f t="shared" si="25"/>
        <v>0.44299999999999889</v>
      </c>
    </row>
    <row r="101" spans="1:25" ht="17" thickTop="1" thickBot="1" x14ac:dyDescent="0.25">
      <c r="A101" s="3">
        <v>39539</v>
      </c>
      <c r="B101" s="2">
        <v>3.5539999999999998</v>
      </c>
      <c r="C101" s="7">
        <f t="shared" si="13"/>
        <v>-6.9000000000000394E-2</v>
      </c>
      <c r="D101" s="2">
        <v>0.627</v>
      </c>
      <c r="E101" s="7">
        <f t="shared" si="14"/>
        <v>3.0000000000000027E-2</v>
      </c>
      <c r="F101" s="2">
        <v>1.373</v>
      </c>
      <c r="G101" s="7">
        <f t="shared" si="15"/>
        <v>2.2999999999999909E-2</v>
      </c>
      <c r="H101" s="2">
        <v>1.1759999999999999</v>
      </c>
      <c r="I101" s="7">
        <f t="shared" si="16"/>
        <v>8.0000000000000071E-3</v>
      </c>
      <c r="K101" s="7">
        <f t="shared" si="17"/>
        <v>0</v>
      </c>
      <c r="L101" s="2">
        <v>2.069</v>
      </c>
      <c r="M101" s="7">
        <f t="shared" si="18"/>
        <v>-0.1339999999999999</v>
      </c>
      <c r="N101" s="2">
        <v>0.51800000000000002</v>
      </c>
      <c r="O101" s="7">
        <f t="shared" si="19"/>
        <v>2.9000000000000026E-2</v>
      </c>
      <c r="P101" s="2">
        <v>3.7989999999999999</v>
      </c>
      <c r="Q101" s="7">
        <f t="shared" si="20"/>
        <v>1.7999999999999794E-2</v>
      </c>
      <c r="R101" s="2">
        <v>0.93100000000000005</v>
      </c>
      <c r="S101" s="7">
        <f t="shared" si="21"/>
        <v>3.3000000000000029E-2</v>
      </c>
      <c r="T101" s="2">
        <v>0.60799999999999998</v>
      </c>
      <c r="U101" s="7">
        <f t="shared" si="22"/>
        <v>2.4000000000000021E-2</v>
      </c>
      <c r="V101" s="2">
        <v>1.7729999999999999</v>
      </c>
      <c r="W101" s="7">
        <f t="shared" si="23"/>
        <v>-6.2000000000000055E-2</v>
      </c>
      <c r="X101">
        <f t="shared" si="24"/>
        <v>0</v>
      </c>
      <c r="Y101" s="10">
        <f t="shared" si="25"/>
        <v>-0.29100000000000009</v>
      </c>
    </row>
    <row r="102" spans="1:25" ht="17" thickTop="1" thickBot="1" x14ac:dyDescent="0.25">
      <c r="A102" s="3">
        <v>39569</v>
      </c>
      <c r="B102" s="2">
        <v>3.637</v>
      </c>
      <c r="C102" s="7">
        <f t="shared" si="13"/>
        <v>8.3000000000000185E-2</v>
      </c>
      <c r="D102" s="2">
        <v>0.63</v>
      </c>
      <c r="E102" s="7">
        <f t="shared" si="14"/>
        <v>3.0000000000000027E-3</v>
      </c>
      <c r="F102" s="2">
        <v>1.37</v>
      </c>
      <c r="G102" s="7">
        <f t="shared" si="15"/>
        <v>-2.9999999999998916E-3</v>
      </c>
      <c r="H102" s="2">
        <v>1.194</v>
      </c>
      <c r="I102" s="7">
        <f t="shared" si="16"/>
        <v>1.8000000000000016E-2</v>
      </c>
      <c r="K102" s="7">
        <f t="shared" si="17"/>
        <v>0</v>
      </c>
      <c r="L102" s="2">
        <v>1.93</v>
      </c>
      <c r="M102" s="7">
        <f t="shared" si="18"/>
        <v>-0.13900000000000001</v>
      </c>
      <c r="N102" s="2">
        <v>0.53400000000000003</v>
      </c>
      <c r="O102" s="7">
        <f t="shared" si="19"/>
        <v>1.6000000000000014E-2</v>
      </c>
      <c r="P102" s="2">
        <v>3.76</v>
      </c>
      <c r="Q102" s="7">
        <f t="shared" si="20"/>
        <v>-3.9000000000000146E-2</v>
      </c>
      <c r="R102" s="2">
        <v>1.008</v>
      </c>
      <c r="S102" s="7">
        <f t="shared" si="21"/>
        <v>7.6999999999999957E-2</v>
      </c>
      <c r="T102" s="2">
        <v>0.70399999999999996</v>
      </c>
      <c r="U102" s="7">
        <f t="shared" si="22"/>
        <v>9.5999999999999974E-2</v>
      </c>
      <c r="V102" s="2">
        <v>1.675</v>
      </c>
      <c r="W102" s="7">
        <f t="shared" si="23"/>
        <v>-9.7999999999999865E-2</v>
      </c>
      <c r="X102">
        <f t="shared" si="24"/>
        <v>1</v>
      </c>
      <c r="Y102" s="10">
        <f t="shared" si="25"/>
        <v>0.11400000000000077</v>
      </c>
    </row>
    <row r="103" spans="1:25" ht="17" thickTop="1" thickBot="1" x14ac:dyDescent="0.25">
      <c r="A103" s="3">
        <v>39600</v>
      </c>
      <c r="B103" s="2">
        <v>3.6549999999999998</v>
      </c>
      <c r="C103" s="7">
        <f t="shared" si="13"/>
        <v>1.7999999999999794E-2</v>
      </c>
      <c r="D103" s="2">
        <v>0.63300000000000001</v>
      </c>
      <c r="E103" s="7">
        <f t="shared" si="14"/>
        <v>3.0000000000000027E-3</v>
      </c>
      <c r="F103" s="2">
        <v>1.373</v>
      </c>
      <c r="G103" s="7">
        <f t="shared" si="15"/>
        <v>2.9999999999998916E-3</v>
      </c>
      <c r="H103" s="2">
        <v>1.181</v>
      </c>
      <c r="I103" s="7">
        <f t="shared" si="16"/>
        <v>-1.2999999999999901E-2</v>
      </c>
      <c r="K103" s="7">
        <f t="shared" si="17"/>
        <v>0</v>
      </c>
      <c r="L103" s="2">
        <v>1.92</v>
      </c>
      <c r="M103" s="7">
        <f t="shared" si="18"/>
        <v>-1.0000000000000009E-2</v>
      </c>
      <c r="N103" s="2">
        <v>0.52900000000000003</v>
      </c>
      <c r="O103" s="7">
        <f t="shared" si="19"/>
        <v>-5.0000000000000044E-3</v>
      </c>
      <c r="P103" s="2">
        <v>3.7730000000000001</v>
      </c>
      <c r="Q103" s="7">
        <f t="shared" si="20"/>
        <v>1.3000000000000345E-2</v>
      </c>
      <c r="R103" s="2">
        <v>1.1359999999999999</v>
      </c>
      <c r="S103" s="7">
        <f t="shared" si="21"/>
        <v>0.12799999999999989</v>
      </c>
      <c r="T103" s="2">
        <v>0.753</v>
      </c>
      <c r="U103" s="7">
        <f t="shared" si="22"/>
        <v>4.9000000000000044E-2</v>
      </c>
      <c r="V103" s="2">
        <v>1.8140000000000001</v>
      </c>
      <c r="W103" s="7">
        <f t="shared" si="23"/>
        <v>0.13900000000000001</v>
      </c>
      <c r="X103">
        <f t="shared" si="24"/>
        <v>1</v>
      </c>
      <c r="Y103" s="10">
        <f t="shared" si="25"/>
        <v>0.31099999999999983</v>
      </c>
    </row>
    <row r="104" spans="1:25" ht="17" thickTop="1" thickBot="1" x14ac:dyDescent="0.25">
      <c r="A104" s="3">
        <v>39630</v>
      </c>
      <c r="B104" s="2">
        <v>3.605</v>
      </c>
      <c r="C104" s="7">
        <f t="shared" si="13"/>
        <v>-4.9999999999999822E-2</v>
      </c>
      <c r="D104" s="2">
        <v>0.627</v>
      </c>
      <c r="E104" s="7">
        <f t="shared" si="14"/>
        <v>-6.0000000000000053E-3</v>
      </c>
      <c r="F104" s="2">
        <v>1.3839999999999999</v>
      </c>
      <c r="G104" s="7">
        <f t="shared" si="15"/>
        <v>1.0999999999999899E-2</v>
      </c>
      <c r="H104" s="2">
        <v>1.1910000000000001</v>
      </c>
      <c r="I104" s="7">
        <f t="shared" si="16"/>
        <v>1.0000000000000009E-2</v>
      </c>
      <c r="K104" s="7">
        <f t="shared" si="17"/>
        <v>0</v>
      </c>
      <c r="L104" s="2">
        <v>2.0110000000000001</v>
      </c>
      <c r="M104" s="7">
        <f t="shared" si="18"/>
        <v>9.1000000000000192E-2</v>
      </c>
      <c r="N104" s="2">
        <v>0.54400000000000004</v>
      </c>
      <c r="O104" s="7">
        <f t="shared" si="19"/>
        <v>1.5000000000000013E-2</v>
      </c>
      <c r="P104" s="2">
        <v>3.9609999999999999</v>
      </c>
      <c r="Q104" s="7">
        <f t="shared" si="20"/>
        <v>0.18799999999999972</v>
      </c>
      <c r="R104" s="2">
        <v>1.2909999999999999</v>
      </c>
      <c r="S104" s="7">
        <f t="shared" si="21"/>
        <v>0.15500000000000003</v>
      </c>
      <c r="T104" s="2">
        <v>0.79500000000000004</v>
      </c>
      <c r="U104" s="7">
        <f t="shared" si="22"/>
        <v>4.2000000000000037E-2</v>
      </c>
      <c r="V104" s="2">
        <v>1.7130000000000001</v>
      </c>
      <c r="W104" s="7">
        <f t="shared" si="23"/>
        <v>-0.10099999999999998</v>
      </c>
      <c r="X104">
        <f t="shared" si="24"/>
        <v>1</v>
      </c>
      <c r="Y104" s="10">
        <f t="shared" si="25"/>
        <v>3.0000000000000027E-2</v>
      </c>
    </row>
    <row r="105" spans="1:25" ht="17" thickTop="1" thickBot="1" x14ac:dyDescent="0.25">
      <c r="A105" s="3">
        <v>39661</v>
      </c>
      <c r="B105" s="2">
        <v>3.8420000000000001</v>
      </c>
      <c r="C105" s="7">
        <f t="shared" si="13"/>
        <v>0.2370000000000001</v>
      </c>
      <c r="D105" s="2">
        <v>0.63400000000000001</v>
      </c>
      <c r="E105" s="7">
        <f t="shared" si="14"/>
        <v>7.0000000000000062E-3</v>
      </c>
      <c r="F105" s="2">
        <v>1.381</v>
      </c>
      <c r="G105" s="7">
        <f t="shared" si="15"/>
        <v>-2.9999999999998916E-3</v>
      </c>
      <c r="H105" s="2">
        <v>1.2230000000000001</v>
      </c>
      <c r="I105" s="7">
        <f t="shared" si="16"/>
        <v>3.2000000000000028E-2</v>
      </c>
      <c r="K105" s="7">
        <f t="shared" si="17"/>
        <v>0</v>
      </c>
      <c r="L105" s="2">
        <v>1.8540000000000001</v>
      </c>
      <c r="M105" s="7">
        <f t="shared" si="18"/>
        <v>-0.15700000000000003</v>
      </c>
      <c r="N105" s="2">
        <v>0.53900000000000003</v>
      </c>
      <c r="O105" s="7">
        <f t="shared" si="19"/>
        <v>-5.0000000000000044E-3</v>
      </c>
      <c r="P105" s="2">
        <v>3.8860000000000001</v>
      </c>
      <c r="Q105" s="7">
        <f t="shared" si="20"/>
        <v>-7.4999999999999734E-2</v>
      </c>
      <c r="R105" s="2">
        <v>1.452</v>
      </c>
      <c r="S105" s="7">
        <f t="shared" si="21"/>
        <v>0.16100000000000003</v>
      </c>
      <c r="T105" s="2">
        <v>0.85399999999999998</v>
      </c>
      <c r="U105" s="7">
        <f t="shared" si="22"/>
        <v>5.8999999999999941E-2</v>
      </c>
      <c r="V105" s="2">
        <v>1.694</v>
      </c>
      <c r="W105" s="7">
        <f t="shared" si="23"/>
        <v>-1.9000000000000128E-2</v>
      </c>
      <c r="X105">
        <f t="shared" si="24"/>
        <v>0</v>
      </c>
      <c r="Y105" s="10">
        <f t="shared" si="25"/>
        <v>-0.11799999999999977</v>
      </c>
    </row>
    <row r="106" spans="1:25" ht="17" thickTop="1" thickBot="1" x14ac:dyDescent="0.25">
      <c r="A106" s="3">
        <v>39692</v>
      </c>
      <c r="B106" s="2">
        <v>3.7250000000000001</v>
      </c>
      <c r="C106" s="7">
        <f t="shared" si="13"/>
        <v>-0.11699999999999999</v>
      </c>
      <c r="D106" s="2">
        <v>0.63100000000000001</v>
      </c>
      <c r="E106" s="7">
        <f t="shared" si="14"/>
        <v>-3.0000000000000027E-3</v>
      </c>
      <c r="F106" s="2">
        <v>1.379</v>
      </c>
      <c r="G106" s="7">
        <f t="shared" si="15"/>
        <v>-2.0000000000000018E-3</v>
      </c>
      <c r="H106" s="2">
        <v>1.214</v>
      </c>
      <c r="I106" s="7">
        <f t="shared" si="16"/>
        <v>-9.000000000000119E-3</v>
      </c>
      <c r="K106" s="7">
        <f t="shared" si="17"/>
        <v>0</v>
      </c>
      <c r="L106" s="2">
        <v>1.978</v>
      </c>
      <c r="M106" s="7">
        <f t="shared" si="18"/>
        <v>0.12399999999999989</v>
      </c>
      <c r="N106" s="2">
        <v>0.53200000000000003</v>
      </c>
      <c r="O106" s="7">
        <f t="shared" si="19"/>
        <v>-7.0000000000000062E-3</v>
      </c>
      <c r="P106" s="2">
        <v>3.7730000000000001</v>
      </c>
      <c r="Q106" s="7">
        <f t="shared" si="20"/>
        <v>-0.11299999999999999</v>
      </c>
      <c r="R106" s="2">
        <v>1.4710000000000001</v>
      </c>
      <c r="S106" s="7">
        <f t="shared" si="21"/>
        <v>1.9000000000000128E-2</v>
      </c>
      <c r="T106" s="2">
        <v>0.85299999999999998</v>
      </c>
      <c r="U106" s="7">
        <f t="shared" si="22"/>
        <v>-1.0000000000000009E-3</v>
      </c>
      <c r="V106" s="2">
        <v>1.591</v>
      </c>
      <c r="W106" s="7">
        <f t="shared" si="23"/>
        <v>-0.10299999999999998</v>
      </c>
      <c r="X106">
        <f t="shared" si="24"/>
        <v>0</v>
      </c>
      <c r="Y106" s="10">
        <f t="shared" si="25"/>
        <v>-0.4490000000000004</v>
      </c>
    </row>
    <row r="107" spans="1:25" ht="17" thickTop="1" thickBot="1" x14ac:dyDescent="0.25">
      <c r="A107" s="3">
        <v>39722</v>
      </c>
      <c r="B107" s="2">
        <v>3.7450000000000001</v>
      </c>
      <c r="C107" s="7">
        <f t="shared" si="13"/>
        <v>2.0000000000000018E-2</v>
      </c>
      <c r="D107" s="2">
        <v>0.629</v>
      </c>
      <c r="E107" s="7">
        <f t="shared" si="14"/>
        <v>-2.0000000000000018E-3</v>
      </c>
      <c r="F107" s="2">
        <v>1.393</v>
      </c>
      <c r="G107" s="7">
        <f t="shared" si="15"/>
        <v>1.4000000000000012E-2</v>
      </c>
      <c r="H107" s="2">
        <v>1.2050000000000001</v>
      </c>
      <c r="I107" s="7">
        <f t="shared" si="16"/>
        <v>-8.999999999999897E-3</v>
      </c>
      <c r="K107" s="7">
        <f t="shared" si="17"/>
        <v>0</v>
      </c>
      <c r="L107" s="2">
        <v>1.8580000000000001</v>
      </c>
      <c r="M107" s="7">
        <f t="shared" si="18"/>
        <v>-0.11999999999999988</v>
      </c>
      <c r="N107" s="2">
        <v>0.52100000000000002</v>
      </c>
      <c r="O107" s="7">
        <f t="shared" si="19"/>
        <v>-1.100000000000001E-2</v>
      </c>
      <c r="P107" s="2">
        <v>3.6560000000000001</v>
      </c>
      <c r="Q107" s="7">
        <f t="shared" si="20"/>
        <v>-0.11699999999999999</v>
      </c>
      <c r="R107" s="2">
        <v>1.4279999999999999</v>
      </c>
      <c r="S107" s="7">
        <f t="shared" si="21"/>
        <v>-4.3000000000000149E-2</v>
      </c>
      <c r="T107" s="2">
        <v>0.85599999999999998</v>
      </c>
      <c r="U107" s="7">
        <f t="shared" si="22"/>
        <v>3.0000000000000027E-3</v>
      </c>
      <c r="V107" s="2">
        <v>1.611</v>
      </c>
      <c r="W107" s="7">
        <f t="shared" si="23"/>
        <v>2.0000000000000018E-2</v>
      </c>
      <c r="X107">
        <f t="shared" si="24"/>
        <v>0</v>
      </c>
      <c r="Y107" s="10">
        <f t="shared" si="25"/>
        <v>-3.2999999999999807E-2</v>
      </c>
    </row>
    <row r="108" spans="1:25" ht="17" thickTop="1" thickBot="1" x14ac:dyDescent="0.25">
      <c r="A108" s="3">
        <v>39753</v>
      </c>
      <c r="B108" s="2">
        <v>3.597</v>
      </c>
      <c r="C108" s="7">
        <f t="shared" si="13"/>
        <v>-0.14800000000000013</v>
      </c>
      <c r="D108" s="2">
        <v>0.626</v>
      </c>
      <c r="E108" s="7">
        <f t="shared" si="14"/>
        <v>-3.0000000000000027E-3</v>
      </c>
      <c r="F108" s="2">
        <v>1.377</v>
      </c>
      <c r="G108" s="7">
        <f t="shared" si="15"/>
        <v>-1.6000000000000014E-2</v>
      </c>
      <c r="H108" s="2">
        <v>1.304</v>
      </c>
      <c r="I108" s="7">
        <f t="shared" si="16"/>
        <v>9.8999999999999977E-2</v>
      </c>
      <c r="K108" s="7">
        <f t="shared" si="17"/>
        <v>0</v>
      </c>
      <c r="L108" s="2">
        <v>1.8380000000000001</v>
      </c>
      <c r="M108" s="7">
        <f t="shared" si="18"/>
        <v>-2.0000000000000018E-2</v>
      </c>
      <c r="N108" s="2">
        <v>0.49399999999999999</v>
      </c>
      <c r="O108" s="7">
        <f t="shared" si="19"/>
        <v>-2.7000000000000024E-2</v>
      </c>
      <c r="P108" s="2">
        <v>3.734</v>
      </c>
      <c r="Q108" s="7">
        <f t="shared" si="20"/>
        <v>7.7999999999999847E-2</v>
      </c>
      <c r="R108" s="2">
        <v>1.0549999999999999</v>
      </c>
      <c r="S108" s="7">
        <f t="shared" si="21"/>
        <v>-0.373</v>
      </c>
      <c r="T108" s="2">
        <v>0.82</v>
      </c>
      <c r="U108" s="7">
        <f t="shared" si="22"/>
        <v>-3.6000000000000032E-2</v>
      </c>
      <c r="V108" s="2">
        <v>1.722</v>
      </c>
      <c r="W108" s="7">
        <f t="shared" si="23"/>
        <v>0.11099999999999999</v>
      </c>
      <c r="X108">
        <f t="shared" si="24"/>
        <v>0</v>
      </c>
      <c r="Y108" s="10">
        <f t="shared" si="25"/>
        <v>-9.0000000000000524E-2</v>
      </c>
    </row>
    <row r="109" spans="1:25" ht="17" thickTop="1" thickBot="1" x14ac:dyDescent="0.25">
      <c r="A109" s="3">
        <v>39783</v>
      </c>
      <c r="B109" s="2">
        <v>3.67</v>
      </c>
      <c r="C109" s="7">
        <f t="shared" si="13"/>
        <v>7.2999999999999954E-2</v>
      </c>
      <c r="D109" s="2">
        <v>0.61699999999999999</v>
      </c>
      <c r="E109" s="7">
        <f t="shared" si="14"/>
        <v>-9.000000000000008E-3</v>
      </c>
      <c r="F109" s="2">
        <v>1.415</v>
      </c>
      <c r="G109" s="7">
        <f t="shared" si="15"/>
        <v>3.8000000000000034E-2</v>
      </c>
      <c r="H109" s="2">
        <v>1.3049999999999999</v>
      </c>
      <c r="I109" s="7">
        <f t="shared" si="16"/>
        <v>9.9999999999988987E-4</v>
      </c>
      <c r="K109" s="7">
        <f t="shared" si="17"/>
        <v>0</v>
      </c>
      <c r="L109" s="2">
        <v>1.8340000000000001</v>
      </c>
      <c r="M109" s="7">
        <f t="shared" si="18"/>
        <v>-4.0000000000000036E-3</v>
      </c>
      <c r="N109" s="2">
        <v>0.504</v>
      </c>
      <c r="O109" s="7">
        <f t="shared" si="19"/>
        <v>1.0000000000000009E-2</v>
      </c>
      <c r="P109" s="2">
        <v>3.681</v>
      </c>
      <c r="Q109" s="7">
        <f t="shared" si="20"/>
        <v>-5.2999999999999936E-2</v>
      </c>
      <c r="R109" s="2">
        <v>0.93400000000000005</v>
      </c>
      <c r="S109" s="7">
        <f t="shared" si="21"/>
        <v>-0.12099999999999989</v>
      </c>
      <c r="T109" s="2">
        <v>0.81299999999999994</v>
      </c>
      <c r="U109" s="7">
        <f t="shared" si="22"/>
        <v>-7.0000000000000062E-3</v>
      </c>
      <c r="V109" s="2">
        <v>1.734</v>
      </c>
      <c r="W109" s="7">
        <f t="shared" si="23"/>
        <v>1.2000000000000011E-2</v>
      </c>
      <c r="X109">
        <f t="shared" si="24"/>
        <v>1</v>
      </c>
      <c r="Y109" s="10">
        <f t="shared" si="25"/>
        <v>0.27500000000000047</v>
      </c>
    </row>
    <row r="110" spans="1:25" ht="17" thickTop="1" thickBot="1" x14ac:dyDescent="0.25">
      <c r="A110" s="3">
        <v>39814</v>
      </c>
      <c r="B110" s="2">
        <v>3.73</v>
      </c>
      <c r="C110" s="7">
        <f t="shared" si="13"/>
        <v>6.0000000000000053E-2</v>
      </c>
      <c r="D110" s="2">
        <v>0.629</v>
      </c>
      <c r="E110" s="7">
        <f t="shared" si="14"/>
        <v>1.2000000000000011E-2</v>
      </c>
      <c r="F110" s="2">
        <v>1.381</v>
      </c>
      <c r="G110" s="7">
        <f t="shared" si="15"/>
        <v>-3.400000000000003E-2</v>
      </c>
      <c r="H110" s="2">
        <v>1.292</v>
      </c>
      <c r="I110" s="7">
        <f t="shared" si="16"/>
        <v>-1.2999999999999901E-2</v>
      </c>
      <c r="K110" s="7">
        <f t="shared" si="17"/>
        <v>0</v>
      </c>
      <c r="L110" s="2">
        <v>1.85</v>
      </c>
      <c r="M110" s="7">
        <f t="shared" si="18"/>
        <v>1.6000000000000014E-2</v>
      </c>
      <c r="N110" s="2">
        <v>0.51700000000000002</v>
      </c>
      <c r="O110" s="7">
        <f t="shared" si="19"/>
        <v>1.3000000000000012E-2</v>
      </c>
      <c r="P110" s="2">
        <v>3.5750000000000002</v>
      </c>
      <c r="Q110" s="7">
        <f t="shared" si="20"/>
        <v>-0.10599999999999987</v>
      </c>
      <c r="R110" s="2">
        <v>0.89600000000000002</v>
      </c>
      <c r="S110" s="7">
        <f t="shared" si="21"/>
        <v>-3.8000000000000034E-2</v>
      </c>
      <c r="T110" s="2">
        <v>0.79700000000000004</v>
      </c>
      <c r="U110" s="7">
        <f t="shared" si="22"/>
        <v>-1.5999999999999903E-2</v>
      </c>
      <c r="V110" s="2">
        <v>1.661</v>
      </c>
      <c r="W110" s="7">
        <f t="shared" si="23"/>
        <v>-7.2999999999999954E-2</v>
      </c>
      <c r="X110">
        <f t="shared" si="24"/>
        <v>0</v>
      </c>
      <c r="Y110" s="10">
        <f t="shared" si="25"/>
        <v>-0.11899999999999966</v>
      </c>
    </row>
    <row r="111" spans="1:25" ht="17" thickTop="1" thickBot="1" x14ac:dyDescent="0.25">
      <c r="A111" s="3">
        <v>39845</v>
      </c>
      <c r="B111" s="2">
        <v>3.62</v>
      </c>
      <c r="C111" s="7">
        <f t="shared" si="13"/>
        <v>-0.10999999999999988</v>
      </c>
      <c r="D111" s="2">
        <v>0.64100000000000001</v>
      </c>
      <c r="E111" s="7">
        <f t="shared" si="14"/>
        <v>1.2000000000000011E-2</v>
      </c>
      <c r="F111" s="2">
        <v>1.4039999999999999</v>
      </c>
      <c r="G111" s="7">
        <f t="shared" si="15"/>
        <v>2.2999999999999909E-2</v>
      </c>
      <c r="H111" s="2">
        <v>1.29</v>
      </c>
      <c r="I111" s="7">
        <f t="shared" si="16"/>
        <v>-2.0000000000000018E-3</v>
      </c>
      <c r="K111" s="7">
        <f t="shared" si="17"/>
        <v>0</v>
      </c>
      <c r="L111" s="2">
        <v>1.7949999999999999</v>
      </c>
      <c r="M111" s="7">
        <f t="shared" si="18"/>
        <v>-5.500000000000016E-2</v>
      </c>
      <c r="N111" s="2">
        <v>0.50900000000000001</v>
      </c>
      <c r="O111" s="7">
        <f t="shared" si="19"/>
        <v>-8.0000000000000071E-3</v>
      </c>
      <c r="P111" s="2">
        <v>3.319</v>
      </c>
      <c r="Q111" s="7">
        <f t="shared" si="20"/>
        <v>-0.25600000000000023</v>
      </c>
      <c r="R111" s="2">
        <v>0.91200000000000003</v>
      </c>
      <c r="S111" s="7">
        <f t="shared" si="21"/>
        <v>1.6000000000000014E-2</v>
      </c>
      <c r="T111" s="2">
        <v>0.78300000000000003</v>
      </c>
      <c r="U111" s="7">
        <f t="shared" si="22"/>
        <v>-1.4000000000000012E-2</v>
      </c>
      <c r="V111" s="2">
        <v>1.556</v>
      </c>
      <c r="W111" s="7">
        <f t="shared" si="23"/>
        <v>-0.10499999999999998</v>
      </c>
      <c r="X111">
        <f t="shared" si="24"/>
        <v>0</v>
      </c>
      <c r="Y111" s="10">
        <f t="shared" si="25"/>
        <v>-0.32000000000000073</v>
      </c>
    </row>
    <row r="112" spans="1:25" ht="17" thickTop="1" thickBot="1" x14ac:dyDescent="0.25">
      <c r="A112" s="3">
        <v>39873</v>
      </c>
      <c r="B112" s="2">
        <v>3.59</v>
      </c>
      <c r="C112" s="7">
        <f t="shared" si="13"/>
        <v>-3.0000000000000249E-2</v>
      </c>
      <c r="D112" s="2">
        <v>0.63400000000000001</v>
      </c>
      <c r="E112" s="7">
        <f t="shared" si="14"/>
        <v>-7.0000000000000062E-3</v>
      </c>
      <c r="F112" s="2">
        <v>1.41</v>
      </c>
      <c r="G112" s="7">
        <f t="shared" si="15"/>
        <v>6.0000000000000053E-3</v>
      </c>
      <c r="H112" s="2">
        <v>1.3009999999999999</v>
      </c>
      <c r="I112" s="7">
        <f t="shared" si="16"/>
        <v>1.0999999999999899E-2</v>
      </c>
      <c r="K112" s="7">
        <f t="shared" si="17"/>
        <v>0</v>
      </c>
      <c r="L112" s="2">
        <v>1.6930000000000001</v>
      </c>
      <c r="M112" s="7">
        <f t="shared" si="18"/>
        <v>-0.10199999999999987</v>
      </c>
      <c r="N112" s="2">
        <v>0.503</v>
      </c>
      <c r="O112" s="7">
        <f t="shared" si="19"/>
        <v>-6.0000000000000053E-3</v>
      </c>
      <c r="P112" s="2">
        <v>3.1160000000000001</v>
      </c>
      <c r="Q112" s="7">
        <f t="shared" si="20"/>
        <v>-0.20299999999999985</v>
      </c>
      <c r="R112" s="2">
        <v>0.88900000000000001</v>
      </c>
      <c r="S112" s="7">
        <f t="shared" si="21"/>
        <v>-2.300000000000002E-2</v>
      </c>
      <c r="T112" s="2">
        <v>0.77400000000000002</v>
      </c>
      <c r="U112" s="7">
        <f t="shared" si="22"/>
        <v>-9.000000000000008E-3</v>
      </c>
      <c r="V112" s="2">
        <v>1.5109999999999999</v>
      </c>
      <c r="W112" s="7">
        <f t="shared" si="23"/>
        <v>-4.5000000000000151E-2</v>
      </c>
      <c r="X112">
        <f t="shared" si="24"/>
        <v>1</v>
      </c>
      <c r="Y112" s="10">
        <f t="shared" si="25"/>
        <v>9.1000000000000081E-2</v>
      </c>
    </row>
    <row r="113" spans="1:25" ht="17" thickTop="1" thickBot="1" x14ac:dyDescent="0.25">
      <c r="A113" s="3">
        <v>39904</v>
      </c>
      <c r="B113" s="2">
        <v>3.581</v>
      </c>
      <c r="C113" s="7">
        <f t="shared" si="13"/>
        <v>-8.999999999999897E-3</v>
      </c>
      <c r="D113" s="2">
        <v>0.629</v>
      </c>
      <c r="E113" s="7">
        <f t="shared" si="14"/>
        <v>-5.0000000000000044E-3</v>
      </c>
      <c r="F113" s="2">
        <v>1.395</v>
      </c>
      <c r="G113" s="7">
        <f t="shared" si="15"/>
        <v>-1.4999999999999902E-2</v>
      </c>
      <c r="H113" s="2">
        <v>1.296</v>
      </c>
      <c r="I113" s="7">
        <f t="shared" si="16"/>
        <v>-4.9999999999998934E-3</v>
      </c>
      <c r="K113" s="7">
        <f t="shared" si="17"/>
        <v>0</v>
      </c>
      <c r="L113" s="2">
        <v>1.774</v>
      </c>
      <c r="M113" s="7">
        <f t="shared" si="18"/>
        <v>8.0999999999999961E-2</v>
      </c>
      <c r="N113" s="2">
        <v>0.48499999999999999</v>
      </c>
      <c r="O113" s="7">
        <f t="shared" si="19"/>
        <v>-1.8000000000000016E-2</v>
      </c>
      <c r="P113" s="2">
        <v>3.0840000000000001</v>
      </c>
      <c r="Q113" s="7">
        <f t="shared" si="20"/>
        <v>-3.2000000000000028E-2</v>
      </c>
      <c r="R113" s="2">
        <v>0.91</v>
      </c>
      <c r="S113" s="7">
        <f t="shared" si="21"/>
        <v>2.1000000000000019E-2</v>
      </c>
      <c r="T113" s="2">
        <v>0.75700000000000001</v>
      </c>
      <c r="U113" s="7">
        <f t="shared" si="22"/>
        <v>-1.7000000000000015E-2</v>
      </c>
      <c r="V113" s="2">
        <v>1.591</v>
      </c>
      <c r="W113" s="7">
        <f t="shared" si="23"/>
        <v>8.0000000000000071E-2</v>
      </c>
      <c r="X113">
        <f t="shared" si="24"/>
        <v>1</v>
      </c>
      <c r="Y113" s="10">
        <f t="shared" si="25"/>
        <v>0.48900000000000055</v>
      </c>
    </row>
    <row r="114" spans="1:25" ht="17" thickTop="1" thickBot="1" x14ac:dyDescent="0.25">
      <c r="A114" s="3">
        <v>39934</v>
      </c>
      <c r="B114" s="2">
        <v>3.6629999999999998</v>
      </c>
      <c r="C114" s="7">
        <f t="shared" si="13"/>
        <v>8.1999999999999851E-2</v>
      </c>
      <c r="D114" s="2">
        <v>0.622</v>
      </c>
      <c r="E114" s="7">
        <f t="shared" si="14"/>
        <v>-7.0000000000000062E-3</v>
      </c>
      <c r="F114" s="2">
        <v>1.413</v>
      </c>
      <c r="G114" s="7">
        <f t="shared" si="15"/>
        <v>1.8000000000000016E-2</v>
      </c>
      <c r="H114" s="2">
        <v>1.304</v>
      </c>
      <c r="I114" s="7">
        <f t="shared" si="16"/>
        <v>8.0000000000000071E-3</v>
      </c>
      <c r="K114" s="7">
        <f t="shared" si="17"/>
        <v>0</v>
      </c>
      <c r="L114" s="2">
        <v>1.5009999999999999</v>
      </c>
      <c r="M114" s="7">
        <f t="shared" si="18"/>
        <v>-0.27300000000000013</v>
      </c>
      <c r="N114" s="2">
        <v>0.51500000000000001</v>
      </c>
      <c r="O114" s="7">
        <f t="shared" si="19"/>
        <v>3.0000000000000027E-2</v>
      </c>
      <c r="P114" s="2">
        <v>3.0680000000000001</v>
      </c>
      <c r="Q114" s="7">
        <f t="shared" si="20"/>
        <v>-1.6000000000000014E-2</v>
      </c>
      <c r="R114" s="2">
        <v>0.96299999999999997</v>
      </c>
      <c r="S114" s="7">
        <f t="shared" si="21"/>
        <v>5.2999999999999936E-2</v>
      </c>
      <c r="T114" s="2">
        <v>0.77300000000000002</v>
      </c>
      <c r="U114" s="7">
        <f t="shared" si="22"/>
        <v>1.6000000000000014E-2</v>
      </c>
      <c r="V114" s="2">
        <v>1.5840000000000001</v>
      </c>
      <c r="W114" s="7">
        <f t="shared" si="23"/>
        <v>-6.9999999999998952E-3</v>
      </c>
      <c r="X114">
        <f t="shared" si="24"/>
        <v>0</v>
      </c>
      <c r="Y114" s="10">
        <f t="shared" si="25"/>
        <v>-0.17700000000000049</v>
      </c>
    </row>
    <row r="115" spans="1:25" ht="17" thickTop="1" thickBot="1" x14ac:dyDescent="0.25">
      <c r="A115" s="3">
        <v>39965</v>
      </c>
      <c r="B115" s="2">
        <v>3.621</v>
      </c>
      <c r="C115" s="7">
        <f t="shared" si="13"/>
        <v>-4.1999999999999815E-2</v>
      </c>
      <c r="D115" s="2">
        <v>0.61699999999999999</v>
      </c>
      <c r="E115" s="7">
        <f t="shared" si="14"/>
        <v>-5.0000000000000044E-3</v>
      </c>
      <c r="F115" s="2">
        <v>1.385</v>
      </c>
      <c r="G115" s="7">
        <f t="shared" si="15"/>
        <v>-2.8000000000000025E-2</v>
      </c>
      <c r="H115" s="2">
        <v>1.282</v>
      </c>
      <c r="I115" s="7">
        <f t="shared" si="16"/>
        <v>-2.200000000000002E-2</v>
      </c>
      <c r="K115" s="7">
        <f t="shared" si="17"/>
        <v>0</v>
      </c>
      <c r="L115" s="2">
        <v>1.5289999999999999</v>
      </c>
      <c r="M115" s="7">
        <f t="shared" si="18"/>
        <v>2.8000000000000025E-2</v>
      </c>
      <c r="N115" s="2">
        <v>0.51600000000000001</v>
      </c>
      <c r="O115" s="7">
        <f t="shared" si="19"/>
        <v>1.0000000000000009E-3</v>
      </c>
      <c r="P115" s="2">
        <v>3.0089999999999999</v>
      </c>
      <c r="Q115" s="7">
        <f t="shared" si="20"/>
        <v>-5.9000000000000163E-2</v>
      </c>
      <c r="R115" s="2">
        <v>1.06</v>
      </c>
      <c r="S115" s="7">
        <f t="shared" si="21"/>
        <v>9.7000000000000086E-2</v>
      </c>
      <c r="T115" s="2">
        <v>0.76600000000000001</v>
      </c>
      <c r="U115" s="7">
        <f t="shared" si="22"/>
        <v>-7.0000000000000062E-3</v>
      </c>
      <c r="V115" s="2">
        <v>1.6040000000000001</v>
      </c>
      <c r="W115" s="7">
        <f t="shared" si="23"/>
        <v>2.0000000000000018E-2</v>
      </c>
      <c r="X115">
        <f t="shared" si="24"/>
        <v>1</v>
      </c>
      <c r="Y115" s="10">
        <f t="shared" si="25"/>
        <v>7.9000000000000292E-2</v>
      </c>
    </row>
    <row r="116" spans="1:25" ht="17" thickTop="1" thickBot="1" x14ac:dyDescent="0.25">
      <c r="A116" s="3">
        <v>39995</v>
      </c>
      <c r="B116" s="2">
        <v>3.64</v>
      </c>
      <c r="C116" s="7">
        <f t="shared" si="13"/>
        <v>1.9000000000000128E-2</v>
      </c>
      <c r="D116" s="2">
        <v>0.61599999999999999</v>
      </c>
      <c r="E116" s="7">
        <f t="shared" si="14"/>
        <v>-1.0000000000000009E-3</v>
      </c>
      <c r="F116" s="2">
        <v>1.391</v>
      </c>
      <c r="G116" s="7">
        <f t="shared" si="15"/>
        <v>6.0000000000000053E-3</v>
      </c>
      <c r="H116" s="2">
        <v>1.2609999999999999</v>
      </c>
      <c r="I116" s="7">
        <f t="shared" si="16"/>
        <v>-2.100000000000013E-2</v>
      </c>
      <c r="K116" s="7">
        <f t="shared" si="17"/>
        <v>0</v>
      </c>
      <c r="L116" s="2">
        <v>1.4950000000000001</v>
      </c>
      <c r="M116" s="7">
        <f t="shared" si="18"/>
        <v>-3.3999999999999808E-2</v>
      </c>
      <c r="N116" s="2">
        <v>0.51900000000000002</v>
      </c>
      <c r="O116" s="7">
        <f t="shared" si="19"/>
        <v>3.0000000000000027E-3</v>
      </c>
      <c r="P116" s="2">
        <v>2.992</v>
      </c>
      <c r="Q116" s="7">
        <f t="shared" si="20"/>
        <v>-1.6999999999999904E-2</v>
      </c>
      <c r="R116" s="2">
        <v>1.1910000000000001</v>
      </c>
      <c r="S116" s="7">
        <f t="shared" si="21"/>
        <v>0.13100000000000001</v>
      </c>
      <c r="T116" s="2">
        <v>0.75600000000000001</v>
      </c>
      <c r="U116" s="7">
        <f t="shared" si="22"/>
        <v>-1.0000000000000009E-2</v>
      </c>
      <c r="V116" s="2">
        <v>1.6180000000000001</v>
      </c>
      <c r="W116" s="7">
        <f t="shared" si="23"/>
        <v>1.4000000000000012E-2</v>
      </c>
      <c r="X116">
        <f t="shared" si="24"/>
        <v>1</v>
      </c>
      <c r="Y116" s="10">
        <f t="shared" si="25"/>
        <v>0.10700000000000021</v>
      </c>
    </row>
    <row r="117" spans="1:25" ht="17" thickTop="1" thickBot="1" x14ac:dyDescent="0.25">
      <c r="A117" s="3">
        <v>40026</v>
      </c>
      <c r="B117" s="2">
        <v>3.5880000000000001</v>
      </c>
      <c r="C117" s="7">
        <f t="shared" si="13"/>
        <v>-5.2000000000000046E-2</v>
      </c>
      <c r="D117" s="2">
        <v>0.61099999999999999</v>
      </c>
      <c r="E117" s="7">
        <f t="shared" si="14"/>
        <v>-5.0000000000000044E-3</v>
      </c>
      <c r="F117" s="2">
        <v>1.375</v>
      </c>
      <c r="G117" s="7">
        <f t="shared" si="15"/>
        <v>-1.6000000000000014E-2</v>
      </c>
      <c r="H117" s="2">
        <v>1.2869999999999999</v>
      </c>
      <c r="I117" s="7">
        <f t="shared" si="16"/>
        <v>2.6000000000000023E-2</v>
      </c>
      <c r="K117" s="7">
        <f t="shared" si="17"/>
        <v>0</v>
      </c>
      <c r="L117" s="2">
        <v>1.6319999999999999</v>
      </c>
      <c r="M117" s="7">
        <f t="shared" si="18"/>
        <v>0.13699999999999979</v>
      </c>
      <c r="N117" s="2">
        <v>0.51700000000000002</v>
      </c>
      <c r="O117" s="7">
        <f t="shared" si="19"/>
        <v>-2.0000000000000018E-3</v>
      </c>
      <c r="P117" s="2">
        <v>2.9790000000000001</v>
      </c>
      <c r="Q117" s="7">
        <f t="shared" si="20"/>
        <v>-1.2999999999999901E-2</v>
      </c>
      <c r="R117" s="2">
        <v>1.222</v>
      </c>
      <c r="S117" s="7">
        <f t="shared" si="21"/>
        <v>3.0999999999999917E-2</v>
      </c>
      <c r="T117" s="2">
        <v>0.752</v>
      </c>
      <c r="U117" s="7">
        <f t="shared" si="22"/>
        <v>-4.0000000000000036E-3</v>
      </c>
      <c r="V117" s="2">
        <v>1.528</v>
      </c>
      <c r="W117" s="7">
        <f t="shared" si="23"/>
        <v>-9.000000000000008E-2</v>
      </c>
      <c r="X117">
        <f t="shared" si="24"/>
        <v>0</v>
      </c>
      <c r="Y117" s="10">
        <f t="shared" si="25"/>
        <v>-7.8000000000000624E-2</v>
      </c>
    </row>
    <row r="118" spans="1:25" ht="17" thickTop="1" thickBot="1" x14ac:dyDescent="0.25">
      <c r="A118" s="3">
        <v>40057</v>
      </c>
      <c r="B118" s="2">
        <v>3.5920000000000001</v>
      </c>
      <c r="C118" s="7">
        <f t="shared" si="13"/>
        <v>4.0000000000000036E-3</v>
      </c>
      <c r="D118" s="2">
        <v>0.60499999999999998</v>
      </c>
      <c r="E118" s="7">
        <f t="shared" si="14"/>
        <v>-6.0000000000000053E-3</v>
      </c>
      <c r="F118" s="2">
        <v>1.34</v>
      </c>
      <c r="G118" s="7">
        <f t="shared" si="15"/>
        <v>-3.499999999999992E-2</v>
      </c>
      <c r="H118" s="2">
        <v>1.258</v>
      </c>
      <c r="I118" s="7">
        <f t="shared" si="16"/>
        <v>-2.8999999999999915E-2</v>
      </c>
      <c r="K118" s="7">
        <f t="shared" si="17"/>
        <v>0</v>
      </c>
      <c r="L118" s="2">
        <v>1.627</v>
      </c>
      <c r="M118" s="7">
        <f t="shared" si="18"/>
        <v>-4.9999999999998934E-3</v>
      </c>
      <c r="N118" s="2">
        <v>0.51</v>
      </c>
      <c r="O118" s="7">
        <f t="shared" si="19"/>
        <v>-7.0000000000000062E-3</v>
      </c>
      <c r="P118" s="2">
        <v>2.9809999999999999</v>
      </c>
      <c r="Q118" s="7">
        <f t="shared" si="20"/>
        <v>1.9999999999997797E-3</v>
      </c>
      <c r="R118" s="2">
        <v>1.2549999999999999</v>
      </c>
      <c r="S118" s="7">
        <f t="shared" si="21"/>
        <v>3.2999999999999918E-2</v>
      </c>
      <c r="T118" s="2">
        <v>0.76</v>
      </c>
      <c r="U118" s="7">
        <f t="shared" si="22"/>
        <v>8.0000000000000071E-3</v>
      </c>
      <c r="V118" s="2">
        <v>1.538</v>
      </c>
      <c r="W118" s="7">
        <f t="shared" si="23"/>
        <v>1.0000000000000009E-2</v>
      </c>
      <c r="X118">
        <f t="shared" si="24"/>
        <v>0</v>
      </c>
      <c r="Y118" s="10">
        <f t="shared" si="25"/>
        <v>-3.69999999999997E-2</v>
      </c>
    </row>
    <row r="119" spans="1:25" ht="17" thickTop="1" thickBot="1" x14ac:dyDescent="0.25">
      <c r="A119" s="3">
        <v>40087</v>
      </c>
      <c r="B119" s="2">
        <v>3.6030000000000002</v>
      </c>
      <c r="C119" s="7">
        <f t="shared" si="13"/>
        <v>1.1000000000000121E-2</v>
      </c>
      <c r="D119" s="2">
        <v>0.59799999999999998</v>
      </c>
      <c r="E119" s="7">
        <f t="shared" si="14"/>
        <v>-7.0000000000000062E-3</v>
      </c>
      <c r="F119" s="2">
        <v>1.3919999999999999</v>
      </c>
      <c r="G119" s="7">
        <f t="shared" si="15"/>
        <v>5.1999999999999824E-2</v>
      </c>
      <c r="H119" s="2">
        <v>1.244</v>
      </c>
      <c r="I119" s="7">
        <f t="shared" si="16"/>
        <v>-1.4000000000000012E-2</v>
      </c>
      <c r="K119" s="7">
        <f t="shared" si="17"/>
        <v>0</v>
      </c>
      <c r="L119" s="2">
        <v>1.595</v>
      </c>
      <c r="M119" s="7">
        <f t="shared" si="18"/>
        <v>-3.2000000000000028E-2</v>
      </c>
      <c r="N119" s="2">
        <v>0.5</v>
      </c>
      <c r="O119" s="7">
        <f t="shared" si="19"/>
        <v>-1.0000000000000009E-2</v>
      </c>
      <c r="P119" s="2">
        <v>3.0459999999999998</v>
      </c>
      <c r="Q119" s="7">
        <f t="shared" si="20"/>
        <v>6.4999999999999947E-2</v>
      </c>
      <c r="R119" s="2">
        <v>1.262</v>
      </c>
      <c r="S119" s="7">
        <f t="shared" si="21"/>
        <v>7.0000000000001172E-3</v>
      </c>
      <c r="T119" s="2">
        <v>0.751</v>
      </c>
      <c r="U119" s="7">
        <f t="shared" si="22"/>
        <v>-9.000000000000008E-3</v>
      </c>
      <c r="V119" s="2">
        <v>1.595</v>
      </c>
      <c r="W119" s="7">
        <f t="shared" si="23"/>
        <v>5.699999999999994E-2</v>
      </c>
      <c r="X119">
        <f t="shared" si="24"/>
        <v>1</v>
      </c>
      <c r="Y119" s="10">
        <f t="shared" si="25"/>
        <v>0.14499999999999991</v>
      </c>
    </row>
    <row r="120" spans="1:25" ht="17" thickTop="1" thickBot="1" x14ac:dyDescent="0.25">
      <c r="A120" s="3">
        <v>40118</v>
      </c>
      <c r="B120" s="2">
        <v>3.4980000000000002</v>
      </c>
      <c r="C120" s="7">
        <f t="shared" si="13"/>
        <v>-0.10499999999999998</v>
      </c>
      <c r="D120" s="2">
        <v>0.56100000000000005</v>
      </c>
      <c r="E120" s="7">
        <f t="shared" si="14"/>
        <v>-3.6999999999999922E-2</v>
      </c>
      <c r="F120" s="2">
        <v>1.373</v>
      </c>
      <c r="G120" s="7">
        <f t="shared" si="15"/>
        <v>-1.8999999999999906E-2</v>
      </c>
      <c r="H120" s="2">
        <v>1.256</v>
      </c>
      <c r="I120" s="7">
        <f t="shared" si="16"/>
        <v>1.2000000000000011E-2</v>
      </c>
      <c r="K120" s="7">
        <f t="shared" si="17"/>
        <v>0</v>
      </c>
      <c r="L120" s="2">
        <v>1.7050000000000001</v>
      </c>
      <c r="M120" s="7">
        <f t="shared" si="18"/>
        <v>0.1100000000000001</v>
      </c>
      <c r="N120" s="2">
        <v>0.45800000000000002</v>
      </c>
      <c r="O120" s="7">
        <f t="shared" si="19"/>
        <v>-4.1999999999999982E-2</v>
      </c>
      <c r="P120" s="2">
        <v>3.0339999999999998</v>
      </c>
      <c r="Q120" s="7">
        <f t="shared" si="20"/>
        <v>-1.2000000000000011E-2</v>
      </c>
      <c r="R120" s="2">
        <v>1.113</v>
      </c>
      <c r="S120" s="7">
        <f t="shared" si="21"/>
        <v>-0.14900000000000002</v>
      </c>
      <c r="T120" s="2">
        <v>0.76800000000000002</v>
      </c>
      <c r="U120" s="7">
        <f t="shared" si="22"/>
        <v>1.7000000000000015E-2</v>
      </c>
      <c r="V120" s="2">
        <v>1.726</v>
      </c>
      <c r="W120" s="7">
        <f t="shared" si="23"/>
        <v>0.13100000000000001</v>
      </c>
      <c r="X120">
        <f t="shared" si="24"/>
        <v>0</v>
      </c>
      <c r="Y120" s="10">
        <f t="shared" si="25"/>
        <v>-0.21399999999999958</v>
      </c>
    </row>
    <row r="121" spans="1:25" ht="17" thickTop="1" thickBot="1" x14ac:dyDescent="0.25">
      <c r="A121" s="3">
        <v>40148</v>
      </c>
      <c r="B121" s="2">
        <v>3.57</v>
      </c>
      <c r="C121" s="7">
        <f t="shared" si="13"/>
        <v>7.199999999999962E-2</v>
      </c>
      <c r="D121" s="2">
        <v>0.57099999999999995</v>
      </c>
      <c r="E121" s="7">
        <f t="shared" si="14"/>
        <v>9.9999999999998979E-3</v>
      </c>
      <c r="F121" s="2">
        <v>1.39</v>
      </c>
      <c r="G121" s="7">
        <f t="shared" si="15"/>
        <v>1.6999999999999904E-2</v>
      </c>
      <c r="H121" s="2">
        <v>1.2669999999999999</v>
      </c>
      <c r="I121" s="7">
        <f t="shared" si="16"/>
        <v>1.0999999999999899E-2</v>
      </c>
      <c r="J121" s="2">
        <v>3.669</v>
      </c>
      <c r="K121" s="7">
        <f t="shared" si="17"/>
        <v>3.669</v>
      </c>
      <c r="L121" s="2">
        <v>1.772</v>
      </c>
      <c r="M121" s="7">
        <f t="shared" si="18"/>
        <v>6.6999999999999948E-2</v>
      </c>
      <c r="N121" s="2">
        <v>0.46400000000000002</v>
      </c>
      <c r="O121" s="7">
        <f t="shared" si="19"/>
        <v>6.0000000000000053E-3</v>
      </c>
      <c r="P121" s="2">
        <v>3.105</v>
      </c>
      <c r="Q121" s="7">
        <f t="shared" si="20"/>
        <v>7.1000000000000174E-2</v>
      </c>
      <c r="R121" s="2">
        <v>0.93200000000000005</v>
      </c>
      <c r="S121" s="7">
        <f t="shared" si="21"/>
        <v>-0.18099999999999994</v>
      </c>
      <c r="T121" s="2">
        <v>0.751</v>
      </c>
      <c r="U121" s="7">
        <f t="shared" si="22"/>
        <v>-1.7000000000000015E-2</v>
      </c>
      <c r="V121" s="2">
        <v>1.9610000000000001</v>
      </c>
      <c r="W121" s="7">
        <f t="shared" si="23"/>
        <v>0.2350000000000001</v>
      </c>
      <c r="X121">
        <f t="shared" si="24"/>
        <v>1</v>
      </c>
      <c r="Y121" s="10">
        <f t="shared" si="25"/>
        <v>4.0539999999999994</v>
      </c>
    </row>
    <row r="122" spans="1:25" ht="17" thickTop="1" thickBot="1" x14ac:dyDescent="0.25">
      <c r="A122" s="3">
        <v>40179</v>
      </c>
      <c r="B122" s="2">
        <v>3.63</v>
      </c>
      <c r="C122" s="7">
        <f t="shared" si="13"/>
        <v>6.0000000000000053E-2</v>
      </c>
      <c r="D122" s="2">
        <v>0.58599999999999997</v>
      </c>
      <c r="E122" s="7">
        <f t="shared" si="14"/>
        <v>1.5000000000000013E-2</v>
      </c>
      <c r="F122" s="2">
        <v>1.36</v>
      </c>
      <c r="G122" s="7">
        <f t="shared" si="15"/>
        <v>-2.9999999999999805E-2</v>
      </c>
      <c r="H122" s="2">
        <v>1.2649999999999999</v>
      </c>
      <c r="I122" s="7">
        <f t="shared" si="16"/>
        <v>-2.0000000000000018E-3</v>
      </c>
      <c r="J122" s="2">
        <v>3.8109999999999999</v>
      </c>
      <c r="K122" s="7">
        <f t="shared" si="17"/>
        <v>0.1419999999999999</v>
      </c>
      <c r="L122" s="2">
        <v>1.7889999999999999</v>
      </c>
      <c r="M122" s="7">
        <f t="shared" si="18"/>
        <v>1.6999999999999904E-2</v>
      </c>
      <c r="N122" s="2">
        <v>0.49099999999999999</v>
      </c>
      <c r="O122" s="7">
        <f t="shared" si="19"/>
        <v>2.6999999999999968E-2</v>
      </c>
      <c r="P122" s="2">
        <v>3.2360000000000002</v>
      </c>
      <c r="Q122" s="7">
        <f t="shared" si="20"/>
        <v>0.13100000000000023</v>
      </c>
      <c r="R122" s="2">
        <v>0.89900000000000002</v>
      </c>
      <c r="S122" s="7">
        <f t="shared" si="21"/>
        <v>-3.3000000000000029E-2</v>
      </c>
      <c r="T122" s="2">
        <v>0.754</v>
      </c>
      <c r="U122" s="7">
        <f t="shared" si="22"/>
        <v>3.0000000000000027E-3</v>
      </c>
      <c r="V122" s="2">
        <v>1.837</v>
      </c>
      <c r="W122" s="7">
        <f t="shared" si="23"/>
        <v>-0.12400000000000011</v>
      </c>
      <c r="X122">
        <f t="shared" si="24"/>
        <v>0</v>
      </c>
      <c r="Y122" s="10">
        <f t="shared" si="25"/>
        <v>-3.754</v>
      </c>
    </row>
    <row r="123" spans="1:25" ht="17" thickTop="1" thickBot="1" x14ac:dyDescent="0.25">
      <c r="A123" s="3">
        <v>40210</v>
      </c>
      <c r="B123" s="2">
        <v>3.6419999999999999</v>
      </c>
      <c r="C123" s="7">
        <f t="shared" si="13"/>
        <v>1.2000000000000011E-2</v>
      </c>
      <c r="D123" s="2">
        <v>0.58699999999999997</v>
      </c>
      <c r="E123" s="7">
        <f t="shared" si="14"/>
        <v>1.0000000000000009E-3</v>
      </c>
      <c r="F123" s="2">
        <v>1.361</v>
      </c>
      <c r="G123" s="7">
        <f t="shared" si="15"/>
        <v>9.9999999999988987E-4</v>
      </c>
      <c r="H123" s="2">
        <v>1.2649999999999999</v>
      </c>
      <c r="I123" s="7">
        <f t="shared" si="16"/>
        <v>0</v>
      </c>
      <c r="J123" s="2">
        <v>3.7360000000000002</v>
      </c>
      <c r="K123" s="7">
        <f t="shared" si="17"/>
        <v>-7.4999999999999734E-2</v>
      </c>
      <c r="L123" s="2">
        <v>1.8720000000000001</v>
      </c>
      <c r="M123" s="7">
        <f t="shared" si="18"/>
        <v>8.3000000000000185E-2</v>
      </c>
      <c r="N123" s="2">
        <v>0.496</v>
      </c>
      <c r="O123" s="7">
        <f t="shared" si="19"/>
        <v>5.0000000000000044E-3</v>
      </c>
      <c r="P123" s="2">
        <v>3.2029999999999998</v>
      </c>
      <c r="Q123" s="7">
        <f t="shared" si="20"/>
        <v>-3.3000000000000362E-2</v>
      </c>
      <c r="R123" s="2">
        <v>0.87</v>
      </c>
      <c r="S123" s="7">
        <f t="shared" si="21"/>
        <v>-2.9000000000000026E-2</v>
      </c>
      <c r="T123" s="2">
        <v>0.75900000000000001</v>
      </c>
      <c r="U123" s="7">
        <f t="shared" si="22"/>
        <v>5.0000000000000044E-3</v>
      </c>
      <c r="V123" s="2">
        <v>1.7649999999999999</v>
      </c>
      <c r="W123" s="7">
        <f t="shared" si="23"/>
        <v>-7.2000000000000064E-2</v>
      </c>
      <c r="X123">
        <f t="shared" si="24"/>
        <v>0</v>
      </c>
      <c r="Y123" s="10">
        <f t="shared" si="25"/>
        <v>-0.30800000000000022</v>
      </c>
    </row>
    <row r="124" spans="1:25" ht="17" thickTop="1" thickBot="1" x14ac:dyDescent="0.25">
      <c r="A124" s="3">
        <v>40238</v>
      </c>
      <c r="B124" s="2">
        <v>3.669</v>
      </c>
      <c r="C124" s="7">
        <f t="shared" si="13"/>
        <v>2.7000000000000135E-2</v>
      </c>
      <c r="D124" s="2">
        <v>0.57499999999999996</v>
      </c>
      <c r="E124" s="7">
        <f t="shared" si="14"/>
        <v>-1.2000000000000011E-2</v>
      </c>
      <c r="F124" s="2">
        <v>1.3680000000000001</v>
      </c>
      <c r="G124" s="7">
        <f t="shared" si="15"/>
        <v>7.0000000000001172E-3</v>
      </c>
      <c r="H124" s="2">
        <v>1.2310000000000001</v>
      </c>
      <c r="I124" s="7">
        <f t="shared" si="16"/>
        <v>-3.3999999999999808E-2</v>
      </c>
      <c r="J124" s="2">
        <v>3.5649999999999999</v>
      </c>
      <c r="K124" s="7">
        <f t="shared" si="17"/>
        <v>-0.17100000000000026</v>
      </c>
      <c r="L124" s="2">
        <v>1.8220000000000001</v>
      </c>
      <c r="M124" s="7">
        <f t="shared" si="18"/>
        <v>-5.0000000000000044E-2</v>
      </c>
      <c r="N124" s="2">
        <v>0.47899999999999998</v>
      </c>
      <c r="O124" s="7">
        <f t="shared" si="19"/>
        <v>-1.7000000000000015E-2</v>
      </c>
      <c r="P124" s="2">
        <v>3.1880000000000002</v>
      </c>
      <c r="Q124" s="7">
        <f t="shared" si="20"/>
        <v>-1.499999999999968E-2</v>
      </c>
      <c r="R124" s="2">
        <v>0.85799999999999998</v>
      </c>
      <c r="S124" s="7">
        <f t="shared" si="21"/>
        <v>-1.2000000000000011E-2</v>
      </c>
      <c r="T124" s="2">
        <v>0.76400000000000001</v>
      </c>
      <c r="U124" s="7">
        <f t="shared" si="22"/>
        <v>5.0000000000000044E-3</v>
      </c>
      <c r="V124" s="2">
        <v>2.0070000000000001</v>
      </c>
      <c r="W124" s="7">
        <f t="shared" si="23"/>
        <v>0.24200000000000021</v>
      </c>
      <c r="X124">
        <f t="shared" si="24"/>
        <v>1</v>
      </c>
      <c r="Y124" s="10">
        <f t="shared" si="25"/>
        <v>7.200000000000073E-2</v>
      </c>
    </row>
    <row r="125" spans="1:25" ht="17" thickTop="1" thickBot="1" x14ac:dyDescent="0.25">
      <c r="A125" s="3">
        <v>40269</v>
      </c>
      <c r="B125" s="2">
        <v>3.6429999999999998</v>
      </c>
      <c r="C125" s="7">
        <f t="shared" si="13"/>
        <v>-2.6000000000000245E-2</v>
      </c>
      <c r="D125" s="2">
        <v>0.57999999999999996</v>
      </c>
      <c r="E125" s="7">
        <f t="shared" si="14"/>
        <v>5.0000000000000044E-3</v>
      </c>
      <c r="F125" s="2">
        <v>1.363</v>
      </c>
      <c r="G125" s="7">
        <f t="shared" si="15"/>
        <v>-5.0000000000001155E-3</v>
      </c>
      <c r="H125" s="2">
        <v>1.23</v>
      </c>
      <c r="I125" s="7">
        <f t="shared" si="16"/>
        <v>-1.0000000000001119E-3</v>
      </c>
      <c r="J125" s="2">
        <v>3.641</v>
      </c>
      <c r="K125" s="7">
        <f t="shared" si="17"/>
        <v>7.6000000000000068E-2</v>
      </c>
      <c r="L125" s="2">
        <v>1.7789999999999999</v>
      </c>
      <c r="M125" s="7">
        <f t="shared" si="18"/>
        <v>-4.3000000000000149E-2</v>
      </c>
      <c r="N125" s="2">
        <v>0.47299999999999998</v>
      </c>
      <c r="O125" s="7">
        <f t="shared" si="19"/>
        <v>-6.0000000000000053E-3</v>
      </c>
      <c r="P125" s="2">
        <v>3.14</v>
      </c>
      <c r="Q125" s="7">
        <f t="shared" si="20"/>
        <v>-4.8000000000000043E-2</v>
      </c>
      <c r="R125" s="2">
        <v>0.871</v>
      </c>
      <c r="S125" s="7">
        <f t="shared" si="21"/>
        <v>1.3000000000000012E-2</v>
      </c>
      <c r="T125" s="2">
        <v>0.75900000000000001</v>
      </c>
      <c r="U125" s="7">
        <f t="shared" si="22"/>
        <v>-5.0000000000000044E-3</v>
      </c>
      <c r="V125" s="2">
        <v>2.1320000000000001</v>
      </c>
      <c r="W125" s="7">
        <f t="shared" si="23"/>
        <v>0.125</v>
      </c>
      <c r="X125">
        <f t="shared" si="24"/>
        <v>1</v>
      </c>
      <c r="Y125" s="10">
        <f t="shared" si="25"/>
        <v>0.11499999999999877</v>
      </c>
    </row>
    <row r="126" spans="1:25" ht="17" thickTop="1" thickBot="1" x14ac:dyDescent="0.25">
      <c r="A126" s="3">
        <v>40299</v>
      </c>
      <c r="B126" s="2">
        <v>3.8620000000000001</v>
      </c>
      <c r="C126" s="7">
        <f t="shared" si="13"/>
        <v>0.21900000000000031</v>
      </c>
      <c r="D126" s="2">
        <v>0.57099999999999995</v>
      </c>
      <c r="E126" s="7">
        <f t="shared" si="14"/>
        <v>-9.000000000000008E-3</v>
      </c>
      <c r="F126" s="2">
        <v>1.359</v>
      </c>
      <c r="G126" s="7">
        <f t="shared" si="15"/>
        <v>-4.0000000000000036E-3</v>
      </c>
      <c r="H126" s="2">
        <v>1.2589999999999999</v>
      </c>
      <c r="I126" s="7">
        <f t="shared" si="16"/>
        <v>2.8999999999999915E-2</v>
      </c>
      <c r="J126" s="2">
        <v>3.6640000000000001</v>
      </c>
      <c r="K126" s="7">
        <f t="shared" si="17"/>
        <v>2.3000000000000131E-2</v>
      </c>
      <c r="L126" s="2">
        <v>1.5229999999999999</v>
      </c>
      <c r="M126" s="7">
        <f t="shared" si="18"/>
        <v>-0.25600000000000001</v>
      </c>
      <c r="N126" s="2">
        <v>0.48499999999999999</v>
      </c>
      <c r="O126" s="7">
        <f t="shared" si="19"/>
        <v>1.2000000000000011E-2</v>
      </c>
      <c r="P126" s="2">
        <v>3.1779999999999999</v>
      </c>
      <c r="Q126" s="7">
        <f t="shared" si="20"/>
        <v>3.7999999999999812E-2</v>
      </c>
      <c r="R126" s="2">
        <v>0.95199999999999996</v>
      </c>
      <c r="S126" s="7">
        <f t="shared" si="21"/>
        <v>8.0999999999999961E-2</v>
      </c>
      <c r="T126" s="2">
        <v>0.746</v>
      </c>
      <c r="U126" s="7">
        <f t="shared" si="22"/>
        <v>-1.3000000000000012E-2</v>
      </c>
      <c r="V126" s="2">
        <v>1.9179999999999999</v>
      </c>
      <c r="W126" s="7">
        <f t="shared" si="23"/>
        <v>-0.21400000000000019</v>
      </c>
      <c r="X126">
        <f t="shared" si="24"/>
        <v>0</v>
      </c>
      <c r="Y126" s="10">
        <f t="shared" si="25"/>
        <v>-0.17899999999999949</v>
      </c>
    </row>
    <row r="127" spans="1:25" ht="17" thickTop="1" thickBot="1" x14ac:dyDescent="0.25">
      <c r="A127" s="3">
        <v>40330</v>
      </c>
      <c r="B127" s="2">
        <v>4.0460000000000003</v>
      </c>
      <c r="C127" s="7">
        <f t="shared" si="13"/>
        <v>0.18400000000000016</v>
      </c>
      <c r="D127" s="2">
        <v>0.57699999999999996</v>
      </c>
      <c r="E127" s="7">
        <f t="shared" si="14"/>
        <v>6.0000000000000053E-3</v>
      </c>
      <c r="F127" s="2">
        <v>1.383</v>
      </c>
      <c r="G127" s="7">
        <f t="shared" si="15"/>
        <v>2.4000000000000021E-2</v>
      </c>
      <c r="H127" s="2">
        <v>1.2390000000000001</v>
      </c>
      <c r="I127" s="7">
        <f t="shared" si="16"/>
        <v>-1.9999999999999796E-2</v>
      </c>
      <c r="J127" s="2">
        <v>3.6970000000000001</v>
      </c>
      <c r="K127" s="7">
        <f t="shared" si="17"/>
        <v>3.2999999999999918E-2</v>
      </c>
      <c r="L127" s="2">
        <v>1.494</v>
      </c>
      <c r="M127" s="7">
        <f t="shared" si="18"/>
        <v>-2.8999999999999915E-2</v>
      </c>
      <c r="N127" s="2">
        <v>0.48399999999999999</v>
      </c>
      <c r="O127" s="7">
        <f t="shared" si="19"/>
        <v>-1.0000000000000009E-3</v>
      </c>
      <c r="P127" s="2">
        <v>3.2970000000000002</v>
      </c>
      <c r="Q127" s="7">
        <f t="shared" si="20"/>
        <v>0.11900000000000022</v>
      </c>
      <c r="R127" s="2">
        <v>1.0960000000000001</v>
      </c>
      <c r="S127" s="7">
        <f t="shared" si="21"/>
        <v>0.14400000000000013</v>
      </c>
      <c r="T127" s="2">
        <v>0.73899999999999999</v>
      </c>
      <c r="U127" s="7">
        <f t="shared" si="22"/>
        <v>-7.0000000000000062E-3</v>
      </c>
      <c r="V127" s="2">
        <v>1.5860000000000001</v>
      </c>
      <c r="W127" s="7">
        <f t="shared" si="23"/>
        <v>-0.33199999999999985</v>
      </c>
      <c r="X127">
        <f t="shared" si="24"/>
        <v>1</v>
      </c>
      <c r="Y127" s="10">
        <f t="shared" si="25"/>
        <v>0.21500000000000097</v>
      </c>
    </row>
    <row r="128" spans="1:25" ht="17" thickTop="1" thickBot="1" x14ac:dyDescent="0.25">
      <c r="A128" s="3">
        <v>40360</v>
      </c>
      <c r="B128" s="2">
        <v>4.2130000000000001</v>
      </c>
      <c r="C128" s="7">
        <f t="shared" si="13"/>
        <v>0.16699999999999982</v>
      </c>
      <c r="D128" s="2">
        <v>0.58299999999999996</v>
      </c>
      <c r="E128" s="7">
        <f t="shared" si="14"/>
        <v>6.0000000000000053E-3</v>
      </c>
      <c r="F128" s="2">
        <v>1.36</v>
      </c>
      <c r="G128" s="7">
        <f t="shared" si="15"/>
        <v>-2.2999999999999909E-2</v>
      </c>
      <c r="H128" s="2">
        <v>1.28</v>
      </c>
      <c r="I128" s="7">
        <f t="shared" si="16"/>
        <v>4.0999999999999925E-2</v>
      </c>
      <c r="J128" s="2">
        <v>3.8570000000000002</v>
      </c>
      <c r="K128" s="7">
        <f t="shared" si="17"/>
        <v>0.16000000000000014</v>
      </c>
      <c r="L128" s="2">
        <v>1.4410000000000001</v>
      </c>
      <c r="M128" s="7">
        <f t="shared" si="18"/>
        <v>-5.2999999999999936E-2</v>
      </c>
      <c r="N128" s="2">
        <v>0.48399999999999999</v>
      </c>
      <c r="O128" s="7">
        <f t="shared" si="19"/>
        <v>0</v>
      </c>
      <c r="P128" s="2">
        <v>3.3130000000000002</v>
      </c>
      <c r="Q128" s="7">
        <f t="shared" si="20"/>
        <v>1.6000000000000014E-2</v>
      </c>
      <c r="R128" s="2">
        <v>1.149</v>
      </c>
      <c r="S128" s="7">
        <f t="shared" si="21"/>
        <v>5.2999999999999936E-2</v>
      </c>
      <c r="T128" s="2">
        <v>0.749</v>
      </c>
      <c r="U128" s="7">
        <f t="shared" si="22"/>
        <v>1.0000000000000009E-2</v>
      </c>
      <c r="V128" s="2">
        <v>1.544</v>
      </c>
      <c r="W128" s="7">
        <f t="shared" si="23"/>
        <v>-4.2000000000000037E-2</v>
      </c>
      <c r="X128">
        <f t="shared" si="24"/>
        <v>1</v>
      </c>
      <c r="Y128" s="10">
        <f t="shared" si="25"/>
        <v>0.21399999999999908</v>
      </c>
    </row>
    <row r="129" spans="1:25" ht="17" thickTop="1" thickBot="1" x14ac:dyDescent="0.25">
      <c r="A129" s="3">
        <v>40391</v>
      </c>
      <c r="B129" s="2">
        <v>4.3529999999999998</v>
      </c>
      <c r="C129" s="7">
        <f t="shared" si="13"/>
        <v>0.13999999999999968</v>
      </c>
      <c r="D129" s="2">
        <v>0.57599999999999996</v>
      </c>
      <c r="E129" s="7">
        <f t="shared" si="14"/>
        <v>-7.0000000000000062E-3</v>
      </c>
      <c r="F129" s="2">
        <v>1.3720000000000001</v>
      </c>
      <c r="G129" s="7">
        <f t="shared" si="15"/>
        <v>1.2000000000000011E-2</v>
      </c>
      <c r="H129" s="2">
        <v>1.254</v>
      </c>
      <c r="I129" s="7">
        <f t="shared" si="16"/>
        <v>-2.6000000000000023E-2</v>
      </c>
      <c r="J129" s="2">
        <v>3.9350000000000001</v>
      </c>
      <c r="K129" s="7">
        <f t="shared" si="17"/>
        <v>7.7999999999999847E-2</v>
      </c>
      <c r="L129" s="2">
        <v>1.5189999999999999</v>
      </c>
      <c r="M129" s="7">
        <f t="shared" si="18"/>
        <v>7.7999999999999847E-2</v>
      </c>
      <c r="N129" s="2">
        <v>0.48899999999999999</v>
      </c>
      <c r="O129" s="7">
        <f t="shared" si="19"/>
        <v>5.0000000000000044E-3</v>
      </c>
      <c r="P129" s="2">
        <v>3.3029999999999999</v>
      </c>
      <c r="Q129" s="7">
        <f t="shared" si="20"/>
        <v>-1.0000000000000231E-2</v>
      </c>
      <c r="R129" s="2">
        <v>1.242</v>
      </c>
      <c r="S129" s="7">
        <f t="shared" si="21"/>
        <v>9.2999999999999972E-2</v>
      </c>
      <c r="T129" s="2">
        <v>0.74299999999999999</v>
      </c>
      <c r="U129" s="7">
        <f t="shared" si="22"/>
        <v>-6.0000000000000053E-3</v>
      </c>
      <c r="V129" s="2">
        <v>1.405</v>
      </c>
      <c r="W129" s="7">
        <f t="shared" si="23"/>
        <v>-0.13900000000000001</v>
      </c>
      <c r="X129">
        <f t="shared" si="24"/>
        <v>0</v>
      </c>
      <c r="Y129" s="10">
        <f t="shared" si="25"/>
        <v>-0.11700000000000088</v>
      </c>
    </row>
    <row r="130" spans="1:25" ht="17" thickTop="1" thickBot="1" x14ac:dyDescent="0.25">
      <c r="A130" s="3">
        <v>40422</v>
      </c>
      <c r="B130" s="2">
        <v>4.5739999999999998</v>
      </c>
      <c r="C130" s="7">
        <f t="shared" si="13"/>
        <v>0.22100000000000009</v>
      </c>
      <c r="D130" s="2">
        <v>0.57299999999999995</v>
      </c>
      <c r="E130" s="7">
        <f t="shared" si="14"/>
        <v>-3.0000000000000027E-3</v>
      </c>
      <c r="F130" s="2">
        <v>1.3859999999999999</v>
      </c>
      <c r="G130" s="7">
        <f t="shared" si="15"/>
        <v>1.399999999999979E-2</v>
      </c>
      <c r="H130" s="2">
        <v>1.276</v>
      </c>
      <c r="I130" s="7">
        <f t="shared" si="16"/>
        <v>2.200000000000002E-2</v>
      </c>
      <c r="J130" s="2">
        <v>4.1740000000000004</v>
      </c>
      <c r="K130" s="7">
        <f t="shared" si="17"/>
        <v>0.23900000000000032</v>
      </c>
      <c r="L130" s="2">
        <v>1.7529999999999999</v>
      </c>
      <c r="M130" s="7">
        <f t="shared" si="18"/>
        <v>0.23399999999999999</v>
      </c>
      <c r="N130" s="2">
        <v>0.48299999999999998</v>
      </c>
      <c r="O130" s="7">
        <f t="shared" si="19"/>
        <v>-6.0000000000000053E-3</v>
      </c>
      <c r="P130" s="2">
        <v>3.278</v>
      </c>
      <c r="Q130" s="7">
        <f t="shared" si="20"/>
        <v>-2.4999999999999911E-2</v>
      </c>
      <c r="R130" s="2">
        <v>1.302</v>
      </c>
      <c r="S130" s="7">
        <f t="shared" si="21"/>
        <v>6.0000000000000053E-2</v>
      </c>
      <c r="T130" s="2">
        <v>0.72299999999999998</v>
      </c>
      <c r="U130" s="7">
        <f t="shared" si="22"/>
        <v>-2.0000000000000018E-2</v>
      </c>
      <c r="V130" s="2">
        <v>1.5029999999999999</v>
      </c>
      <c r="W130" s="7">
        <f t="shared" si="23"/>
        <v>9.7999999999999865E-2</v>
      </c>
      <c r="X130">
        <f t="shared" si="24"/>
        <v>1</v>
      </c>
      <c r="Y130" s="10">
        <f t="shared" si="25"/>
        <v>0.6160000000000011</v>
      </c>
    </row>
    <row r="131" spans="1:25" ht="17" thickTop="1" thickBot="1" x14ac:dyDescent="0.25">
      <c r="A131" s="3">
        <v>40452</v>
      </c>
      <c r="B131" s="2">
        <v>4.7729999999999997</v>
      </c>
      <c r="C131" s="7">
        <f t="shared" ref="C131:C194" si="26">B131-B130</f>
        <v>0.19899999999999984</v>
      </c>
      <c r="D131" s="2">
        <v>0.57999999999999996</v>
      </c>
      <c r="E131" s="7">
        <f t="shared" ref="E131:E194" si="27">D131-D130</f>
        <v>7.0000000000000062E-3</v>
      </c>
      <c r="F131" s="2">
        <v>1.407</v>
      </c>
      <c r="G131" s="7">
        <f t="shared" ref="G131:G194" si="28">F131-F130</f>
        <v>2.100000000000013E-2</v>
      </c>
      <c r="H131" s="2">
        <v>1.302</v>
      </c>
      <c r="I131" s="7">
        <f t="shared" ref="I131:I194" si="29">H131-H130</f>
        <v>2.6000000000000023E-2</v>
      </c>
      <c r="J131" s="2">
        <v>4.1749999999999998</v>
      </c>
      <c r="K131" s="7">
        <f t="shared" ref="K131:K194" si="30">J131-J130</f>
        <v>9.9999999999944578E-4</v>
      </c>
      <c r="L131" s="2">
        <v>1.456</v>
      </c>
      <c r="M131" s="7">
        <f t="shared" ref="M131:M194" si="31">L131-L130</f>
        <v>-0.29699999999999993</v>
      </c>
      <c r="N131" s="2">
        <v>0.47199999999999998</v>
      </c>
      <c r="O131" s="7">
        <f t="shared" ref="O131:O194" si="32">N131-N130</f>
        <v>-1.100000000000001E-2</v>
      </c>
      <c r="P131" s="2">
        <v>3.3210000000000002</v>
      </c>
      <c r="Q131" s="7">
        <f t="shared" ref="Q131:Q194" si="33">P131-P130</f>
        <v>4.3000000000000149E-2</v>
      </c>
      <c r="R131" s="2">
        <v>1.2809999999999999</v>
      </c>
      <c r="S131" s="7">
        <f t="shared" ref="S131:S194" si="34">R131-R130</f>
        <v>-2.100000000000013E-2</v>
      </c>
      <c r="T131" s="2">
        <v>0.71399999999999997</v>
      </c>
      <c r="U131" s="7">
        <f t="shared" ref="U131:U194" si="35">T131-T130</f>
        <v>-9.000000000000008E-3</v>
      </c>
      <c r="V131" s="2">
        <v>1.502</v>
      </c>
      <c r="W131" s="7">
        <f t="shared" ref="W131:W194" si="36">V131-V130</f>
        <v>-9.9999999999988987E-4</v>
      </c>
      <c r="X131">
        <f t="shared" si="24"/>
        <v>0</v>
      </c>
      <c r="Y131" s="10">
        <f t="shared" si="25"/>
        <v>-0.87600000000000056</v>
      </c>
    </row>
    <row r="132" spans="1:25" ht="17" thickTop="1" thickBot="1" x14ac:dyDescent="0.25">
      <c r="A132" s="3">
        <v>40483</v>
      </c>
      <c r="B132" s="2">
        <v>4.6970000000000001</v>
      </c>
      <c r="C132" s="7">
        <f t="shared" si="26"/>
        <v>-7.5999999999999623E-2</v>
      </c>
      <c r="D132" s="2">
        <v>0.58099999999999996</v>
      </c>
      <c r="E132" s="7">
        <f t="shared" si="27"/>
        <v>1.0000000000000009E-3</v>
      </c>
      <c r="F132" s="2">
        <v>1.375</v>
      </c>
      <c r="G132" s="7">
        <f t="shared" si="28"/>
        <v>-3.2000000000000028E-2</v>
      </c>
      <c r="H132" s="2">
        <v>1.2769999999999999</v>
      </c>
      <c r="I132" s="7">
        <f t="shared" si="29"/>
        <v>-2.5000000000000133E-2</v>
      </c>
      <c r="J132" s="2">
        <v>4.4669999999999996</v>
      </c>
      <c r="K132" s="7">
        <f t="shared" si="30"/>
        <v>0.29199999999999982</v>
      </c>
      <c r="L132" s="2">
        <v>1.675</v>
      </c>
      <c r="M132" s="7">
        <f t="shared" si="31"/>
        <v>0.21900000000000008</v>
      </c>
      <c r="N132" s="2">
        <v>0.44600000000000001</v>
      </c>
      <c r="O132" s="7">
        <f t="shared" si="32"/>
        <v>-2.5999999999999968E-2</v>
      </c>
      <c r="P132" s="2">
        <v>3.327</v>
      </c>
      <c r="Q132" s="7">
        <f t="shared" si="33"/>
        <v>5.9999999999997833E-3</v>
      </c>
      <c r="R132" s="2">
        <v>1.2</v>
      </c>
      <c r="S132" s="7">
        <f t="shared" si="34"/>
        <v>-8.0999999999999961E-2</v>
      </c>
      <c r="T132" s="2">
        <v>0.71</v>
      </c>
      <c r="U132" s="7">
        <f t="shared" si="35"/>
        <v>-4.0000000000000036E-3</v>
      </c>
      <c r="V132" s="2">
        <v>1.5189999999999999</v>
      </c>
      <c r="W132" s="7">
        <f t="shared" si="36"/>
        <v>1.6999999999999904E-2</v>
      </c>
      <c r="X132">
        <f t="shared" ref="X132:X195" si="37">IF(SUM(W132,U132,S132,Q132,O132,M132,K132,I132,G132,E132,C132)&gt;SUM(W131,U131,S131,Q131,O131,M131,K131,I131,G131,E131,C131),1,0)</f>
        <v>1</v>
      </c>
      <c r="Y132" s="10">
        <f t="shared" ref="Y132:Y195" si="38">(SUM(W132,U132,S132,Q132,O132,M132,K132,I132,G132,E132,C132)-SUM(W131,U131,S131,Q131,O131,M131,K131,I131,G131,E131,C131))</f>
        <v>0.33300000000000024</v>
      </c>
    </row>
    <row r="133" spans="1:25" ht="17" thickTop="1" thickBot="1" x14ac:dyDescent="0.25">
      <c r="A133" s="3">
        <v>40513</v>
      </c>
      <c r="B133" s="2">
        <v>4.16</v>
      </c>
      <c r="C133" s="7">
        <f t="shared" si="26"/>
        <v>-0.53699999999999992</v>
      </c>
      <c r="D133" s="2">
        <v>0.58699999999999997</v>
      </c>
      <c r="E133" s="7">
        <f t="shared" si="27"/>
        <v>6.0000000000000053E-3</v>
      </c>
      <c r="F133" s="2">
        <v>1.3859999999999999</v>
      </c>
      <c r="G133" s="7">
        <f t="shared" si="28"/>
        <v>1.0999999999999899E-2</v>
      </c>
      <c r="H133" s="2">
        <v>1.28</v>
      </c>
      <c r="I133" s="7">
        <f t="shared" si="29"/>
        <v>3.0000000000001137E-3</v>
      </c>
      <c r="J133" s="2">
        <v>4.1459999999999999</v>
      </c>
      <c r="K133" s="7">
        <f t="shared" si="30"/>
        <v>-0.32099999999999973</v>
      </c>
      <c r="L133" s="2">
        <v>1.7929999999999999</v>
      </c>
      <c r="M133" s="7">
        <f t="shared" si="31"/>
        <v>0.11799999999999988</v>
      </c>
      <c r="N133" s="2">
        <v>0.441</v>
      </c>
      <c r="O133" s="7">
        <f t="shared" si="32"/>
        <v>-5.0000000000000044E-3</v>
      </c>
      <c r="P133" s="2">
        <v>3.3180000000000001</v>
      </c>
      <c r="Q133" s="7">
        <f t="shared" si="33"/>
        <v>-8.999999999999897E-3</v>
      </c>
      <c r="R133" s="2">
        <v>1.0209999999999999</v>
      </c>
      <c r="S133" s="7">
        <f t="shared" si="34"/>
        <v>-0.17900000000000005</v>
      </c>
      <c r="T133" s="2">
        <v>0.72799999999999998</v>
      </c>
      <c r="U133" s="7">
        <f t="shared" si="35"/>
        <v>1.8000000000000016E-2</v>
      </c>
      <c r="V133" s="2">
        <v>1.591</v>
      </c>
      <c r="W133" s="7">
        <f t="shared" si="36"/>
        <v>7.2000000000000064E-2</v>
      </c>
      <c r="X133">
        <f t="shared" si="37"/>
        <v>0</v>
      </c>
      <c r="Y133" s="10">
        <f t="shared" si="38"/>
        <v>-1.1139999999999994</v>
      </c>
    </row>
    <row r="134" spans="1:25" ht="17" thickTop="1" thickBot="1" x14ac:dyDescent="0.25">
      <c r="A134" s="3">
        <v>40544</v>
      </c>
      <c r="B134" s="2">
        <v>4.25</v>
      </c>
      <c r="C134" s="7">
        <f t="shared" si="26"/>
        <v>8.9999999999999858E-2</v>
      </c>
      <c r="D134" s="2">
        <v>0.59599999999999997</v>
      </c>
      <c r="E134" s="7">
        <f t="shared" si="27"/>
        <v>9.000000000000008E-3</v>
      </c>
      <c r="F134" s="2">
        <v>1.401</v>
      </c>
      <c r="G134" s="7">
        <f t="shared" si="28"/>
        <v>1.5000000000000124E-2</v>
      </c>
      <c r="H134" s="2">
        <v>1.2410000000000001</v>
      </c>
      <c r="I134" s="7">
        <f t="shared" si="29"/>
        <v>-3.8999999999999924E-2</v>
      </c>
      <c r="J134" s="2">
        <v>4.4169999999999998</v>
      </c>
      <c r="K134" s="7">
        <f t="shared" si="30"/>
        <v>0.27099999999999991</v>
      </c>
      <c r="L134" s="2">
        <v>1.806</v>
      </c>
      <c r="M134" s="7">
        <f t="shared" si="31"/>
        <v>1.3000000000000123E-2</v>
      </c>
      <c r="N134" s="2">
        <v>0.47699999999999998</v>
      </c>
      <c r="O134" s="7">
        <f t="shared" si="32"/>
        <v>3.5999999999999976E-2</v>
      </c>
      <c r="P134" s="2">
        <v>3.3010000000000002</v>
      </c>
      <c r="Q134" s="7">
        <f t="shared" si="33"/>
        <v>-1.6999999999999904E-2</v>
      </c>
      <c r="R134" s="2">
        <v>1.052</v>
      </c>
      <c r="S134" s="7">
        <f t="shared" si="34"/>
        <v>3.1000000000000139E-2</v>
      </c>
      <c r="T134" s="2">
        <v>0.74199999999999999</v>
      </c>
      <c r="U134" s="7">
        <f t="shared" si="35"/>
        <v>1.4000000000000012E-2</v>
      </c>
      <c r="V134" s="2">
        <v>1.59</v>
      </c>
      <c r="W134" s="7">
        <f t="shared" si="36"/>
        <v>-9.9999999999988987E-4</v>
      </c>
      <c r="X134">
        <f t="shared" si="37"/>
        <v>1</v>
      </c>
      <c r="Y134" s="10">
        <f t="shared" si="38"/>
        <v>1.2450000000000001</v>
      </c>
    </row>
    <row r="135" spans="1:25" ht="17" thickTop="1" thickBot="1" x14ac:dyDescent="0.25">
      <c r="A135" s="3">
        <v>40575</v>
      </c>
      <c r="B135" s="2">
        <v>4.3659999999999997</v>
      </c>
      <c r="C135" s="7">
        <f t="shared" si="26"/>
        <v>0.11599999999999966</v>
      </c>
      <c r="D135" s="2">
        <v>0.625</v>
      </c>
      <c r="E135" s="7">
        <f t="shared" si="27"/>
        <v>2.9000000000000026E-2</v>
      </c>
      <c r="F135" s="2">
        <v>1.3979999999999999</v>
      </c>
      <c r="G135" s="7">
        <f t="shared" si="28"/>
        <v>-3.0000000000001137E-3</v>
      </c>
      <c r="H135" s="2">
        <v>1.266</v>
      </c>
      <c r="I135" s="7">
        <f t="shared" si="29"/>
        <v>2.4999999999999911E-2</v>
      </c>
      <c r="J135" s="2">
        <v>4.218</v>
      </c>
      <c r="K135" s="7">
        <f t="shared" si="30"/>
        <v>-0.19899999999999984</v>
      </c>
      <c r="L135" s="2">
        <v>1.708</v>
      </c>
      <c r="M135" s="7">
        <f t="shared" si="31"/>
        <v>-9.8000000000000087E-2</v>
      </c>
      <c r="N135" s="2">
        <v>0.49399999999999999</v>
      </c>
      <c r="O135" s="7">
        <f t="shared" si="32"/>
        <v>1.7000000000000015E-2</v>
      </c>
      <c r="P135" s="2">
        <v>3.3570000000000002</v>
      </c>
      <c r="Q135" s="7">
        <f t="shared" si="33"/>
        <v>5.600000000000005E-2</v>
      </c>
      <c r="R135" s="2">
        <v>0.98899999999999999</v>
      </c>
      <c r="S135" s="7">
        <f t="shared" si="34"/>
        <v>-6.3000000000000056E-2</v>
      </c>
      <c r="T135" s="2">
        <v>0.747</v>
      </c>
      <c r="U135" s="7">
        <f t="shared" si="35"/>
        <v>5.0000000000000044E-3</v>
      </c>
      <c r="V135" s="2">
        <v>1.8320000000000001</v>
      </c>
      <c r="W135" s="7">
        <f t="shared" si="36"/>
        <v>0.24199999999999999</v>
      </c>
      <c r="X135">
        <f t="shared" si="37"/>
        <v>0</v>
      </c>
      <c r="Y135" s="10">
        <f t="shared" si="38"/>
        <v>-0.29500000000000087</v>
      </c>
    </row>
    <row r="136" spans="1:25" ht="17" thickTop="1" thickBot="1" x14ac:dyDescent="0.25">
      <c r="A136" s="3">
        <v>40603</v>
      </c>
      <c r="B136" s="2">
        <v>4.5369999999999999</v>
      </c>
      <c r="C136" s="7">
        <f t="shared" si="26"/>
        <v>0.17100000000000026</v>
      </c>
      <c r="D136" s="2">
        <v>0.621</v>
      </c>
      <c r="E136" s="7">
        <f t="shared" si="27"/>
        <v>-4.0000000000000036E-3</v>
      </c>
      <c r="F136" s="2">
        <v>1.415</v>
      </c>
      <c r="G136" s="7">
        <f t="shared" si="28"/>
        <v>1.7000000000000126E-2</v>
      </c>
      <c r="H136" s="2">
        <v>1.2689999999999999</v>
      </c>
      <c r="I136" s="7">
        <f t="shared" si="29"/>
        <v>2.9999999999998916E-3</v>
      </c>
      <c r="J136" s="2">
        <v>4.6420000000000003</v>
      </c>
      <c r="K136" s="7">
        <f t="shared" si="30"/>
        <v>0.42400000000000038</v>
      </c>
      <c r="L136" s="2">
        <v>1.732</v>
      </c>
      <c r="M136" s="7">
        <f t="shared" si="31"/>
        <v>2.4000000000000021E-2</v>
      </c>
      <c r="N136" s="2">
        <v>0.50800000000000001</v>
      </c>
      <c r="O136" s="7">
        <f t="shared" si="32"/>
        <v>1.4000000000000012E-2</v>
      </c>
      <c r="P136" s="2">
        <v>3.5030000000000001</v>
      </c>
      <c r="Q136" s="7">
        <f t="shared" si="33"/>
        <v>0.14599999999999991</v>
      </c>
      <c r="R136" s="2">
        <v>0.95699999999999996</v>
      </c>
      <c r="S136" s="7">
        <f t="shared" si="34"/>
        <v>-3.2000000000000028E-2</v>
      </c>
      <c r="T136" s="2">
        <v>0.745</v>
      </c>
      <c r="U136" s="7">
        <f t="shared" si="35"/>
        <v>-2.0000000000000018E-3</v>
      </c>
      <c r="V136" s="2">
        <v>2.0859999999999999</v>
      </c>
      <c r="W136" s="7">
        <f t="shared" si="36"/>
        <v>0.25399999999999978</v>
      </c>
      <c r="X136">
        <f t="shared" si="37"/>
        <v>1</v>
      </c>
      <c r="Y136" s="10">
        <f t="shared" si="38"/>
        <v>0.88800000000000079</v>
      </c>
    </row>
    <row r="137" spans="1:25" ht="17" thickTop="1" thickBot="1" x14ac:dyDescent="0.25">
      <c r="A137" s="3">
        <v>40634</v>
      </c>
      <c r="B137" s="2">
        <v>4.6619999999999999</v>
      </c>
      <c r="C137" s="7">
        <f t="shared" si="26"/>
        <v>0.125</v>
      </c>
      <c r="D137" s="2">
        <v>0.621</v>
      </c>
      <c r="E137" s="7">
        <f t="shared" si="27"/>
        <v>0</v>
      </c>
      <c r="F137" s="2">
        <v>1.42</v>
      </c>
      <c r="G137" s="7">
        <f t="shared" si="28"/>
        <v>4.9999999999998934E-3</v>
      </c>
      <c r="H137" s="2">
        <v>1.2609999999999999</v>
      </c>
      <c r="I137" s="7">
        <f t="shared" si="29"/>
        <v>-8.0000000000000071E-3</v>
      </c>
      <c r="J137" s="2">
        <v>5.101</v>
      </c>
      <c r="K137" s="7">
        <f t="shared" si="30"/>
        <v>0.45899999999999963</v>
      </c>
      <c r="L137" s="2">
        <v>1.7270000000000001</v>
      </c>
      <c r="M137" s="7">
        <f t="shared" si="31"/>
        <v>-4.9999999999998934E-3</v>
      </c>
      <c r="N137" s="2">
        <v>0.5</v>
      </c>
      <c r="O137" s="7">
        <f t="shared" si="32"/>
        <v>-8.0000000000000071E-3</v>
      </c>
      <c r="P137" s="2">
        <v>3.597</v>
      </c>
      <c r="Q137" s="7">
        <f t="shared" si="33"/>
        <v>9.3999999999999861E-2</v>
      </c>
      <c r="R137" s="2">
        <v>0.92600000000000005</v>
      </c>
      <c r="S137" s="7">
        <f t="shared" si="34"/>
        <v>-3.0999999999999917E-2</v>
      </c>
      <c r="T137" s="2">
        <v>0.73399999999999999</v>
      </c>
      <c r="U137" s="7">
        <f t="shared" si="35"/>
        <v>-1.100000000000001E-2</v>
      </c>
      <c r="V137" s="2">
        <v>2.27</v>
      </c>
      <c r="W137" s="7">
        <f t="shared" si="36"/>
        <v>0.18400000000000016</v>
      </c>
      <c r="X137">
        <f t="shared" si="37"/>
        <v>0</v>
      </c>
      <c r="Y137" s="10">
        <f t="shared" si="38"/>
        <v>-0.21100000000000063</v>
      </c>
    </row>
    <row r="138" spans="1:25" ht="17" thickTop="1" thickBot="1" x14ac:dyDescent="0.25">
      <c r="A138" s="3">
        <v>40664</v>
      </c>
      <c r="B138" s="2">
        <v>4.7699999999999996</v>
      </c>
      <c r="C138" s="7">
        <f t="shared" si="26"/>
        <v>0.10799999999999965</v>
      </c>
      <c r="D138" s="2">
        <v>0.61699999999999999</v>
      </c>
      <c r="E138" s="7">
        <f t="shared" si="27"/>
        <v>-4.0000000000000036E-3</v>
      </c>
      <c r="F138" s="2">
        <v>1.472</v>
      </c>
      <c r="G138" s="7">
        <f t="shared" si="28"/>
        <v>5.2000000000000046E-2</v>
      </c>
      <c r="H138" s="2">
        <v>1.302</v>
      </c>
      <c r="I138" s="7">
        <f t="shared" si="29"/>
        <v>4.1000000000000147E-2</v>
      </c>
      <c r="J138" s="2">
        <v>5.1289999999999996</v>
      </c>
      <c r="K138" s="7">
        <f t="shared" si="30"/>
        <v>2.7999999999999581E-2</v>
      </c>
      <c r="L138" s="2">
        <v>1.6919999999999999</v>
      </c>
      <c r="M138" s="7">
        <f t="shared" si="31"/>
        <v>-3.5000000000000142E-2</v>
      </c>
      <c r="N138" s="2">
        <v>0.52100000000000002</v>
      </c>
      <c r="O138" s="7">
        <f t="shared" si="32"/>
        <v>2.1000000000000019E-2</v>
      </c>
      <c r="P138" s="2">
        <v>3.653</v>
      </c>
      <c r="Q138" s="7">
        <f t="shared" si="33"/>
        <v>5.600000000000005E-2</v>
      </c>
      <c r="R138" s="2">
        <v>0.91600000000000004</v>
      </c>
      <c r="S138" s="7">
        <f t="shared" si="34"/>
        <v>-1.0000000000000009E-2</v>
      </c>
      <c r="T138" s="2">
        <v>0.76700000000000002</v>
      </c>
      <c r="U138" s="7">
        <f t="shared" si="35"/>
        <v>3.3000000000000029E-2</v>
      </c>
      <c r="V138" s="2">
        <v>1.794</v>
      </c>
      <c r="W138" s="7">
        <f t="shared" si="36"/>
        <v>-0.47599999999999998</v>
      </c>
      <c r="X138">
        <f t="shared" si="37"/>
        <v>0</v>
      </c>
      <c r="Y138" s="10">
        <f t="shared" si="38"/>
        <v>-0.99000000000000032</v>
      </c>
    </row>
    <row r="139" spans="1:25" ht="17" thickTop="1" thickBot="1" x14ac:dyDescent="0.25">
      <c r="A139" s="3">
        <v>40695</v>
      </c>
      <c r="B139" s="2">
        <v>4.84</v>
      </c>
      <c r="C139" s="7">
        <f t="shared" si="26"/>
        <v>7.0000000000000284E-2</v>
      </c>
      <c r="D139" s="2">
        <v>0.61399999999999999</v>
      </c>
      <c r="E139" s="7">
        <f t="shared" si="27"/>
        <v>-3.0000000000000027E-3</v>
      </c>
      <c r="F139" s="2">
        <v>1.49</v>
      </c>
      <c r="G139" s="7">
        <f t="shared" si="28"/>
        <v>1.8000000000000016E-2</v>
      </c>
      <c r="H139" s="2">
        <v>1.3049999999999999</v>
      </c>
      <c r="I139" s="7">
        <f t="shared" si="29"/>
        <v>2.9999999999998916E-3</v>
      </c>
      <c r="J139" s="2">
        <v>5.234</v>
      </c>
      <c r="K139" s="7">
        <f t="shared" si="30"/>
        <v>0.10500000000000043</v>
      </c>
      <c r="L139" s="2">
        <v>1.6830000000000001</v>
      </c>
      <c r="M139" s="7">
        <f t="shared" si="31"/>
        <v>-8.999999999999897E-3</v>
      </c>
      <c r="N139" s="2">
        <v>0.52800000000000002</v>
      </c>
      <c r="O139" s="7">
        <f t="shared" si="32"/>
        <v>7.0000000000000062E-3</v>
      </c>
      <c r="P139" s="2">
        <v>3.6219999999999999</v>
      </c>
      <c r="Q139" s="7">
        <f t="shared" si="33"/>
        <v>-3.1000000000000139E-2</v>
      </c>
      <c r="R139" s="2">
        <v>1.014</v>
      </c>
      <c r="S139" s="7">
        <f t="shared" si="34"/>
        <v>9.7999999999999976E-2</v>
      </c>
      <c r="T139" s="2">
        <v>0.755</v>
      </c>
      <c r="U139" s="7">
        <f t="shared" si="35"/>
        <v>-1.2000000000000011E-2</v>
      </c>
      <c r="V139" s="2">
        <v>1.5589999999999999</v>
      </c>
      <c r="W139" s="7">
        <f t="shared" si="36"/>
        <v>-0.2350000000000001</v>
      </c>
      <c r="X139">
        <f t="shared" si="37"/>
        <v>1</v>
      </c>
      <c r="Y139" s="10">
        <f t="shared" si="38"/>
        <v>0.19700000000000106</v>
      </c>
    </row>
    <row r="140" spans="1:25" ht="17" thickTop="1" thickBot="1" x14ac:dyDescent="0.25">
      <c r="A140" s="3">
        <v>40725</v>
      </c>
      <c r="B140" s="2">
        <v>4.7549999999999999</v>
      </c>
      <c r="C140" s="7">
        <f t="shared" si="26"/>
        <v>-8.4999999999999964E-2</v>
      </c>
      <c r="D140" s="2">
        <v>0.61099999999999999</v>
      </c>
      <c r="E140" s="7">
        <f t="shared" si="27"/>
        <v>-3.0000000000000027E-3</v>
      </c>
      <c r="F140" s="2">
        <v>1.5129999999999999</v>
      </c>
      <c r="G140" s="7">
        <f t="shared" si="28"/>
        <v>2.2999999999999909E-2</v>
      </c>
      <c r="H140" s="2">
        <v>1.306</v>
      </c>
      <c r="I140" s="7">
        <f t="shared" si="29"/>
        <v>1.0000000000001119E-3</v>
      </c>
      <c r="J140" s="2">
        <v>5.5469999999999997</v>
      </c>
      <c r="K140" s="7">
        <f t="shared" si="30"/>
        <v>0.31299999999999972</v>
      </c>
      <c r="L140" s="2">
        <v>1.647</v>
      </c>
      <c r="M140" s="7">
        <f t="shared" si="31"/>
        <v>-3.6000000000000032E-2</v>
      </c>
      <c r="N140" s="2">
        <v>0.53300000000000003</v>
      </c>
      <c r="O140" s="7">
        <f t="shared" si="32"/>
        <v>5.0000000000000044E-3</v>
      </c>
      <c r="P140" s="2">
        <v>3.6539999999999999</v>
      </c>
      <c r="Q140" s="7">
        <f t="shared" si="33"/>
        <v>3.2000000000000028E-2</v>
      </c>
      <c r="R140" s="2">
        <v>1.0780000000000001</v>
      </c>
      <c r="S140" s="7">
        <f t="shared" si="34"/>
        <v>6.4000000000000057E-2</v>
      </c>
      <c r="T140" s="2">
        <v>0.71599999999999997</v>
      </c>
      <c r="U140" s="7">
        <f t="shared" si="35"/>
        <v>-3.9000000000000035E-2</v>
      </c>
      <c r="V140" s="2">
        <v>1.4419999999999999</v>
      </c>
      <c r="W140" s="7">
        <f t="shared" si="36"/>
        <v>-0.11699999999999999</v>
      </c>
      <c r="X140">
        <f t="shared" si="37"/>
        <v>1</v>
      </c>
      <c r="Y140" s="10">
        <f t="shared" si="38"/>
        <v>0.14699999999999935</v>
      </c>
    </row>
    <row r="141" spans="1:25" ht="17" thickTop="1" thickBot="1" x14ac:dyDescent="0.25">
      <c r="A141" s="3">
        <v>40756</v>
      </c>
      <c r="B141" s="2">
        <v>4.7699999999999996</v>
      </c>
      <c r="C141" s="7">
        <f t="shared" si="26"/>
        <v>1.499999999999968E-2</v>
      </c>
      <c r="D141" s="2">
        <v>0.60599999999999998</v>
      </c>
      <c r="E141" s="7">
        <f t="shared" si="27"/>
        <v>-5.0000000000000044E-3</v>
      </c>
      <c r="F141" s="2">
        <v>1.474</v>
      </c>
      <c r="G141" s="7">
        <f t="shared" si="28"/>
        <v>-3.8999999999999924E-2</v>
      </c>
      <c r="H141" s="2">
        <v>1.296</v>
      </c>
      <c r="I141" s="7">
        <f t="shared" si="29"/>
        <v>-1.0000000000000009E-2</v>
      </c>
      <c r="J141" s="2">
        <v>5.766</v>
      </c>
      <c r="K141" s="7">
        <f t="shared" si="30"/>
        <v>0.21900000000000031</v>
      </c>
      <c r="L141" s="2">
        <v>1.7110000000000001</v>
      </c>
      <c r="M141" s="7">
        <f t="shared" si="31"/>
        <v>6.4000000000000057E-2</v>
      </c>
      <c r="N141" s="2">
        <v>0.53700000000000003</v>
      </c>
      <c r="O141" s="7">
        <f t="shared" si="32"/>
        <v>4.0000000000000036E-3</v>
      </c>
      <c r="P141" s="2">
        <v>3.7130000000000001</v>
      </c>
      <c r="Q141" s="7">
        <f t="shared" si="33"/>
        <v>5.9000000000000163E-2</v>
      </c>
      <c r="R141" s="2">
        <v>1.268</v>
      </c>
      <c r="S141" s="7">
        <f t="shared" si="34"/>
        <v>0.18999999999999995</v>
      </c>
      <c r="T141" s="2">
        <v>0.71499999999999997</v>
      </c>
      <c r="U141" s="7">
        <f t="shared" si="35"/>
        <v>-1.0000000000000009E-3</v>
      </c>
      <c r="V141" s="2">
        <v>1.42</v>
      </c>
      <c r="W141" s="7">
        <f t="shared" si="36"/>
        <v>-2.200000000000002E-2</v>
      </c>
      <c r="X141">
        <f t="shared" si="37"/>
        <v>1</v>
      </c>
      <c r="Y141" s="10">
        <f t="shared" si="38"/>
        <v>0.31600000000000039</v>
      </c>
    </row>
    <row r="142" spans="1:25" ht="17" thickTop="1" thickBot="1" x14ac:dyDescent="0.25">
      <c r="A142" s="3">
        <v>40787</v>
      </c>
      <c r="B142" s="2">
        <v>4.819</v>
      </c>
      <c r="C142" s="7">
        <f t="shared" si="26"/>
        <v>4.9000000000000377E-2</v>
      </c>
      <c r="D142" s="2">
        <v>0.60699999999999998</v>
      </c>
      <c r="E142" s="7">
        <f t="shared" si="27"/>
        <v>1.0000000000000009E-3</v>
      </c>
      <c r="F142" s="2">
        <v>1.4770000000000001</v>
      </c>
      <c r="G142" s="7">
        <f t="shared" si="28"/>
        <v>3.0000000000001137E-3</v>
      </c>
      <c r="H142" s="2">
        <v>1.294</v>
      </c>
      <c r="I142" s="7">
        <f t="shared" si="29"/>
        <v>-2.0000000000000018E-3</v>
      </c>
      <c r="J142" s="2">
        <v>5.6509999999999998</v>
      </c>
      <c r="K142" s="7">
        <f t="shared" si="30"/>
        <v>-0.11500000000000021</v>
      </c>
      <c r="L142" s="2">
        <v>1.9470000000000001</v>
      </c>
      <c r="M142" s="7">
        <f t="shared" si="31"/>
        <v>0.23599999999999999</v>
      </c>
      <c r="N142" s="2">
        <v>0.55000000000000004</v>
      </c>
      <c r="O142" s="7">
        <f t="shared" si="32"/>
        <v>1.3000000000000012E-2</v>
      </c>
      <c r="P142" s="2">
        <v>3.7149999999999999</v>
      </c>
      <c r="Q142" s="7">
        <f t="shared" si="33"/>
        <v>1.9999999999997797E-3</v>
      </c>
      <c r="R142" s="2">
        <v>1.4379999999999999</v>
      </c>
      <c r="S142" s="7">
        <f t="shared" si="34"/>
        <v>0.16999999999999993</v>
      </c>
      <c r="T142" s="2">
        <v>0.71899999999999997</v>
      </c>
      <c r="U142" s="7">
        <f t="shared" si="35"/>
        <v>4.0000000000000036E-3</v>
      </c>
      <c r="V142" s="2">
        <v>1.5029999999999999</v>
      </c>
      <c r="W142" s="7">
        <f t="shared" si="36"/>
        <v>8.2999999999999963E-2</v>
      </c>
      <c r="X142">
        <f t="shared" si="37"/>
        <v>0</v>
      </c>
      <c r="Y142" s="10">
        <f t="shared" si="38"/>
        <v>-3.0000000000000249E-2</v>
      </c>
    </row>
    <row r="143" spans="1:25" ht="17" thickTop="1" thickBot="1" x14ac:dyDescent="0.25">
      <c r="A143" s="3">
        <v>40817</v>
      </c>
      <c r="B143" s="2">
        <v>4.5860000000000003</v>
      </c>
      <c r="C143" s="7">
        <f t="shared" si="26"/>
        <v>-0.23299999999999965</v>
      </c>
      <c r="D143" s="2">
        <v>0.60699999999999998</v>
      </c>
      <c r="E143" s="7">
        <f t="shared" si="27"/>
        <v>0</v>
      </c>
      <c r="F143" s="2">
        <v>1.4570000000000001</v>
      </c>
      <c r="G143" s="7">
        <f t="shared" si="28"/>
        <v>-2.0000000000000018E-2</v>
      </c>
      <c r="H143" s="2">
        <v>1.3120000000000001</v>
      </c>
      <c r="I143" s="7">
        <f t="shared" si="29"/>
        <v>1.8000000000000016E-2</v>
      </c>
      <c r="J143" s="2">
        <v>5.5110000000000001</v>
      </c>
      <c r="K143" s="7">
        <f t="shared" si="30"/>
        <v>-0.13999999999999968</v>
      </c>
      <c r="L143" s="2">
        <v>1.871</v>
      </c>
      <c r="M143" s="7">
        <f t="shared" si="31"/>
        <v>-7.6000000000000068E-2</v>
      </c>
      <c r="N143" s="2">
        <v>0.54200000000000004</v>
      </c>
      <c r="O143" s="7">
        <f t="shared" si="32"/>
        <v>-8.0000000000000071E-3</v>
      </c>
      <c r="P143" s="2">
        <v>3.6219999999999999</v>
      </c>
      <c r="Q143" s="7">
        <f t="shared" si="33"/>
        <v>-9.2999999999999972E-2</v>
      </c>
      <c r="R143" s="2">
        <v>1.3859999999999999</v>
      </c>
      <c r="S143" s="7">
        <f t="shared" si="34"/>
        <v>-5.2000000000000046E-2</v>
      </c>
      <c r="T143" s="2">
        <v>0.76700000000000002</v>
      </c>
      <c r="U143" s="7">
        <f t="shared" si="35"/>
        <v>4.8000000000000043E-2</v>
      </c>
      <c r="V143" s="2">
        <v>1.4650000000000001</v>
      </c>
      <c r="W143" s="7">
        <f t="shared" si="36"/>
        <v>-3.7999999999999812E-2</v>
      </c>
      <c r="X143">
        <f t="shared" si="37"/>
        <v>0</v>
      </c>
      <c r="Y143" s="10">
        <f t="shared" si="38"/>
        <v>-1.0379999999999991</v>
      </c>
    </row>
    <row r="144" spans="1:25" ht="17" thickTop="1" thickBot="1" x14ac:dyDescent="0.25">
      <c r="A144" s="3">
        <v>40848</v>
      </c>
      <c r="B144" s="2">
        <v>4.6369999999999996</v>
      </c>
      <c r="C144" s="7">
        <f t="shared" si="26"/>
        <v>5.0999999999999268E-2</v>
      </c>
      <c r="D144" s="2">
        <v>0.59799999999999998</v>
      </c>
      <c r="E144" s="7">
        <f t="shared" si="27"/>
        <v>-9.000000000000008E-3</v>
      </c>
      <c r="F144" s="2">
        <v>1.399</v>
      </c>
      <c r="G144" s="7">
        <f t="shared" si="28"/>
        <v>-5.8000000000000052E-2</v>
      </c>
      <c r="H144" s="2">
        <v>1.304</v>
      </c>
      <c r="I144" s="7">
        <f t="shared" si="29"/>
        <v>-8.0000000000000071E-3</v>
      </c>
      <c r="J144" s="2">
        <v>5.6360000000000001</v>
      </c>
      <c r="K144" s="7">
        <f t="shared" si="30"/>
        <v>0.125</v>
      </c>
      <c r="L144" s="2">
        <v>1.8360000000000001</v>
      </c>
      <c r="M144" s="7">
        <f t="shared" si="31"/>
        <v>-3.499999999999992E-2</v>
      </c>
      <c r="N144" s="2">
        <v>0.51700000000000002</v>
      </c>
      <c r="O144" s="7">
        <f t="shared" si="32"/>
        <v>-2.5000000000000022E-2</v>
      </c>
      <c r="P144" s="2">
        <v>3.5569999999999999</v>
      </c>
      <c r="Q144" s="7">
        <f t="shared" si="33"/>
        <v>-6.4999999999999947E-2</v>
      </c>
      <c r="R144" s="2">
        <v>1.1419999999999999</v>
      </c>
      <c r="S144" s="7">
        <f t="shared" si="34"/>
        <v>-0.24399999999999999</v>
      </c>
      <c r="T144" s="2">
        <v>0.752</v>
      </c>
      <c r="U144" s="7">
        <f t="shared" si="35"/>
        <v>-1.5000000000000013E-2</v>
      </c>
      <c r="V144" s="2">
        <v>1.516</v>
      </c>
      <c r="W144" s="7">
        <f t="shared" si="36"/>
        <v>5.0999999999999934E-2</v>
      </c>
      <c r="X144">
        <f t="shared" si="37"/>
        <v>1</v>
      </c>
      <c r="Y144" s="10">
        <f t="shared" si="38"/>
        <v>0.36199999999999843</v>
      </c>
    </row>
    <row r="145" spans="1:25" ht="17" thickTop="1" thickBot="1" x14ac:dyDescent="0.25">
      <c r="A145" s="3">
        <v>40878</v>
      </c>
      <c r="B145" s="2">
        <v>4.55</v>
      </c>
      <c r="C145" s="7">
        <f t="shared" si="26"/>
        <v>-8.6999999999999744E-2</v>
      </c>
      <c r="D145" s="2">
        <v>0.59899999999999998</v>
      </c>
      <c r="E145" s="7">
        <f t="shared" si="27"/>
        <v>1.0000000000000009E-3</v>
      </c>
      <c r="F145" s="2">
        <v>1.42</v>
      </c>
      <c r="G145" s="7">
        <f t="shared" si="28"/>
        <v>2.0999999999999908E-2</v>
      </c>
      <c r="H145" s="2">
        <v>1.34</v>
      </c>
      <c r="I145" s="7">
        <f t="shared" si="29"/>
        <v>3.6000000000000032E-2</v>
      </c>
      <c r="J145" s="2">
        <v>5.4370000000000003</v>
      </c>
      <c r="K145" s="7">
        <f t="shared" si="30"/>
        <v>-0.19899999999999984</v>
      </c>
      <c r="L145" s="2">
        <v>1.8740000000000001</v>
      </c>
      <c r="M145" s="7">
        <f t="shared" si="31"/>
        <v>3.8000000000000034E-2</v>
      </c>
      <c r="N145" s="2">
        <v>0.51</v>
      </c>
      <c r="O145" s="7">
        <f t="shared" si="32"/>
        <v>-7.0000000000000062E-3</v>
      </c>
      <c r="P145" s="2">
        <v>3.5649999999999999</v>
      </c>
      <c r="Q145" s="7">
        <f t="shared" si="33"/>
        <v>8.0000000000000071E-3</v>
      </c>
      <c r="R145" s="2">
        <v>0.98299999999999998</v>
      </c>
      <c r="S145" s="7">
        <f t="shared" si="34"/>
        <v>-0.15899999999999992</v>
      </c>
      <c r="T145" s="2">
        <v>0.72899999999999998</v>
      </c>
      <c r="U145" s="7">
        <f t="shared" si="35"/>
        <v>-2.300000000000002E-2</v>
      </c>
      <c r="V145" s="2">
        <v>1.5309999999999999</v>
      </c>
      <c r="W145" s="7">
        <f t="shared" si="36"/>
        <v>1.4999999999999902E-2</v>
      </c>
      <c r="X145">
        <f t="shared" si="37"/>
        <v>0</v>
      </c>
      <c r="Y145" s="10">
        <f t="shared" si="38"/>
        <v>-0.12399999999999889</v>
      </c>
    </row>
    <row r="146" spans="1:25" ht="17" thickTop="1" thickBot="1" x14ac:dyDescent="0.25">
      <c r="A146" s="3">
        <v>40909</v>
      </c>
      <c r="B146" s="2">
        <v>4.5709999999999997</v>
      </c>
      <c r="C146" s="7">
        <f t="shared" si="26"/>
        <v>2.0999999999999908E-2</v>
      </c>
      <c r="D146" s="2">
        <v>0.60399999999999998</v>
      </c>
      <c r="E146" s="7">
        <f t="shared" si="27"/>
        <v>5.0000000000000044E-3</v>
      </c>
      <c r="F146" s="2">
        <v>1.423</v>
      </c>
      <c r="G146" s="7">
        <f t="shared" si="28"/>
        <v>3.0000000000001137E-3</v>
      </c>
      <c r="H146" s="2">
        <v>1.3340000000000001</v>
      </c>
      <c r="I146" s="7">
        <f t="shared" si="29"/>
        <v>-6.0000000000000053E-3</v>
      </c>
      <c r="J146" s="2">
        <v>5.4969999999999999</v>
      </c>
      <c r="K146" s="7">
        <f t="shared" si="30"/>
        <v>5.9999999999999609E-2</v>
      </c>
      <c r="L146" s="2">
        <v>1.9390000000000001</v>
      </c>
      <c r="M146" s="7">
        <f t="shared" si="31"/>
        <v>6.4999999999999947E-2</v>
      </c>
      <c r="N146" s="2">
        <v>0.52800000000000002</v>
      </c>
      <c r="O146" s="7">
        <f t="shared" si="32"/>
        <v>1.8000000000000016E-2</v>
      </c>
      <c r="P146" s="2">
        <v>3.5830000000000002</v>
      </c>
      <c r="Q146" s="7">
        <f t="shared" si="33"/>
        <v>1.8000000000000238E-2</v>
      </c>
      <c r="R146" s="2">
        <v>0.92900000000000005</v>
      </c>
      <c r="S146" s="7">
        <f t="shared" si="34"/>
        <v>-5.3999999999999937E-2</v>
      </c>
      <c r="T146" s="2">
        <v>0.73899999999999999</v>
      </c>
      <c r="U146" s="7">
        <f t="shared" si="35"/>
        <v>1.0000000000000009E-2</v>
      </c>
      <c r="V146" s="2">
        <v>1.542</v>
      </c>
      <c r="W146" s="7">
        <f t="shared" si="36"/>
        <v>1.1000000000000121E-2</v>
      </c>
      <c r="X146">
        <f t="shared" si="37"/>
        <v>1</v>
      </c>
      <c r="Y146" s="10">
        <f t="shared" si="38"/>
        <v>0.50699999999999967</v>
      </c>
    </row>
    <row r="147" spans="1:25" ht="17" thickTop="1" thickBot="1" x14ac:dyDescent="0.25">
      <c r="A147" s="3">
        <v>40940</v>
      </c>
      <c r="B147" s="2">
        <v>4.6550000000000002</v>
      </c>
      <c r="C147" s="7">
        <f t="shared" si="26"/>
        <v>8.4000000000000519E-2</v>
      </c>
      <c r="D147" s="2">
        <v>0.60299999999999998</v>
      </c>
      <c r="E147" s="7">
        <f t="shared" si="27"/>
        <v>-1.0000000000000009E-3</v>
      </c>
      <c r="F147" s="2">
        <v>1.4419999999999999</v>
      </c>
      <c r="G147" s="7">
        <f t="shared" si="28"/>
        <v>1.8999999999999906E-2</v>
      </c>
      <c r="H147" s="2">
        <v>1.3560000000000001</v>
      </c>
      <c r="I147" s="7">
        <f t="shared" si="29"/>
        <v>2.200000000000002E-2</v>
      </c>
      <c r="J147" s="2">
        <v>5.3819999999999997</v>
      </c>
      <c r="K147" s="7">
        <f t="shared" si="30"/>
        <v>-0.11500000000000021</v>
      </c>
      <c r="L147" s="2">
        <v>1.798</v>
      </c>
      <c r="M147" s="7">
        <f t="shared" si="31"/>
        <v>-0.14100000000000001</v>
      </c>
      <c r="N147" s="2">
        <v>0.52800000000000002</v>
      </c>
      <c r="O147" s="7">
        <f t="shared" si="32"/>
        <v>0</v>
      </c>
      <c r="P147" s="2">
        <v>3.52</v>
      </c>
      <c r="Q147" s="7">
        <f t="shared" si="33"/>
        <v>-6.3000000000000167E-2</v>
      </c>
      <c r="R147" s="2">
        <v>0.85199999999999998</v>
      </c>
      <c r="S147" s="7">
        <f t="shared" si="34"/>
        <v>-7.7000000000000068E-2</v>
      </c>
      <c r="T147" s="2">
        <v>0.71799999999999997</v>
      </c>
      <c r="U147" s="7">
        <f t="shared" si="35"/>
        <v>-2.1000000000000019E-2</v>
      </c>
      <c r="V147" s="2">
        <v>1.4330000000000001</v>
      </c>
      <c r="W147" s="7">
        <f t="shared" si="36"/>
        <v>-0.10899999999999999</v>
      </c>
      <c r="X147">
        <f t="shared" si="37"/>
        <v>0</v>
      </c>
      <c r="Y147" s="10">
        <f t="shared" si="38"/>
        <v>-0.55300000000000005</v>
      </c>
    </row>
    <row r="148" spans="1:25" ht="17" thickTop="1" thickBot="1" x14ac:dyDescent="0.25">
      <c r="A148" s="3">
        <v>40969</v>
      </c>
      <c r="B148" s="2">
        <v>4.5999999999999996</v>
      </c>
      <c r="C148" s="7">
        <f t="shared" si="26"/>
        <v>-5.5000000000000604E-2</v>
      </c>
      <c r="D148" s="2">
        <v>0.60699999999999998</v>
      </c>
      <c r="E148" s="7">
        <f t="shared" si="27"/>
        <v>4.0000000000000036E-3</v>
      </c>
      <c r="F148" s="2">
        <v>1.395</v>
      </c>
      <c r="G148" s="7">
        <f t="shared" si="28"/>
        <v>-4.6999999999999931E-2</v>
      </c>
      <c r="H148" s="2">
        <v>1.3720000000000001</v>
      </c>
      <c r="I148" s="7">
        <f t="shared" si="29"/>
        <v>1.6000000000000014E-2</v>
      </c>
      <c r="J148" s="2">
        <v>5.5579999999999998</v>
      </c>
      <c r="K148" s="7">
        <f t="shared" si="30"/>
        <v>0.17600000000000016</v>
      </c>
      <c r="L148" s="2">
        <v>1.774</v>
      </c>
      <c r="M148" s="7">
        <f t="shared" si="31"/>
        <v>-2.4000000000000021E-2</v>
      </c>
      <c r="N148" s="2">
        <v>0.51900000000000002</v>
      </c>
      <c r="O148" s="7">
        <f t="shared" si="32"/>
        <v>-9.000000000000008E-3</v>
      </c>
      <c r="P148" s="2">
        <v>3.4990000000000001</v>
      </c>
      <c r="Q148" s="7">
        <f t="shared" si="33"/>
        <v>-2.0999999999999908E-2</v>
      </c>
      <c r="R148" s="2">
        <v>0.85</v>
      </c>
      <c r="S148" s="7">
        <f t="shared" si="34"/>
        <v>-2.0000000000000018E-3</v>
      </c>
      <c r="T148" s="2">
        <v>0.7</v>
      </c>
      <c r="U148" s="7">
        <f t="shared" si="35"/>
        <v>-1.8000000000000016E-2</v>
      </c>
      <c r="V148" s="2">
        <v>1.452</v>
      </c>
      <c r="W148" s="7">
        <f t="shared" si="36"/>
        <v>1.8999999999999906E-2</v>
      </c>
      <c r="X148">
        <f t="shared" si="37"/>
        <v>1</v>
      </c>
      <c r="Y148" s="10">
        <f t="shared" si="38"/>
        <v>0.44099999999999961</v>
      </c>
    </row>
    <row r="149" spans="1:25" ht="17" thickTop="1" thickBot="1" x14ac:dyDescent="0.25">
      <c r="A149" s="3">
        <v>41000</v>
      </c>
      <c r="B149" s="2">
        <v>4.5330000000000004</v>
      </c>
      <c r="C149" s="7">
        <f t="shared" si="26"/>
        <v>-6.6999999999999282E-2</v>
      </c>
      <c r="D149" s="2">
        <v>0.60299999999999998</v>
      </c>
      <c r="E149" s="7">
        <f t="shared" si="27"/>
        <v>-4.0000000000000036E-3</v>
      </c>
      <c r="F149" s="2">
        <v>1.4259999999999999</v>
      </c>
      <c r="G149" s="7">
        <f t="shared" si="28"/>
        <v>3.0999999999999917E-2</v>
      </c>
      <c r="H149" s="2">
        <v>1.401</v>
      </c>
      <c r="I149" s="7">
        <f t="shared" si="29"/>
        <v>2.8999999999999915E-2</v>
      </c>
      <c r="J149" s="2">
        <v>5.5129999999999999</v>
      </c>
      <c r="K149" s="7">
        <f t="shared" si="30"/>
        <v>-4.4999999999999929E-2</v>
      </c>
      <c r="L149" s="2">
        <v>1.829</v>
      </c>
      <c r="M149" s="7">
        <f t="shared" si="31"/>
        <v>5.4999999999999938E-2</v>
      </c>
      <c r="N149" s="2">
        <v>0.51500000000000001</v>
      </c>
      <c r="O149" s="7">
        <f t="shared" si="32"/>
        <v>-4.0000000000000036E-3</v>
      </c>
      <c r="P149" s="2">
        <v>3.4740000000000002</v>
      </c>
      <c r="Q149" s="7">
        <f t="shared" si="33"/>
        <v>-2.4999999999999911E-2</v>
      </c>
      <c r="R149" s="2">
        <v>0.91</v>
      </c>
      <c r="S149" s="7">
        <f t="shared" si="34"/>
        <v>6.0000000000000053E-2</v>
      </c>
      <c r="T149" s="2">
        <v>0.69599999999999995</v>
      </c>
      <c r="U149" s="7">
        <f t="shared" si="35"/>
        <v>-4.0000000000000036E-3</v>
      </c>
      <c r="V149" s="2">
        <v>1.3879999999999999</v>
      </c>
      <c r="W149" s="7">
        <f t="shared" si="36"/>
        <v>-6.4000000000000057E-2</v>
      </c>
      <c r="X149">
        <f t="shared" si="37"/>
        <v>0</v>
      </c>
      <c r="Y149" s="10">
        <f t="shared" si="38"/>
        <v>-7.6999999999998958E-2</v>
      </c>
    </row>
    <row r="150" spans="1:25" ht="17" thickTop="1" thickBot="1" x14ac:dyDescent="0.25">
      <c r="A150" s="3">
        <v>41030</v>
      </c>
      <c r="B150" s="2">
        <v>4.3849999999999998</v>
      </c>
      <c r="C150" s="7">
        <f t="shared" si="26"/>
        <v>-0.14800000000000058</v>
      </c>
      <c r="D150" s="2">
        <v>0.59899999999999998</v>
      </c>
      <c r="E150" s="7">
        <f t="shared" si="27"/>
        <v>-4.0000000000000036E-3</v>
      </c>
      <c r="F150" s="2">
        <v>1.4119999999999999</v>
      </c>
      <c r="G150" s="7">
        <f t="shared" si="28"/>
        <v>-1.4000000000000012E-2</v>
      </c>
      <c r="H150" s="2">
        <v>1.347</v>
      </c>
      <c r="I150" s="7">
        <f t="shared" si="29"/>
        <v>-5.4000000000000048E-2</v>
      </c>
      <c r="J150" s="2">
        <v>5.5960000000000001</v>
      </c>
      <c r="K150" s="7">
        <f t="shared" si="30"/>
        <v>8.3000000000000185E-2</v>
      </c>
      <c r="L150" s="2">
        <v>1.6910000000000001</v>
      </c>
      <c r="M150" s="7">
        <f t="shared" si="31"/>
        <v>-0.1379999999999999</v>
      </c>
      <c r="N150" s="2">
        <v>0.51300000000000001</v>
      </c>
      <c r="O150" s="7">
        <f t="shared" si="32"/>
        <v>-2.0000000000000018E-3</v>
      </c>
      <c r="P150" s="2">
        <v>3.427</v>
      </c>
      <c r="Q150" s="7">
        <f t="shared" si="33"/>
        <v>-4.7000000000000153E-2</v>
      </c>
      <c r="R150" s="2">
        <v>0.96799999999999997</v>
      </c>
      <c r="S150" s="7">
        <f t="shared" si="34"/>
        <v>5.799999999999994E-2</v>
      </c>
      <c r="T150" s="2">
        <v>0.67700000000000005</v>
      </c>
      <c r="U150" s="7">
        <f t="shared" si="35"/>
        <v>-1.8999999999999906E-2</v>
      </c>
      <c r="V150" s="2">
        <v>1.3360000000000001</v>
      </c>
      <c r="W150" s="7">
        <f t="shared" si="36"/>
        <v>-5.1999999999999824E-2</v>
      </c>
      <c r="X150">
        <f t="shared" si="37"/>
        <v>0</v>
      </c>
      <c r="Y150" s="10">
        <f t="shared" si="38"/>
        <v>-0.29900000000000093</v>
      </c>
    </row>
    <row r="151" spans="1:25" ht="17" thickTop="1" thickBot="1" x14ac:dyDescent="0.25">
      <c r="A151" s="3">
        <v>41061</v>
      </c>
      <c r="B151" s="2">
        <v>4.3259999999999996</v>
      </c>
      <c r="C151" s="7">
        <f t="shared" si="26"/>
        <v>-5.9000000000000163E-2</v>
      </c>
      <c r="D151" s="2">
        <v>0.60499999999999998</v>
      </c>
      <c r="E151" s="7">
        <f t="shared" si="27"/>
        <v>6.0000000000000053E-3</v>
      </c>
      <c r="F151" s="2">
        <v>1.403</v>
      </c>
      <c r="G151" s="7">
        <f t="shared" si="28"/>
        <v>-8.999999999999897E-3</v>
      </c>
      <c r="H151" s="2">
        <v>1.39</v>
      </c>
      <c r="I151" s="7">
        <f t="shared" si="29"/>
        <v>4.2999999999999927E-2</v>
      </c>
      <c r="J151" s="2">
        <v>5.5819999999999999</v>
      </c>
      <c r="K151" s="7">
        <f t="shared" si="30"/>
        <v>-1.4000000000000234E-2</v>
      </c>
      <c r="L151" s="2">
        <v>1.67</v>
      </c>
      <c r="M151" s="7">
        <f t="shared" si="31"/>
        <v>-2.100000000000013E-2</v>
      </c>
      <c r="N151" s="2">
        <v>0.51900000000000002</v>
      </c>
      <c r="O151" s="7">
        <f t="shared" si="32"/>
        <v>6.0000000000000053E-3</v>
      </c>
      <c r="P151" s="2">
        <v>3.3959999999999999</v>
      </c>
      <c r="Q151" s="7">
        <f t="shared" si="33"/>
        <v>-3.1000000000000139E-2</v>
      </c>
      <c r="R151" s="2">
        <v>1.032</v>
      </c>
      <c r="S151" s="7">
        <f t="shared" si="34"/>
        <v>6.4000000000000057E-2</v>
      </c>
      <c r="T151" s="2">
        <v>0.68100000000000005</v>
      </c>
      <c r="U151" s="7">
        <f t="shared" si="35"/>
        <v>4.0000000000000036E-3</v>
      </c>
      <c r="V151" s="2">
        <v>1.492</v>
      </c>
      <c r="W151" s="7">
        <f t="shared" si="36"/>
        <v>0.15599999999999992</v>
      </c>
      <c r="X151">
        <f t="shared" si="37"/>
        <v>1</v>
      </c>
      <c r="Y151" s="10">
        <f t="shared" si="38"/>
        <v>0.48199999999999965</v>
      </c>
    </row>
    <row r="152" spans="1:25" ht="17" thickTop="1" thickBot="1" x14ac:dyDescent="0.25">
      <c r="A152" s="3">
        <v>41091</v>
      </c>
      <c r="B152" s="2">
        <v>4.3650000000000002</v>
      </c>
      <c r="C152" s="7">
        <f t="shared" si="26"/>
        <v>3.900000000000059E-2</v>
      </c>
      <c r="D152" s="2">
        <v>0.60399999999999998</v>
      </c>
      <c r="E152" s="7">
        <f t="shared" si="27"/>
        <v>-1.0000000000000009E-3</v>
      </c>
      <c r="F152" s="2">
        <v>1.427</v>
      </c>
      <c r="G152" s="7">
        <f t="shared" si="28"/>
        <v>2.4000000000000021E-2</v>
      </c>
      <c r="H152" s="2">
        <v>1.454</v>
      </c>
      <c r="I152" s="7">
        <f t="shared" si="29"/>
        <v>6.4000000000000057E-2</v>
      </c>
      <c r="J152" s="2">
        <v>5.7229999999999999</v>
      </c>
      <c r="K152" s="7">
        <f t="shared" si="30"/>
        <v>0.14100000000000001</v>
      </c>
      <c r="L152" s="2">
        <v>1.6479999999999999</v>
      </c>
      <c r="M152" s="7">
        <f t="shared" si="31"/>
        <v>-2.200000000000002E-2</v>
      </c>
      <c r="N152" s="2">
        <v>0.51600000000000001</v>
      </c>
      <c r="O152" s="7">
        <f t="shared" si="32"/>
        <v>-3.0000000000000027E-3</v>
      </c>
      <c r="P152" s="2">
        <v>3.4279999999999999</v>
      </c>
      <c r="Q152" s="7">
        <f t="shared" si="33"/>
        <v>3.2000000000000028E-2</v>
      </c>
      <c r="R152" s="2">
        <v>1.127</v>
      </c>
      <c r="S152" s="7">
        <f t="shared" si="34"/>
        <v>9.4999999999999973E-2</v>
      </c>
      <c r="T152" s="2">
        <v>0.68100000000000005</v>
      </c>
      <c r="U152" s="7">
        <f t="shared" si="35"/>
        <v>0</v>
      </c>
      <c r="V152" s="2">
        <v>1.506</v>
      </c>
      <c r="W152" s="7">
        <f t="shared" si="36"/>
        <v>1.4000000000000012E-2</v>
      </c>
      <c r="X152">
        <f t="shared" si="37"/>
        <v>1</v>
      </c>
      <c r="Y152" s="10">
        <f t="shared" si="38"/>
        <v>0.23800000000000132</v>
      </c>
    </row>
    <row r="153" spans="1:25" ht="17" thickTop="1" thickBot="1" x14ac:dyDescent="0.25">
      <c r="A153" s="3">
        <v>41122</v>
      </c>
      <c r="B153" s="2">
        <v>4.609</v>
      </c>
      <c r="C153" s="7">
        <f t="shared" si="26"/>
        <v>0.24399999999999977</v>
      </c>
      <c r="D153" s="2">
        <v>0.59499999999999997</v>
      </c>
      <c r="E153" s="7">
        <f t="shared" si="27"/>
        <v>-9.000000000000008E-3</v>
      </c>
      <c r="F153" s="2">
        <v>1.407</v>
      </c>
      <c r="G153" s="7">
        <f t="shared" si="28"/>
        <v>-2.0000000000000018E-2</v>
      </c>
      <c r="H153" s="2">
        <v>1.4330000000000001</v>
      </c>
      <c r="I153" s="7">
        <f t="shared" si="29"/>
        <v>-2.0999999999999908E-2</v>
      </c>
      <c r="J153" s="2">
        <v>5.6929999999999996</v>
      </c>
      <c r="K153" s="7">
        <f t="shared" si="30"/>
        <v>-3.0000000000000249E-2</v>
      </c>
      <c r="L153" s="2">
        <v>1.8839999999999999</v>
      </c>
      <c r="M153" s="7">
        <f t="shared" si="31"/>
        <v>0.23599999999999999</v>
      </c>
      <c r="N153" s="2">
        <v>0.53100000000000003</v>
      </c>
      <c r="O153" s="7">
        <f t="shared" si="32"/>
        <v>1.5000000000000013E-2</v>
      </c>
      <c r="P153" s="2">
        <v>3.4740000000000002</v>
      </c>
      <c r="Q153" s="7">
        <f t="shared" si="33"/>
        <v>4.6000000000000263E-2</v>
      </c>
      <c r="R153" s="2">
        <v>1.2829999999999999</v>
      </c>
      <c r="S153" s="7">
        <f t="shared" si="34"/>
        <v>0.15599999999999992</v>
      </c>
      <c r="T153" s="2">
        <v>0.68300000000000005</v>
      </c>
      <c r="U153" s="7">
        <f t="shared" si="35"/>
        <v>2.0000000000000018E-3</v>
      </c>
      <c r="V153" s="2">
        <v>1.44</v>
      </c>
      <c r="W153" s="7">
        <f t="shared" si="36"/>
        <v>-6.6000000000000059E-2</v>
      </c>
      <c r="X153">
        <f t="shared" si="37"/>
        <v>1</v>
      </c>
      <c r="Y153" s="10">
        <f t="shared" si="38"/>
        <v>0.16999999999999904</v>
      </c>
    </row>
    <row r="154" spans="1:25" ht="17" thickTop="1" thickBot="1" x14ac:dyDescent="0.25">
      <c r="A154" s="3">
        <v>41153</v>
      </c>
      <c r="B154" s="2">
        <v>4.6920000000000002</v>
      </c>
      <c r="C154" s="7">
        <f t="shared" si="26"/>
        <v>8.3000000000000185E-2</v>
      </c>
      <c r="D154" s="2">
        <v>0.59699999999999998</v>
      </c>
      <c r="E154" s="7">
        <f t="shared" si="27"/>
        <v>2.0000000000000018E-3</v>
      </c>
      <c r="F154" s="2">
        <v>1.401</v>
      </c>
      <c r="G154" s="7">
        <f t="shared" si="28"/>
        <v>-6.0000000000000053E-3</v>
      </c>
      <c r="H154" s="2">
        <v>1.4550000000000001</v>
      </c>
      <c r="I154" s="7">
        <f t="shared" si="29"/>
        <v>2.200000000000002E-2</v>
      </c>
      <c r="J154" s="2">
        <v>5.6929999999999996</v>
      </c>
      <c r="K154" s="7">
        <f t="shared" si="30"/>
        <v>0</v>
      </c>
      <c r="L154" s="2">
        <v>1.889</v>
      </c>
      <c r="M154" s="7">
        <f t="shared" si="31"/>
        <v>5.0000000000001155E-3</v>
      </c>
      <c r="N154" s="2">
        <v>0.52800000000000002</v>
      </c>
      <c r="O154" s="7">
        <f t="shared" si="32"/>
        <v>-3.0000000000000027E-3</v>
      </c>
      <c r="P154" s="2">
        <v>3.4689999999999999</v>
      </c>
      <c r="Q154" s="7">
        <f t="shared" si="33"/>
        <v>-5.0000000000003375E-3</v>
      </c>
      <c r="R154" s="2">
        <v>1.296</v>
      </c>
      <c r="S154" s="7">
        <f t="shared" si="34"/>
        <v>1.3000000000000123E-2</v>
      </c>
      <c r="T154" s="2">
        <v>0.68400000000000005</v>
      </c>
      <c r="U154" s="7">
        <f t="shared" si="35"/>
        <v>1.0000000000000009E-3</v>
      </c>
      <c r="V154" s="2">
        <v>1.3839999999999999</v>
      </c>
      <c r="W154" s="7">
        <f t="shared" si="36"/>
        <v>-5.600000000000005E-2</v>
      </c>
      <c r="X154">
        <f t="shared" si="37"/>
        <v>0</v>
      </c>
      <c r="Y154" s="10">
        <f t="shared" si="38"/>
        <v>-0.49699999999999966</v>
      </c>
    </row>
    <row r="155" spans="1:25" ht="17" thickTop="1" thickBot="1" x14ac:dyDescent="0.25">
      <c r="A155" s="3">
        <v>41183</v>
      </c>
      <c r="B155" s="2">
        <v>4.6609999999999996</v>
      </c>
      <c r="C155" s="7">
        <f t="shared" si="26"/>
        <v>-3.1000000000000583E-2</v>
      </c>
      <c r="D155" s="2">
        <v>0.60199999999999998</v>
      </c>
      <c r="E155" s="7">
        <f t="shared" si="27"/>
        <v>5.0000000000000044E-3</v>
      </c>
      <c r="F155" s="2">
        <v>1.4219999999999999</v>
      </c>
      <c r="G155" s="7">
        <f t="shared" si="28"/>
        <v>2.0999999999999908E-2</v>
      </c>
      <c r="H155" s="2">
        <v>1.53</v>
      </c>
      <c r="I155" s="7">
        <f t="shared" si="29"/>
        <v>7.4999999999999956E-2</v>
      </c>
      <c r="J155" s="2">
        <v>5.8879999999999999</v>
      </c>
      <c r="K155" s="7">
        <f t="shared" si="30"/>
        <v>0.19500000000000028</v>
      </c>
      <c r="L155" s="2">
        <v>1.96</v>
      </c>
      <c r="M155" s="7">
        <f t="shared" si="31"/>
        <v>7.0999999999999952E-2</v>
      </c>
      <c r="N155" s="2">
        <v>0.50900000000000001</v>
      </c>
      <c r="O155" s="7">
        <f t="shared" si="32"/>
        <v>-1.9000000000000017E-2</v>
      </c>
      <c r="P155" s="2">
        <v>3.524</v>
      </c>
      <c r="Q155" s="7">
        <f t="shared" si="33"/>
        <v>5.500000000000016E-2</v>
      </c>
      <c r="R155" s="2">
        <v>1.254</v>
      </c>
      <c r="S155" s="7">
        <f t="shared" si="34"/>
        <v>-4.2000000000000037E-2</v>
      </c>
      <c r="T155" s="2">
        <v>0.68500000000000005</v>
      </c>
      <c r="U155" s="7">
        <f t="shared" si="35"/>
        <v>1.0000000000000009E-3</v>
      </c>
      <c r="V155" s="2">
        <v>1.4430000000000001</v>
      </c>
      <c r="W155" s="7">
        <f t="shared" si="36"/>
        <v>5.9000000000000163E-2</v>
      </c>
      <c r="X155">
        <f t="shared" si="37"/>
        <v>1</v>
      </c>
      <c r="Y155" s="10">
        <f t="shared" si="38"/>
        <v>0.33399999999999974</v>
      </c>
    </row>
    <row r="156" spans="1:25" ht="17" thickTop="1" thickBot="1" x14ac:dyDescent="0.25">
      <c r="A156" s="3">
        <v>41214</v>
      </c>
      <c r="B156" s="2">
        <v>4.6399999999999997</v>
      </c>
      <c r="C156" s="7">
        <f t="shared" si="26"/>
        <v>-2.0999999999999908E-2</v>
      </c>
      <c r="D156" s="2">
        <v>0.6</v>
      </c>
      <c r="E156" s="7">
        <f t="shared" si="27"/>
        <v>-2.0000000000000018E-3</v>
      </c>
      <c r="F156" s="2">
        <v>1.4179999999999999</v>
      </c>
      <c r="G156" s="7">
        <f t="shared" si="28"/>
        <v>-4.0000000000000036E-3</v>
      </c>
      <c r="H156" s="2">
        <v>1.512</v>
      </c>
      <c r="I156" s="7">
        <f t="shared" si="29"/>
        <v>-1.8000000000000016E-2</v>
      </c>
      <c r="J156" s="2">
        <v>6.0659999999999998</v>
      </c>
      <c r="K156" s="7">
        <f t="shared" si="30"/>
        <v>0.17799999999999994</v>
      </c>
      <c r="L156" s="2">
        <v>1.9630000000000001</v>
      </c>
      <c r="M156" s="7">
        <f t="shared" si="31"/>
        <v>3.0000000000001137E-3</v>
      </c>
      <c r="N156" s="2">
        <v>0.497</v>
      </c>
      <c r="O156" s="7">
        <f t="shared" si="32"/>
        <v>-1.2000000000000011E-2</v>
      </c>
      <c r="P156" s="2">
        <v>3.536</v>
      </c>
      <c r="Q156" s="7">
        <f t="shared" si="33"/>
        <v>1.2000000000000011E-2</v>
      </c>
      <c r="R156" s="2">
        <v>1.1020000000000001</v>
      </c>
      <c r="S156" s="7">
        <f t="shared" si="34"/>
        <v>-0.15199999999999991</v>
      </c>
      <c r="T156" s="2">
        <v>0.70399999999999996</v>
      </c>
      <c r="U156" s="7">
        <f t="shared" si="35"/>
        <v>1.8999999999999906E-2</v>
      </c>
      <c r="V156" s="2">
        <v>1.4690000000000001</v>
      </c>
      <c r="W156" s="7">
        <f t="shared" si="36"/>
        <v>2.6000000000000023E-2</v>
      </c>
      <c r="X156">
        <f t="shared" si="37"/>
        <v>0</v>
      </c>
      <c r="Y156" s="10">
        <f t="shared" si="38"/>
        <v>-0.36099999999999965</v>
      </c>
    </row>
    <row r="157" spans="1:25" ht="17" thickTop="1" thickBot="1" x14ac:dyDescent="0.25">
      <c r="A157" s="3">
        <v>41244</v>
      </c>
      <c r="B157" s="2">
        <v>4.6390000000000002</v>
      </c>
      <c r="C157" s="7">
        <f t="shared" si="26"/>
        <v>-9.9999999999944578E-4</v>
      </c>
      <c r="D157" s="2">
        <v>0.60599999999999998</v>
      </c>
      <c r="E157" s="7">
        <f t="shared" si="27"/>
        <v>6.0000000000000053E-3</v>
      </c>
      <c r="F157" s="2">
        <v>1.4359999999999999</v>
      </c>
      <c r="G157" s="7">
        <f t="shared" si="28"/>
        <v>1.8000000000000016E-2</v>
      </c>
      <c r="H157" s="2">
        <v>1.482</v>
      </c>
      <c r="I157" s="7">
        <f t="shared" si="29"/>
        <v>-3.0000000000000027E-2</v>
      </c>
      <c r="J157" s="2">
        <v>5.9210000000000003</v>
      </c>
      <c r="K157" s="7">
        <f t="shared" si="30"/>
        <v>-0.14499999999999957</v>
      </c>
      <c r="L157" s="2">
        <v>2.0070000000000001</v>
      </c>
      <c r="M157" s="7">
        <f t="shared" si="31"/>
        <v>4.4000000000000039E-2</v>
      </c>
      <c r="N157" s="2">
        <v>0.5</v>
      </c>
      <c r="O157" s="7">
        <f t="shared" si="32"/>
        <v>3.0000000000000027E-3</v>
      </c>
      <c r="P157" s="2">
        <v>3.58</v>
      </c>
      <c r="Q157" s="7">
        <f t="shared" si="33"/>
        <v>4.4000000000000039E-2</v>
      </c>
      <c r="R157" s="2">
        <v>1.0349999999999999</v>
      </c>
      <c r="S157" s="7">
        <f t="shared" si="34"/>
        <v>-6.7000000000000171E-2</v>
      </c>
      <c r="T157" s="2">
        <v>0.71399999999999997</v>
      </c>
      <c r="U157" s="7">
        <f t="shared" si="35"/>
        <v>1.0000000000000009E-2</v>
      </c>
      <c r="V157" s="2">
        <v>1.5940000000000001</v>
      </c>
      <c r="W157" s="7">
        <f t="shared" si="36"/>
        <v>0.125</v>
      </c>
      <c r="X157">
        <f t="shared" si="37"/>
        <v>0</v>
      </c>
      <c r="Y157" s="10">
        <f t="shared" si="38"/>
        <v>-2.1999999999999242E-2</v>
      </c>
    </row>
    <row r="158" spans="1:25" ht="17" thickTop="1" thickBot="1" x14ac:dyDescent="0.25">
      <c r="A158" s="3">
        <v>41275</v>
      </c>
      <c r="B158" s="2">
        <v>4.7220000000000004</v>
      </c>
      <c r="C158" s="7">
        <f t="shared" si="26"/>
        <v>8.3000000000000185E-2</v>
      </c>
      <c r="D158" s="2">
        <v>0.60899999999999999</v>
      </c>
      <c r="E158" s="7">
        <f t="shared" si="27"/>
        <v>3.0000000000000027E-3</v>
      </c>
      <c r="F158" s="2">
        <v>1.4219999999999999</v>
      </c>
      <c r="G158" s="7">
        <f t="shared" si="28"/>
        <v>-1.4000000000000012E-2</v>
      </c>
      <c r="H158" s="2">
        <v>1.4970000000000001</v>
      </c>
      <c r="I158" s="7">
        <f t="shared" si="29"/>
        <v>1.5000000000000124E-2</v>
      </c>
      <c r="J158" s="2">
        <v>5.9020000000000001</v>
      </c>
      <c r="K158" s="7">
        <f t="shared" si="30"/>
        <v>-1.9000000000000128E-2</v>
      </c>
      <c r="L158" s="2">
        <v>1.9330000000000001</v>
      </c>
      <c r="M158" s="7">
        <f t="shared" si="31"/>
        <v>-7.4000000000000066E-2</v>
      </c>
      <c r="N158" s="2">
        <v>0.52400000000000002</v>
      </c>
      <c r="O158" s="7">
        <f t="shared" si="32"/>
        <v>2.4000000000000021E-2</v>
      </c>
      <c r="P158" s="2">
        <v>3.5259999999999998</v>
      </c>
      <c r="Q158" s="7">
        <f t="shared" si="33"/>
        <v>-5.400000000000027E-2</v>
      </c>
      <c r="R158" s="2">
        <v>0.99099999999999999</v>
      </c>
      <c r="S158" s="7">
        <f t="shared" si="34"/>
        <v>-4.3999999999999928E-2</v>
      </c>
      <c r="T158" s="2">
        <v>0.71499999999999997</v>
      </c>
      <c r="U158" s="7">
        <f t="shared" si="35"/>
        <v>1.0000000000000009E-3</v>
      </c>
      <c r="V158" s="2">
        <v>1.5449999999999999</v>
      </c>
      <c r="W158" s="7">
        <f t="shared" si="36"/>
        <v>-4.9000000000000155E-2</v>
      </c>
      <c r="X158">
        <f t="shared" si="37"/>
        <v>0</v>
      </c>
      <c r="Y158" s="10">
        <f t="shared" si="38"/>
        <v>-0.13500000000000112</v>
      </c>
    </row>
    <row r="159" spans="1:25" ht="17" thickTop="1" thickBot="1" x14ac:dyDescent="0.25">
      <c r="A159" s="3">
        <v>41306</v>
      </c>
      <c r="B159" s="2">
        <v>4.8310000000000004</v>
      </c>
      <c r="C159" s="7">
        <f t="shared" si="26"/>
        <v>0.10899999999999999</v>
      </c>
      <c r="D159" s="2">
        <v>0.61099999999999999</v>
      </c>
      <c r="E159" s="7">
        <f t="shared" si="27"/>
        <v>2.0000000000000018E-3</v>
      </c>
      <c r="F159" s="2">
        <v>1.411</v>
      </c>
      <c r="G159" s="7">
        <f t="shared" si="28"/>
        <v>-1.0999999999999899E-2</v>
      </c>
      <c r="H159" s="2">
        <v>1.456</v>
      </c>
      <c r="I159" s="7">
        <f t="shared" si="29"/>
        <v>-4.1000000000000147E-2</v>
      </c>
      <c r="J159" s="2">
        <v>5.742</v>
      </c>
      <c r="K159" s="7">
        <f t="shared" si="30"/>
        <v>-0.16000000000000014</v>
      </c>
      <c r="L159" s="2">
        <v>1.9650000000000001</v>
      </c>
      <c r="M159" s="7">
        <f t="shared" si="31"/>
        <v>3.2000000000000028E-2</v>
      </c>
      <c r="N159" s="2">
        <v>0.52400000000000002</v>
      </c>
      <c r="O159" s="7">
        <f t="shared" si="32"/>
        <v>0</v>
      </c>
      <c r="P159" s="2">
        <v>3.48</v>
      </c>
      <c r="Q159" s="7">
        <f t="shared" si="33"/>
        <v>-4.5999999999999819E-2</v>
      </c>
      <c r="R159" s="2">
        <v>0.998</v>
      </c>
      <c r="S159" s="7">
        <f t="shared" si="34"/>
        <v>7.0000000000000062E-3</v>
      </c>
      <c r="T159" s="2">
        <v>0.70799999999999996</v>
      </c>
      <c r="U159" s="7">
        <f t="shared" si="35"/>
        <v>-7.0000000000000062E-3</v>
      </c>
      <c r="V159" s="2">
        <v>1.4970000000000001</v>
      </c>
      <c r="W159" s="7">
        <f t="shared" si="36"/>
        <v>-4.7999999999999821E-2</v>
      </c>
      <c r="X159">
        <f t="shared" si="37"/>
        <v>0</v>
      </c>
      <c r="Y159" s="10">
        <f t="shared" si="38"/>
        <v>-3.4999999999999587E-2</v>
      </c>
    </row>
    <row r="160" spans="1:25" ht="17" thickTop="1" thickBot="1" x14ac:dyDescent="0.25">
      <c r="A160" s="3">
        <v>41334</v>
      </c>
      <c r="B160" s="2">
        <v>4.9089999999999998</v>
      </c>
      <c r="C160" s="7">
        <f t="shared" si="26"/>
        <v>7.7999999999999403E-2</v>
      </c>
      <c r="D160" s="2">
        <v>0.60899999999999999</v>
      </c>
      <c r="E160" s="7">
        <f t="shared" si="27"/>
        <v>-2.0000000000000018E-3</v>
      </c>
      <c r="F160" s="2">
        <v>1.4119999999999999</v>
      </c>
      <c r="G160" s="7">
        <f t="shared" si="28"/>
        <v>9.9999999999988987E-4</v>
      </c>
      <c r="H160" s="2">
        <v>1.4710000000000001</v>
      </c>
      <c r="I160" s="7">
        <f t="shared" si="29"/>
        <v>1.5000000000000124E-2</v>
      </c>
      <c r="J160" s="2">
        <v>6.0140000000000002</v>
      </c>
      <c r="K160" s="7">
        <f t="shared" si="30"/>
        <v>0.27200000000000024</v>
      </c>
      <c r="L160" s="2">
        <v>1.925</v>
      </c>
      <c r="M160" s="7">
        <f t="shared" si="31"/>
        <v>-4.0000000000000036E-2</v>
      </c>
      <c r="N160" s="2">
        <v>0.499</v>
      </c>
      <c r="O160" s="7">
        <f t="shared" si="32"/>
        <v>-2.5000000000000022E-2</v>
      </c>
      <c r="P160" s="2">
        <v>3.431</v>
      </c>
      <c r="Q160" s="7">
        <f t="shared" si="33"/>
        <v>-4.8999999999999932E-2</v>
      </c>
      <c r="R160" s="2">
        <v>0.98799999999999999</v>
      </c>
      <c r="S160" s="7">
        <f t="shared" si="34"/>
        <v>-1.0000000000000009E-2</v>
      </c>
      <c r="T160" s="2">
        <v>0.71399999999999997</v>
      </c>
      <c r="U160" s="7">
        <f t="shared" si="35"/>
        <v>6.0000000000000053E-3</v>
      </c>
      <c r="V160" s="2">
        <v>1.4930000000000001</v>
      </c>
      <c r="W160" s="7">
        <f t="shared" si="36"/>
        <v>-4.0000000000000036E-3</v>
      </c>
      <c r="X160">
        <f t="shared" si="37"/>
        <v>1</v>
      </c>
      <c r="Y160" s="10">
        <f t="shared" si="38"/>
        <v>0.40499999999999947</v>
      </c>
    </row>
    <row r="161" spans="1:25" ht="17" thickTop="1" thickBot="1" x14ac:dyDescent="0.25">
      <c r="A161" s="3">
        <v>41365</v>
      </c>
      <c r="B161" s="2">
        <v>4.8869999999999996</v>
      </c>
      <c r="C161" s="7">
        <f t="shared" si="26"/>
        <v>-2.2000000000000242E-2</v>
      </c>
      <c r="D161" s="2">
        <v>0.59699999999999998</v>
      </c>
      <c r="E161" s="7">
        <f t="shared" si="27"/>
        <v>-1.2000000000000011E-2</v>
      </c>
      <c r="F161" s="2">
        <v>1.409</v>
      </c>
      <c r="G161" s="7">
        <f t="shared" si="28"/>
        <v>-2.9999999999998916E-3</v>
      </c>
      <c r="H161" s="2">
        <v>1.4730000000000001</v>
      </c>
      <c r="I161" s="7">
        <f t="shared" si="29"/>
        <v>2.0000000000000018E-3</v>
      </c>
      <c r="J161" s="2">
        <v>5.6740000000000004</v>
      </c>
      <c r="K161" s="7">
        <f t="shared" si="30"/>
        <v>-0.33999999999999986</v>
      </c>
      <c r="L161" s="2">
        <v>1.9179999999999999</v>
      </c>
      <c r="M161" s="7">
        <f t="shared" si="31"/>
        <v>-7.0000000000001172E-3</v>
      </c>
      <c r="N161" s="2">
        <v>0.52200000000000002</v>
      </c>
      <c r="O161" s="7">
        <f t="shared" si="32"/>
        <v>2.300000000000002E-2</v>
      </c>
      <c r="P161" s="2">
        <v>3.4279999999999999</v>
      </c>
      <c r="Q161" s="7">
        <f t="shared" si="33"/>
        <v>-3.0000000000001137E-3</v>
      </c>
      <c r="R161" s="2">
        <v>0.98099999999999998</v>
      </c>
      <c r="S161" s="7">
        <f t="shared" si="34"/>
        <v>-7.0000000000000062E-3</v>
      </c>
      <c r="T161" s="2">
        <v>0.72399999999999998</v>
      </c>
      <c r="U161" s="7">
        <f t="shared" si="35"/>
        <v>1.0000000000000009E-2</v>
      </c>
      <c r="V161" s="2">
        <v>1.46</v>
      </c>
      <c r="W161" s="7">
        <f t="shared" si="36"/>
        <v>-3.300000000000014E-2</v>
      </c>
      <c r="X161">
        <f t="shared" si="37"/>
        <v>0</v>
      </c>
      <c r="Y161" s="10">
        <f t="shared" si="38"/>
        <v>-0.63400000000000001</v>
      </c>
    </row>
    <row r="162" spans="1:25" ht="17" thickTop="1" thickBot="1" x14ac:dyDescent="0.25">
      <c r="A162" s="3">
        <v>41395</v>
      </c>
      <c r="B162" s="2">
        <v>5.0919999999999996</v>
      </c>
      <c r="C162" s="7">
        <f t="shared" si="26"/>
        <v>0.20500000000000007</v>
      </c>
      <c r="D162" s="2">
        <v>0.60299999999999998</v>
      </c>
      <c r="E162" s="7">
        <f t="shared" si="27"/>
        <v>6.0000000000000053E-3</v>
      </c>
      <c r="F162" s="2">
        <v>1.401</v>
      </c>
      <c r="G162" s="7">
        <f t="shared" si="28"/>
        <v>-8.0000000000000071E-3</v>
      </c>
      <c r="H162" s="2">
        <v>1.466</v>
      </c>
      <c r="I162" s="7">
        <f t="shared" si="29"/>
        <v>-7.0000000000001172E-3</v>
      </c>
      <c r="J162" s="2">
        <v>5.6779999999999999</v>
      </c>
      <c r="K162" s="7">
        <f t="shared" si="30"/>
        <v>3.9999999999995595E-3</v>
      </c>
      <c r="L162" s="2">
        <v>1.87</v>
      </c>
      <c r="M162" s="7">
        <f t="shared" si="31"/>
        <v>-4.7999999999999821E-2</v>
      </c>
      <c r="N162" s="2">
        <v>0.53</v>
      </c>
      <c r="O162" s="7">
        <f t="shared" si="32"/>
        <v>8.0000000000000071E-3</v>
      </c>
      <c r="P162" s="2">
        <v>3.4409999999999998</v>
      </c>
      <c r="Q162" s="7">
        <f t="shared" si="33"/>
        <v>1.2999999999999901E-2</v>
      </c>
      <c r="R162" s="2">
        <v>1.048</v>
      </c>
      <c r="S162" s="7">
        <f t="shared" si="34"/>
        <v>6.700000000000006E-2</v>
      </c>
      <c r="T162" s="2">
        <v>0.70199999999999996</v>
      </c>
      <c r="U162" s="7">
        <f t="shared" si="35"/>
        <v>-2.200000000000002E-2</v>
      </c>
      <c r="V162" s="2">
        <v>1.454</v>
      </c>
      <c r="W162" s="7">
        <f t="shared" si="36"/>
        <v>-6.0000000000000053E-3</v>
      </c>
      <c r="X162">
        <f t="shared" si="37"/>
        <v>1</v>
      </c>
      <c r="Y162" s="10">
        <f t="shared" si="38"/>
        <v>0.60399999999999998</v>
      </c>
    </row>
    <row r="163" spans="1:25" ht="17" thickTop="1" thickBot="1" x14ac:dyDescent="0.25">
      <c r="A163" s="3">
        <v>41426</v>
      </c>
      <c r="B163" s="2">
        <v>5.3339999999999996</v>
      </c>
      <c r="C163" s="7">
        <f t="shared" si="26"/>
        <v>0.24199999999999999</v>
      </c>
      <c r="D163" s="2">
        <v>0.60299999999999998</v>
      </c>
      <c r="E163" s="7">
        <f t="shared" si="27"/>
        <v>0</v>
      </c>
      <c r="F163" s="2">
        <v>1.4390000000000001</v>
      </c>
      <c r="G163" s="7">
        <f t="shared" si="28"/>
        <v>3.8000000000000034E-2</v>
      </c>
      <c r="H163" s="2">
        <v>1.5089999999999999</v>
      </c>
      <c r="I163" s="7">
        <f t="shared" si="29"/>
        <v>4.2999999999999927E-2</v>
      </c>
      <c r="J163" s="2">
        <v>5.5880000000000001</v>
      </c>
      <c r="K163" s="7">
        <f t="shared" si="30"/>
        <v>-8.9999999999999858E-2</v>
      </c>
      <c r="L163" s="2">
        <v>1.859</v>
      </c>
      <c r="M163" s="7">
        <f t="shared" si="31"/>
        <v>-1.1000000000000121E-2</v>
      </c>
      <c r="N163" s="2">
        <v>0.53300000000000003</v>
      </c>
      <c r="O163" s="7">
        <f t="shared" si="32"/>
        <v>3.0000000000000027E-3</v>
      </c>
      <c r="P163" s="2">
        <v>3.4580000000000002</v>
      </c>
      <c r="Q163" s="7">
        <f t="shared" si="33"/>
        <v>1.7000000000000348E-2</v>
      </c>
      <c r="R163" s="2">
        <v>1.147</v>
      </c>
      <c r="S163" s="7">
        <f t="shared" si="34"/>
        <v>9.8999999999999977E-2</v>
      </c>
      <c r="T163" s="2">
        <v>0.72299999999999998</v>
      </c>
      <c r="U163" s="7">
        <f t="shared" si="35"/>
        <v>2.1000000000000019E-2</v>
      </c>
      <c r="V163" s="2">
        <v>1.47</v>
      </c>
      <c r="W163" s="7">
        <f t="shared" si="36"/>
        <v>1.6000000000000014E-2</v>
      </c>
      <c r="X163">
        <f t="shared" si="37"/>
        <v>1</v>
      </c>
      <c r="Y163" s="10">
        <f t="shared" si="38"/>
        <v>0.1660000000000007</v>
      </c>
    </row>
    <row r="164" spans="1:25" ht="17" thickTop="1" thickBot="1" x14ac:dyDescent="0.25">
      <c r="A164" s="3">
        <v>41456</v>
      </c>
      <c r="B164" s="2">
        <v>5.4939999999999998</v>
      </c>
      <c r="C164" s="7">
        <f t="shared" si="26"/>
        <v>0.16000000000000014</v>
      </c>
      <c r="D164" s="2">
        <v>0.60199999999999998</v>
      </c>
      <c r="E164" s="7">
        <f t="shared" si="27"/>
        <v>-1.0000000000000009E-3</v>
      </c>
      <c r="F164" s="2">
        <v>1.4339999999999999</v>
      </c>
      <c r="G164" s="7">
        <f t="shared" si="28"/>
        <v>-5.0000000000001155E-3</v>
      </c>
      <c r="H164" s="2">
        <v>1.484</v>
      </c>
      <c r="I164" s="7">
        <f t="shared" si="29"/>
        <v>-2.4999999999999911E-2</v>
      </c>
      <c r="J164" s="2">
        <v>5.3940000000000001</v>
      </c>
      <c r="K164" s="7">
        <f t="shared" si="30"/>
        <v>-0.19399999999999995</v>
      </c>
      <c r="L164" s="2">
        <v>1.833</v>
      </c>
      <c r="M164" s="7">
        <f t="shared" si="31"/>
        <v>-2.6000000000000023E-2</v>
      </c>
      <c r="N164" s="2">
        <v>0.53</v>
      </c>
      <c r="O164" s="7">
        <f t="shared" si="32"/>
        <v>-3.0000000000000027E-3</v>
      </c>
      <c r="P164" s="2">
        <v>3.4489999999999998</v>
      </c>
      <c r="Q164" s="7">
        <f t="shared" si="33"/>
        <v>-9.0000000000003411E-3</v>
      </c>
      <c r="R164" s="2">
        <v>1.2869999999999999</v>
      </c>
      <c r="S164" s="7">
        <f t="shared" si="34"/>
        <v>0.1399999999999999</v>
      </c>
      <c r="T164" s="2">
        <v>0.72099999999999997</v>
      </c>
      <c r="U164" s="7">
        <f t="shared" si="35"/>
        <v>-2.0000000000000018E-3</v>
      </c>
      <c r="V164" s="2">
        <v>1.43</v>
      </c>
      <c r="W164" s="7">
        <f t="shared" si="36"/>
        <v>-4.0000000000000036E-2</v>
      </c>
      <c r="X164">
        <f t="shared" si="37"/>
        <v>0</v>
      </c>
      <c r="Y164" s="10">
        <f t="shared" si="38"/>
        <v>-0.38300000000000067</v>
      </c>
    </row>
    <row r="165" spans="1:25" ht="17" thickTop="1" thickBot="1" x14ac:dyDescent="0.25">
      <c r="A165" s="3">
        <v>41487</v>
      </c>
      <c r="B165" s="2">
        <v>5.6180000000000003</v>
      </c>
      <c r="C165" s="7">
        <f t="shared" si="26"/>
        <v>0.12400000000000055</v>
      </c>
      <c r="D165" s="2">
        <v>0.59499999999999997</v>
      </c>
      <c r="E165" s="7">
        <f t="shared" si="27"/>
        <v>-7.0000000000000062E-3</v>
      </c>
      <c r="F165" s="2">
        <v>1.4079999999999999</v>
      </c>
      <c r="G165" s="7">
        <f t="shared" si="28"/>
        <v>-2.6000000000000023E-2</v>
      </c>
      <c r="H165" s="2">
        <v>1.4890000000000001</v>
      </c>
      <c r="I165" s="7">
        <f t="shared" si="29"/>
        <v>5.0000000000001155E-3</v>
      </c>
      <c r="J165" s="2">
        <v>5.2140000000000004</v>
      </c>
      <c r="K165" s="7">
        <f t="shared" si="30"/>
        <v>-0.17999999999999972</v>
      </c>
      <c r="L165" s="2">
        <v>1.8380000000000001</v>
      </c>
      <c r="M165" s="7">
        <f t="shared" si="31"/>
        <v>5.0000000000001155E-3</v>
      </c>
      <c r="N165" s="2">
        <v>0.52900000000000003</v>
      </c>
      <c r="O165" s="7">
        <f t="shared" si="32"/>
        <v>-1.0000000000000009E-3</v>
      </c>
      <c r="P165" s="2">
        <v>3.448</v>
      </c>
      <c r="Q165" s="7">
        <f t="shared" si="33"/>
        <v>-9.9999999999988987E-4</v>
      </c>
      <c r="R165" s="2">
        <v>1.377</v>
      </c>
      <c r="S165" s="7">
        <f t="shared" si="34"/>
        <v>9.000000000000008E-2</v>
      </c>
      <c r="T165" s="2">
        <v>0.73699999999999999</v>
      </c>
      <c r="U165" s="7">
        <f t="shared" si="35"/>
        <v>1.6000000000000014E-2</v>
      </c>
      <c r="V165" s="2">
        <v>1.5089999999999999</v>
      </c>
      <c r="W165" s="7">
        <f t="shared" si="36"/>
        <v>7.8999999999999959E-2</v>
      </c>
      <c r="X165">
        <f t="shared" si="37"/>
        <v>1</v>
      </c>
      <c r="Y165" s="10">
        <f t="shared" si="38"/>
        <v>0.10900000000000154</v>
      </c>
    </row>
    <row r="166" spans="1:25" ht="17" thickTop="1" thickBot="1" x14ac:dyDescent="0.25">
      <c r="A166" s="3">
        <v>41518</v>
      </c>
      <c r="B166" s="2">
        <v>5.68</v>
      </c>
      <c r="C166" s="7">
        <f t="shared" si="26"/>
        <v>6.1999999999999389E-2</v>
      </c>
      <c r="D166" s="2">
        <v>0.60099999999999998</v>
      </c>
      <c r="E166" s="7">
        <f t="shared" si="27"/>
        <v>6.0000000000000053E-3</v>
      </c>
      <c r="F166" s="2">
        <v>1.419</v>
      </c>
      <c r="G166" s="7">
        <f t="shared" si="28"/>
        <v>1.1000000000000121E-2</v>
      </c>
      <c r="H166" s="2">
        <v>1.528</v>
      </c>
      <c r="I166" s="7">
        <f t="shared" si="29"/>
        <v>3.8999999999999924E-2</v>
      </c>
      <c r="J166" s="2">
        <v>5.0910000000000002</v>
      </c>
      <c r="K166" s="7">
        <f t="shared" si="30"/>
        <v>-0.12300000000000022</v>
      </c>
      <c r="L166" s="2">
        <v>1.897</v>
      </c>
      <c r="M166" s="7">
        <f t="shared" si="31"/>
        <v>5.8999999999999941E-2</v>
      </c>
      <c r="N166" s="2">
        <v>0.52200000000000002</v>
      </c>
      <c r="O166" s="7">
        <f t="shared" si="32"/>
        <v>-7.0000000000000062E-3</v>
      </c>
      <c r="P166" s="2">
        <v>3.4279999999999999</v>
      </c>
      <c r="Q166" s="7">
        <f t="shared" si="33"/>
        <v>-2.0000000000000018E-2</v>
      </c>
      <c r="R166" s="2">
        <v>1.3340000000000001</v>
      </c>
      <c r="S166" s="7">
        <f t="shared" si="34"/>
        <v>-4.2999999999999927E-2</v>
      </c>
      <c r="T166" s="2">
        <v>0.74099999999999999</v>
      </c>
      <c r="U166" s="7">
        <f t="shared" si="35"/>
        <v>4.0000000000000036E-3</v>
      </c>
      <c r="V166" s="2">
        <v>1.5660000000000001</v>
      </c>
      <c r="W166" s="7">
        <f t="shared" si="36"/>
        <v>5.7000000000000162E-2</v>
      </c>
      <c r="X166">
        <f t="shared" si="37"/>
        <v>0</v>
      </c>
      <c r="Y166" s="10">
        <f t="shared" si="38"/>
        <v>-5.9000000000001829E-2</v>
      </c>
    </row>
    <row r="167" spans="1:25" ht="17" thickTop="1" thickBot="1" x14ac:dyDescent="0.25">
      <c r="A167" s="3">
        <v>41548</v>
      </c>
      <c r="B167" s="2">
        <v>5.7080000000000002</v>
      </c>
      <c r="C167" s="7">
        <f t="shared" si="26"/>
        <v>2.8000000000000469E-2</v>
      </c>
      <c r="D167" s="2">
        <v>0.58599999999999997</v>
      </c>
      <c r="E167" s="7">
        <f t="shared" si="27"/>
        <v>-1.5000000000000013E-2</v>
      </c>
      <c r="F167" s="2">
        <v>1.3580000000000001</v>
      </c>
      <c r="G167" s="7">
        <f t="shared" si="28"/>
        <v>-6.0999999999999943E-2</v>
      </c>
      <c r="H167" s="2">
        <v>1.5429999999999999</v>
      </c>
      <c r="I167" s="7">
        <f t="shared" si="29"/>
        <v>1.4999999999999902E-2</v>
      </c>
      <c r="J167" s="2">
        <v>5.149</v>
      </c>
      <c r="K167" s="7">
        <f t="shared" si="30"/>
        <v>5.7999999999999829E-2</v>
      </c>
      <c r="L167" s="2">
        <v>1.925</v>
      </c>
      <c r="M167" s="7">
        <f t="shared" si="31"/>
        <v>2.8000000000000025E-2</v>
      </c>
      <c r="N167" s="2">
        <v>0.51600000000000001</v>
      </c>
      <c r="O167" s="7">
        <f t="shared" si="32"/>
        <v>-6.0000000000000053E-3</v>
      </c>
      <c r="P167" s="2">
        <v>3.4620000000000002</v>
      </c>
      <c r="Q167" s="7">
        <f t="shared" si="33"/>
        <v>3.4000000000000252E-2</v>
      </c>
      <c r="R167" s="2">
        <v>1.3280000000000001</v>
      </c>
      <c r="S167" s="7">
        <f t="shared" si="34"/>
        <v>-6.0000000000000053E-3</v>
      </c>
      <c r="T167" s="2">
        <v>0.73399999999999999</v>
      </c>
      <c r="U167" s="7">
        <f t="shared" si="35"/>
        <v>-7.0000000000000062E-3</v>
      </c>
      <c r="W167" s="7">
        <f t="shared" si="36"/>
        <v>-1.5660000000000001</v>
      </c>
      <c r="X167">
        <f t="shared" si="37"/>
        <v>0</v>
      </c>
      <c r="Y167" s="10">
        <f t="shared" si="38"/>
        <v>-1.5429999999999988</v>
      </c>
    </row>
    <row r="168" spans="1:25" ht="17" thickTop="1" thickBot="1" x14ac:dyDescent="0.25">
      <c r="A168" s="3">
        <v>41579</v>
      </c>
      <c r="B168" s="2">
        <v>5.6150000000000002</v>
      </c>
      <c r="C168" s="7">
        <f t="shared" si="26"/>
        <v>-9.2999999999999972E-2</v>
      </c>
      <c r="D168" s="2">
        <v>0.58699999999999997</v>
      </c>
      <c r="E168" s="7">
        <f t="shared" si="27"/>
        <v>1.0000000000000009E-3</v>
      </c>
      <c r="F168" s="2">
        <v>1.3819999999999999</v>
      </c>
      <c r="G168" s="7">
        <f t="shared" si="28"/>
        <v>2.3999999999999799E-2</v>
      </c>
      <c r="H168" s="2">
        <v>1.518</v>
      </c>
      <c r="I168" s="7">
        <f t="shared" si="29"/>
        <v>-2.4999999999999911E-2</v>
      </c>
      <c r="J168" s="2">
        <v>5.04</v>
      </c>
      <c r="K168" s="7">
        <f t="shared" si="30"/>
        <v>-0.10899999999999999</v>
      </c>
      <c r="L168" s="2">
        <v>1.925</v>
      </c>
      <c r="M168" s="7">
        <f t="shared" si="31"/>
        <v>0</v>
      </c>
      <c r="N168" s="2">
        <v>0.51700000000000002</v>
      </c>
      <c r="O168" s="7">
        <f t="shared" si="32"/>
        <v>1.0000000000000009E-3</v>
      </c>
      <c r="P168" s="2">
        <v>3.4910000000000001</v>
      </c>
      <c r="Q168" s="7">
        <f t="shared" si="33"/>
        <v>2.8999999999999915E-2</v>
      </c>
      <c r="R168" s="2">
        <v>1.2010000000000001</v>
      </c>
      <c r="S168" s="7">
        <f t="shared" si="34"/>
        <v>-0.127</v>
      </c>
      <c r="T168" s="2">
        <v>0.72899999999999998</v>
      </c>
      <c r="U168" s="7">
        <f t="shared" si="35"/>
        <v>-5.0000000000000044E-3</v>
      </c>
      <c r="V168" s="2">
        <v>1.7</v>
      </c>
      <c r="W168" s="7">
        <f t="shared" si="36"/>
        <v>1.7</v>
      </c>
      <c r="X168">
        <f t="shared" si="37"/>
        <v>1</v>
      </c>
      <c r="Y168" s="10">
        <f t="shared" si="38"/>
        <v>2.8939999999999992</v>
      </c>
    </row>
    <row r="169" spans="1:25" ht="17" thickTop="1" thickBot="1" x14ac:dyDescent="0.25">
      <c r="A169" s="3">
        <v>41609</v>
      </c>
      <c r="B169" s="2">
        <v>5.5439999999999996</v>
      </c>
      <c r="C169" s="7">
        <f t="shared" si="26"/>
        <v>-7.1000000000000618E-2</v>
      </c>
      <c r="D169" s="2">
        <v>0.59199999999999997</v>
      </c>
      <c r="E169" s="7">
        <f t="shared" si="27"/>
        <v>5.0000000000000044E-3</v>
      </c>
      <c r="F169" s="2">
        <v>1.385</v>
      </c>
      <c r="G169" s="7">
        <f t="shared" si="28"/>
        <v>3.0000000000001137E-3</v>
      </c>
      <c r="H169" s="2">
        <v>1.52</v>
      </c>
      <c r="I169" s="7">
        <f t="shared" si="29"/>
        <v>2.0000000000000018E-3</v>
      </c>
      <c r="J169" s="2">
        <v>4.9480000000000004</v>
      </c>
      <c r="K169" s="7">
        <f t="shared" si="30"/>
        <v>-9.1999999999999638E-2</v>
      </c>
      <c r="L169" s="2">
        <v>2.0259999999999998</v>
      </c>
      <c r="M169" s="7">
        <f t="shared" si="31"/>
        <v>0.10099999999999976</v>
      </c>
      <c r="N169" s="2">
        <v>0.51300000000000001</v>
      </c>
      <c r="O169" s="7">
        <f t="shared" si="32"/>
        <v>-4.0000000000000036E-3</v>
      </c>
      <c r="P169" s="2">
        <v>3.5009999999999999</v>
      </c>
      <c r="Q169" s="7">
        <f t="shared" si="33"/>
        <v>9.9999999999997868E-3</v>
      </c>
      <c r="R169" s="2">
        <v>1.129</v>
      </c>
      <c r="S169" s="7">
        <f t="shared" si="34"/>
        <v>-7.2000000000000064E-2</v>
      </c>
      <c r="T169" s="2">
        <v>0.73499999999999999</v>
      </c>
      <c r="U169" s="7">
        <f t="shared" si="35"/>
        <v>6.0000000000000053E-3</v>
      </c>
      <c r="V169" s="2">
        <v>1.7270000000000001</v>
      </c>
      <c r="W169" s="7">
        <f t="shared" si="36"/>
        <v>2.7000000000000135E-2</v>
      </c>
      <c r="X169">
        <f t="shared" si="37"/>
        <v>0</v>
      </c>
      <c r="Y169" s="10">
        <f t="shared" si="38"/>
        <v>-1.4810000000000003</v>
      </c>
    </row>
    <row r="170" spans="1:25" ht="17" thickTop="1" thickBot="1" x14ac:dyDescent="0.25">
      <c r="A170" s="3">
        <v>41640</v>
      </c>
      <c r="B170" s="2">
        <v>5.5629999999999997</v>
      </c>
      <c r="C170" s="7">
        <f t="shared" si="26"/>
        <v>1.9000000000000128E-2</v>
      </c>
      <c r="D170" s="2">
        <v>0.59499999999999997</v>
      </c>
      <c r="E170" s="7">
        <f t="shared" si="27"/>
        <v>3.0000000000000027E-3</v>
      </c>
      <c r="F170" s="2">
        <v>1.365</v>
      </c>
      <c r="G170" s="7">
        <f t="shared" si="28"/>
        <v>-2.0000000000000018E-2</v>
      </c>
      <c r="H170" s="2">
        <v>1.5289999999999999</v>
      </c>
      <c r="I170" s="7">
        <f t="shared" si="29"/>
        <v>8.999999999999897E-3</v>
      </c>
      <c r="J170" s="2">
        <v>5.0250000000000004</v>
      </c>
      <c r="K170" s="7">
        <f t="shared" si="30"/>
        <v>7.6999999999999957E-2</v>
      </c>
      <c r="L170" s="2">
        <v>2.008</v>
      </c>
      <c r="M170" s="7">
        <f t="shared" si="31"/>
        <v>-1.7999999999999794E-2</v>
      </c>
      <c r="N170" s="2">
        <v>0.54300000000000004</v>
      </c>
      <c r="O170" s="7">
        <f t="shared" si="32"/>
        <v>3.0000000000000027E-2</v>
      </c>
      <c r="P170" s="2">
        <v>3.552</v>
      </c>
      <c r="Q170" s="7">
        <f t="shared" si="33"/>
        <v>5.1000000000000156E-2</v>
      </c>
      <c r="R170" s="2">
        <v>1.1180000000000001</v>
      </c>
      <c r="S170" s="7">
        <f t="shared" si="34"/>
        <v>-1.0999999999999899E-2</v>
      </c>
      <c r="T170" s="2">
        <v>0.73099999999999998</v>
      </c>
      <c r="U170" s="7">
        <f t="shared" si="35"/>
        <v>-4.0000000000000036E-3</v>
      </c>
      <c r="V170" s="2">
        <v>1.702</v>
      </c>
      <c r="W170" s="7">
        <f t="shared" si="36"/>
        <v>-2.5000000000000133E-2</v>
      </c>
      <c r="X170">
        <f t="shared" si="37"/>
        <v>1</v>
      </c>
      <c r="Y170" s="10">
        <f t="shared" si="38"/>
        <v>0.19600000000000084</v>
      </c>
    </row>
    <row r="171" spans="1:25" ht="17" thickTop="1" thickBot="1" x14ac:dyDescent="0.25">
      <c r="A171" s="3">
        <v>41671</v>
      </c>
      <c r="B171" s="2">
        <v>5.4610000000000003</v>
      </c>
      <c r="C171" s="7">
        <f t="shared" si="26"/>
        <v>-0.10199999999999942</v>
      </c>
      <c r="D171" s="2">
        <v>0.59899999999999998</v>
      </c>
      <c r="E171" s="7">
        <f t="shared" si="27"/>
        <v>4.0000000000000036E-3</v>
      </c>
      <c r="F171" s="2">
        <v>1.3879999999999999</v>
      </c>
      <c r="G171" s="7">
        <f t="shared" si="28"/>
        <v>2.2999999999999909E-2</v>
      </c>
      <c r="H171" s="2">
        <v>1.504</v>
      </c>
      <c r="I171" s="7">
        <f t="shared" si="29"/>
        <v>-2.4999999999999911E-2</v>
      </c>
      <c r="J171" s="2">
        <v>5.0019999999999998</v>
      </c>
      <c r="K171" s="7">
        <f t="shared" si="30"/>
        <v>-2.3000000000000576E-2</v>
      </c>
      <c r="L171" s="2">
        <v>1.998</v>
      </c>
      <c r="M171" s="7">
        <f t="shared" si="31"/>
        <v>-1.0000000000000009E-2</v>
      </c>
      <c r="N171" s="2">
        <v>0.55500000000000005</v>
      </c>
      <c r="O171" s="7">
        <f t="shared" si="32"/>
        <v>1.2000000000000011E-2</v>
      </c>
      <c r="P171" s="2">
        <v>3.5609999999999999</v>
      </c>
      <c r="Q171" s="7">
        <f t="shared" si="33"/>
        <v>8.999999999999897E-3</v>
      </c>
      <c r="R171" s="2">
        <v>1.1459999999999999</v>
      </c>
      <c r="S171" s="7">
        <f t="shared" si="34"/>
        <v>2.7999999999999803E-2</v>
      </c>
      <c r="T171" s="2">
        <v>0.73199999999999998</v>
      </c>
      <c r="U171" s="7">
        <f t="shared" si="35"/>
        <v>1.0000000000000009E-3</v>
      </c>
      <c r="V171" s="2">
        <v>1.6719999999999999</v>
      </c>
      <c r="W171" s="7">
        <f t="shared" si="36"/>
        <v>-3.0000000000000027E-2</v>
      </c>
      <c r="X171">
        <f t="shared" si="37"/>
        <v>0</v>
      </c>
      <c r="Y171" s="10">
        <f t="shared" si="38"/>
        <v>-0.22400000000000064</v>
      </c>
    </row>
    <row r="172" spans="1:25" ht="17" thickTop="1" thickBot="1" x14ac:dyDescent="0.25">
      <c r="A172" s="3">
        <v>41699</v>
      </c>
      <c r="B172" s="2">
        <v>5.5519999999999996</v>
      </c>
      <c r="C172" s="7">
        <f t="shared" si="26"/>
        <v>9.0999999999999304E-2</v>
      </c>
      <c r="D172" s="2">
        <v>0.59699999999999998</v>
      </c>
      <c r="E172" s="7">
        <f t="shared" si="27"/>
        <v>-2.0000000000000018E-3</v>
      </c>
      <c r="F172" s="2">
        <v>1.359</v>
      </c>
      <c r="G172" s="7">
        <f t="shared" si="28"/>
        <v>-2.8999999999999915E-2</v>
      </c>
      <c r="H172" s="2">
        <v>1.544</v>
      </c>
      <c r="I172" s="7">
        <f t="shared" si="29"/>
        <v>4.0000000000000036E-2</v>
      </c>
      <c r="J172" s="2">
        <v>5.0049999999999999</v>
      </c>
      <c r="K172" s="7">
        <f t="shared" si="30"/>
        <v>3.0000000000001137E-3</v>
      </c>
      <c r="L172" s="2">
        <v>2.0609999999999999</v>
      </c>
      <c r="M172" s="7">
        <f t="shared" si="31"/>
        <v>6.2999999999999945E-2</v>
      </c>
      <c r="N172" s="2">
        <v>0.55100000000000005</v>
      </c>
      <c r="O172" s="7">
        <f t="shared" si="32"/>
        <v>-4.0000000000000036E-3</v>
      </c>
      <c r="P172" s="2">
        <v>3.669</v>
      </c>
      <c r="Q172" s="7">
        <f t="shared" si="33"/>
        <v>0.1080000000000001</v>
      </c>
      <c r="R172" s="2">
        <v>1.212</v>
      </c>
      <c r="S172" s="7">
        <f t="shared" si="34"/>
        <v>6.6000000000000059E-2</v>
      </c>
      <c r="T172" s="2">
        <v>0.73299999999999998</v>
      </c>
      <c r="U172" s="7">
        <f t="shared" si="35"/>
        <v>1.0000000000000009E-3</v>
      </c>
      <c r="V172" s="2">
        <v>1.6319999999999999</v>
      </c>
      <c r="W172" s="7">
        <f t="shared" si="36"/>
        <v>-4.0000000000000036E-2</v>
      </c>
      <c r="X172">
        <f t="shared" si="37"/>
        <v>1</v>
      </c>
      <c r="Y172" s="10">
        <f t="shared" si="38"/>
        <v>0.40999999999999992</v>
      </c>
    </row>
    <row r="173" spans="1:25" ht="17" thickTop="1" thickBot="1" x14ac:dyDescent="0.25">
      <c r="A173" s="3">
        <v>41730</v>
      </c>
      <c r="B173" s="2">
        <v>5.69</v>
      </c>
      <c r="C173" s="7">
        <f t="shared" si="26"/>
        <v>0.13800000000000079</v>
      </c>
      <c r="D173" s="2">
        <v>0.59699999999999998</v>
      </c>
      <c r="E173" s="7">
        <f t="shared" si="27"/>
        <v>0</v>
      </c>
      <c r="F173" s="2">
        <v>1.3879999999999999</v>
      </c>
      <c r="G173" s="7">
        <f t="shared" si="28"/>
        <v>2.8999999999999915E-2</v>
      </c>
      <c r="H173" s="2">
        <v>1.53</v>
      </c>
      <c r="I173" s="7">
        <f t="shared" si="29"/>
        <v>-1.4000000000000012E-2</v>
      </c>
      <c r="J173" s="2">
        <v>5.2039999999999997</v>
      </c>
      <c r="K173" s="7">
        <f t="shared" si="30"/>
        <v>0.19899999999999984</v>
      </c>
      <c r="L173" s="2">
        <v>2.1190000000000002</v>
      </c>
      <c r="M173" s="7">
        <f t="shared" si="31"/>
        <v>5.8000000000000274E-2</v>
      </c>
      <c r="N173" s="2">
        <v>0.54700000000000004</v>
      </c>
      <c r="O173" s="7">
        <f t="shared" si="32"/>
        <v>-4.0000000000000036E-3</v>
      </c>
      <c r="P173" s="2">
        <v>3.6869999999999998</v>
      </c>
      <c r="Q173" s="7">
        <f t="shared" si="33"/>
        <v>1.7999999999999794E-2</v>
      </c>
      <c r="R173" s="2">
        <v>1.2609999999999999</v>
      </c>
      <c r="S173" s="7">
        <f t="shared" si="34"/>
        <v>4.8999999999999932E-2</v>
      </c>
      <c r="T173" s="2">
        <v>0.75</v>
      </c>
      <c r="U173" s="7">
        <f t="shared" si="35"/>
        <v>1.7000000000000015E-2</v>
      </c>
      <c r="V173" s="2">
        <v>1.6220000000000001</v>
      </c>
      <c r="W173" s="7">
        <f t="shared" si="36"/>
        <v>-9.9999999999997868E-3</v>
      </c>
      <c r="X173">
        <f t="shared" si="37"/>
        <v>1</v>
      </c>
      <c r="Y173" s="10">
        <f t="shared" si="38"/>
        <v>0.18300000000000116</v>
      </c>
    </row>
    <row r="174" spans="1:25" ht="17" thickTop="1" thickBot="1" x14ac:dyDescent="0.25">
      <c r="A174" s="3">
        <v>41760</v>
      </c>
      <c r="B174" s="2">
        <v>6.048</v>
      </c>
      <c r="C174" s="7">
        <f t="shared" si="26"/>
        <v>0.35799999999999965</v>
      </c>
      <c r="D174" s="2">
        <v>0.60299999999999998</v>
      </c>
      <c r="E174" s="7">
        <f t="shared" si="27"/>
        <v>6.0000000000000053E-3</v>
      </c>
      <c r="F174" s="2">
        <v>1.401</v>
      </c>
      <c r="G174" s="7">
        <f t="shared" si="28"/>
        <v>1.3000000000000123E-2</v>
      </c>
      <c r="H174" s="2">
        <v>1.556</v>
      </c>
      <c r="I174" s="7">
        <f t="shared" si="29"/>
        <v>2.6000000000000023E-2</v>
      </c>
      <c r="J174" s="2">
        <v>5.1529999999999996</v>
      </c>
      <c r="K174" s="7">
        <f t="shared" si="30"/>
        <v>-5.1000000000000156E-2</v>
      </c>
      <c r="L174" s="2">
        <v>1.996</v>
      </c>
      <c r="M174" s="7">
        <f t="shared" si="31"/>
        <v>-0.12300000000000022</v>
      </c>
      <c r="N174" s="2">
        <v>0.53200000000000003</v>
      </c>
      <c r="O174" s="7">
        <f t="shared" si="32"/>
        <v>-1.5000000000000013E-2</v>
      </c>
      <c r="P174" s="2">
        <v>3.7349999999999999</v>
      </c>
      <c r="Q174" s="7">
        <f t="shared" si="33"/>
        <v>4.8000000000000043E-2</v>
      </c>
      <c r="R174" s="2">
        <v>1.3420000000000001</v>
      </c>
      <c r="S174" s="7">
        <f t="shared" si="34"/>
        <v>8.1000000000000183E-2</v>
      </c>
      <c r="T174" s="2">
        <v>0.73899999999999999</v>
      </c>
      <c r="U174" s="7">
        <f t="shared" si="35"/>
        <v>-1.100000000000001E-2</v>
      </c>
      <c r="V174" s="2">
        <v>1.629</v>
      </c>
      <c r="W174" s="7">
        <f t="shared" si="36"/>
        <v>6.9999999999998952E-3</v>
      </c>
      <c r="X174">
        <f t="shared" si="37"/>
        <v>0</v>
      </c>
      <c r="Y174" s="10">
        <f t="shared" si="38"/>
        <v>-0.14100000000000124</v>
      </c>
    </row>
    <row r="175" spans="1:25" ht="17" thickTop="1" thickBot="1" x14ac:dyDescent="0.25">
      <c r="A175" s="3">
        <v>41791</v>
      </c>
      <c r="B175" s="2">
        <v>6.1059999999999999</v>
      </c>
      <c r="C175" s="7">
        <f t="shared" si="26"/>
        <v>5.7999999999999829E-2</v>
      </c>
      <c r="D175" s="2">
        <v>0.60699999999999998</v>
      </c>
      <c r="E175" s="7">
        <f t="shared" si="27"/>
        <v>4.0000000000000036E-3</v>
      </c>
      <c r="F175" s="2">
        <v>1.4</v>
      </c>
      <c r="G175" s="7">
        <f t="shared" si="28"/>
        <v>-1.0000000000001119E-3</v>
      </c>
      <c r="H175" s="2">
        <v>1.5029999999999999</v>
      </c>
      <c r="I175" s="7">
        <f t="shared" si="29"/>
        <v>-5.3000000000000158E-2</v>
      </c>
      <c r="J175" s="2">
        <v>4.67</v>
      </c>
      <c r="K175" s="7">
        <f t="shared" si="30"/>
        <v>-0.48299999999999965</v>
      </c>
      <c r="L175" s="2">
        <v>1.948</v>
      </c>
      <c r="M175" s="7">
        <f t="shared" si="31"/>
        <v>-4.8000000000000043E-2</v>
      </c>
      <c r="N175" s="2">
        <v>0.53200000000000003</v>
      </c>
      <c r="O175" s="7">
        <f t="shared" si="32"/>
        <v>0</v>
      </c>
      <c r="P175" s="2">
        <v>3.6259999999999999</v>
      </c>
      <c r="Q175" s="7">
        <f t="shared" si="33"/>
        <v>-0.10899999999999999</v>
      </c>
      <c r="R175" s="2">
        <v>1.2989999999999999</v>
      </c>
      <c r="S175" s="7">
        <f t="shared" si="34"/>
        <v>-4.3000000000000149E-2</v>
      </c>
      <c r="T175" s="2">
        <v>0.74199999999999999</v>
      </c>
      <c r="U175" s="7">
        <f t="shared" si="35"/>
        <v>3.0000000000000027E-3</v>
      </c>
      <c r="V175" s="2">
        <v>1.675</v>
      </c>
      <c r="W175" s="7">
        <f t="shared" si="36"/>
        <v>4.6000000000000041E-2</v>
      </c>
      <c r="X175">
        <f t="shared" si="37"/>
        <v>0</v>
      </c>
      <c r="Y175" s="10">
        <f t="shared" si="38"/>
        <v>-0.96499999999999975</v>
      </c>
    </row>
    <row r="176" spans="1:25" ht="17" thickTop="1" thickBot="1" x14ac:dyDescent="0.25">
      <c r="A176" s="3">
        <v>41821</v>
      </c>
      <c r="B176" s="2">
        <v>6.0090000000000003</v>
      </c>
      <c r="C176" s="7">
        <f t="shared" si="26"/>
        <v>-9.6999999999999531E-2</v>
      </c>
      <c r="D176" s="2">
        <v>0.60599999999999998</v>
      </c>
      <c r="E176" s="7">
        <f t="shared" si="27"/>
        <v>-1.0000000000000009E-3</v>
      </c>
      <c r="F176" s="2">
        <v>1.413</v>
      </c>
      <c r="G176" s="7">
        <f t="shared" si="28"/>
        <v>1.3000000000000123E-2</v>
      </c>
      <c r="H176" s="2">
        <v>1.4950000000000001</v>
      </c>
      <c r="I176" s="7">
        <f t="shared" si="29"/>
        <v>-7.9999999999997851E-3</v>
      </c>
      <c r="J176" s="2">
        <v>5.0990000000000002</v>
      </c>
      <c r="K176" s="7">
        <f t="shared" si="30"/>
        <v>0.42900000000000027</v>
      </c>
      <c r="L176" s="2">
        <v>1.95</v>
      </c>
      <c r="M176" s="7">
        <f t="shared" si="31"/>
        <v>2.0000000000000018E-3</v>
      </c>
      <c r="N176" s="2">
        <v>0.52700000000000002</v>
      </c>
      <c r="O176" s="7">
        <f t="shared" si="32"/>
        <v>-5.0000000000000044E-3</v>
      </c>
      <c r="P176" s="2">
        <v>3.645</v>
      </c>
      <c r="Q176" s="7">
        <f t="shared" si="33"/>
        <v>1.9000000000000128E-2</v>
      </c>
      <c r="R176" s="2">
        <v>1.39</v>
      </c>
      <c r="S176" s="7">
        <f t="shared" si="34"/>
        <v>9.099999999999997E-2</v>
      </c>
      <c r="T176" s="2">
        <v>0.75800000000000001</v>
      </c>
      <c r="U176" s="7">
        <f t="shared" si="35"/>
        <v>1.6000000000000014E-2</v>
      </c>
      <c r="V176" s="2">
        <v>1.633</v>
      </c>
      <c r="W176" s="7">
        <f t="shared" si="36"/>
        <v>-4.2000000000000037E-2</v>
      </c>
      <c r="X176">
        <f t="shared" si="37"/>
        <v>1</v>
      </c>
      <c r="Y176" s="10">
        <f t="shared" si="38"/>
        <v>1.0430000000000015</v>
      </c>
    </row>
    <row r="177" spans="1:25" ht="17" thickTop="1" thickBot="1" x14ac:dyDescent="0.25">
      <c r="A177" s="3">
        <v>41852</v>
      </c>
      <c r="B177" s="2">
        <v>6.0679999999999996</v>
      </c>
      <c r="C177" s="7">
        <f t="shared" si="26"/>
        <v>5.8999999999999275E-2</v>
      </c>
      <c r="D177" s="2">
        <v>0.60799999999999998</v>
      </c>
      <c r="E177" s="7">
        <f t="shared" si="27"/>
        <v>2.0000000000000018E-3</v>
      </c>
      <c r="F177" s="2">
        <v>1.3959999999999999</v>
      </c>
      <c r="G177" s="7">
        <f t="shared" si="28"/>
        <v>-1.7000000000000126E-2</v>
      </c>
      <c r="H177" s="2">
        <v>1.5720000000000001</v>
      </c>
      <c r="I177" s="7">
        <f t="shared" si="29"/>
        <v>7.6999999999999957E-2</v>
      </c>
      <c r="J177" s="2">
        <v>5.1669999999999998</v>
      </c>
      <c r="K177" s="7">
        <f t="shared" si="30"/>
        <v>6.7999999999999616E-2</v>
      </c>
      <c r="L177" s="2">
        <v>1.9790000000000001</v>
      </c>
      <c r="M177" s="7">
        <f t="shared" si="31"/>
        <v>2.9000000000000137E-2</v>
      </c>
      <c r="N177" s="2">
        <v>0.53100000000000003</v>
      </c>
      <c r="O177" s="7">
        <f t="shared" si="32"/>
        <v>4.0000000000000036E-3</v>
      </c>
      <c r="P177" s="2">
        <v>3.673</v>
      </c>
      <c r="Q177" s="7">
        <f t="shared" si="33"/>
        <v>2.8000000000000025E-2</v>
      </c>
      <c r="R177" s="2">
        <v>1.4670000000000001</v>
      </c>
      <c r="S177" s="7">
        <f t="shared" si="34"/>
        <v>7.7000000000000179E-2</v>
      </c>
      <c r="T177" s="2">
        <v>0.73699999999999999</v>
      </c>
      <c r="U177" s="7">
        <f t="shared" si="35"/>
        <v>-2.1000000000000019E-2</v>
      </c>
      <c r="V177" s="2">
        <v>1.544</v>
      </c>
      <c r="W177" s="7">
        <f t="shared" si="36"/>
        <v>-8.8999999999999968E-2</v>
      </c>
      <c r="X177">
        <f t="shared" si="37"/>
        <v>0</v>
      </c>
      <c r="Y177" s="10">
        <f t="shared" si="38"/>
        <v>-0.20000000000000207</v>
      </c>
    </row>
    <row r="178" spans="1:25" ht="17" thickTop="1" thickBot="1" x14ac:dyDescent="0.25">
      <c r="A178" s="3">
        <v>41883</v>
      </c>
      <c r="B178" s="2">
        <v>5.9530000000000003</v>
      </c>
      <c r="C178" s="7">
        <f t="shared" si="26"/>
        <v>-0.11499999999999932</v>
      </c>
      <c r="D178" s="2">
        <v>0.60599999999999998</v>
      </c>
      <c r="E178" s="7">
        <f t="shared" si="27"/>
        <v>-2.0000000000000018E-3</v>
      </c>
      <c r="F178" s="2">
        <v>1.405</v>
      </c>
      <c r="G178" s="7">
        <f t="shared" si="28"/>
        <v>9.000000000000119E-3</v>
      </c>
      <c r="H178" s="2">
        <v>1.5429999999999999</v>
      </c>
      <c r="I178" s="7">
        <f t="shared" si="29"/>
        <v>-2.9000000000000137E-2</v>
      </c>
      <c r="J178" s="2">
        <v>5.2149999999999999</v>
      </c>
      <c r="K178" s="7">
        <f t="shared" si="30"/>
        <v>4.8000000000000043E-2</v>
      </c>
      <c r="L178" s="2">
        <v>1.97</v>
      </c>
      <c r="M178" s="7">
        <f t="shared" si="31"/>
        <v>-9.000000000000119E-3</v>
      </c>
      <c r="N178" s="2">
        <v>0.51300000000000001</v>
      </c>
      <c r="O178" s="7">
        <f t="shared" si="32"/>
        <v>-1.8000000000000016E-2</v>
      </c>
      <c r="P178" s="2">
        <v>3.7320000000000002</v>
      </c>
      <c r="Q178" s="7">
        <f t="shared" si="33"/>
        <v>5.9000000000000163E-2</v>
      </c>
      <c r="R178" s="2">
        <v>1.486</v>
      </c>
      <c r="S178" s="7">
        <f t="shared" si="34"/>
        <v>1.8999999999999906E-2</v>
      </c>
      <c r="T178" s="2">
        <v>0.746</v>
      </c>
      <c r="U178" s="7">
        <f t="shared" si="35"/>
        <v>9.000000000000008E-3</v>
      </c>
      <c r="V178" s="2">
        <v>1.546</v>
      </c>
      <c r="W178" s="7">
        <f t="shared" si="36"/>
        <v>2.0000000000000018E-3</v>
      </c>
      <c r="X178">
        <f t="shared" si="37"/>
        <v>0</v>
      </c>
      <c r="Y178" s="10">
        <f t="shared" si="38"/>
        <v>-0.24399999999999844</v>
      </c>
    </row>
    <row r="179" spans="1:25" ht="17" thickTop="1" thickBot="1" x14ac:dyDescent="0.25">
      <c r="A179" s="3">
        <v>41913</v>
      </c>
      <c r="B179" s="2">
        <v>5.7590000000000003</v>
      </c>
      <c r="C179" s="7">
        <f t="shared" si="26"/>
        <v>-0.19399999999999995</v>
      </c>
      <c r="D179" s="2">
        <v>0.58199999999999996</v>
      </c>
      <c r="E179" s="7">
        <f t="shared" si="27"/>
        <v>-2.4000000000000021E-2</v>
      </c>
      <c r="F179" s="2">
        <v>1.4139999999999999</v>
      </c>
      <c r="G179" s="7">
        <f t="shared" si="28"/>
        <v>8.999999999999897E-3</v>
      </c>
      <c r="H179" s="2">
        <v>1.5489999999999999</v>
      </c>
      <c r="I179" s="7">
        <f t="shared" si="29"/>
        <v>6.0000000000000053E-3</v>
      </c>
      <c r="J179" s="2">
        <v>5.032</v>
      </c>
      <c r="K179" s="7">
        <f t="shared" si="30"/>
        <v>-0.18299999999999983</v>
      </c>
      <c r="L179" s="2">
        <v>1.9510000000000001</v>
      </c>
      <c r="M179" s="7">
        <f t="shared" si="31"/>
        <v>-1.8999999999999906E-2</v>
      </c>
      <c r="N179" s="2">
        <v>0.501</v>
      </c>
      <c r="O179" s="7">
        <f t="shared" si="32"/>
        <v>-1.2000000000000011E-2</v>
      </c>
      <c r="P179" s="2">
        <v>3.766</v>
      </c>
      <c r="Q179" s="7">
        <f t="shared" si="33"/>
        <v>3.3999999999999808E-2</v>
      </c>
      <c r="R179" s="2">
        <v>1.508</v>
      </c>
      <c r="S179" s="7">
        <f t="shared" si="34"/>
        <v>2.200000000000002E-2</v>
      </c>
      <c r="T179" s="2">
        <v>0.72299999999999998</v>
      </c>
      <c r="U179" s="7">
        <f t="shared" si="35"/>
        <v>-2.300000000000002E-2</v>
      </c>
      <c r="V179" s="2">
        <v>1.6950000000000001</v>
      </c>
      <c r="W179" s="7">
        <f t="shared" si="36"/>
        <v>0.14900000000000002</v>
      </c>
      <c r="X179">
        <f t="shared" si="37"/>
        <v>0</v>
      </c>
      <c r="Y179" s="10">
        <f t="shared" si="38"/>
        <v>-0.20800000000000063</v>
      </c>
    </row>
    <row r="180" spans="1:25" ht="17" thickTop="1" thickBot="1" x14ac:dyDescent="0.25">
      <c r="A180" s="3">
        <v>41944</v>
      </c>
      <c r="B180" s="2">
        <v>5.5739999999999998</v>
      </c>
      <c r="C180" s="7">
        <f t="shared" si="26"/>
        <v>-0.1850000000000005</v>
      </c>
      <c r="D180" s="2">
        <v>0.59199999999999997</v>
      </c>
      <c r="E180" s="7">
        <f t="shared" si="27"/>
        <v>1.0000000000000009E-2</v>
      </c>
      <c r="F180" s="2">
        <v>1.42</v>
      </c>
      <c r="G180" s="7">
        <f t="shared" si="28"/>
        <v>6.0000000000000053E-3</v>
      </c>
      <c r="H180" s="2">
        <v>1.5329999999999999</v>
      </c>
      <c r="I180" s="7">
        <f t="shared" si="29"/>
        <v>-1.6000000000000014E-2</v>
      </c>
      <c r="J180" s="2">
        <v>4.7130000000000001</v>
      </c>
      <c r="K180" s="7">
        <f t="shared" si="30"/>
        <v>-0.31899999999999995</v>
      </c>
      <c r="L180" s="2">
        <v>2.032</v>
      </c>
      <c r="M180" s="7">
        <f t="shared" si="31"/>
        <v>8.0999999999999961E-2</v>
      </c>
      <c r="N180" s="2">
        <v>0.51500000000000001</v>
      </c>
      <c r="O180" s="7">
        <f t="shared" si="32"/>
        <v>1.4000000000000012E-2</v>
      </c>
      <c r="P180" s="2">
        <v>3.8580000000000001</v>
      </c>
      <c r="Q180" s="7">
        <f t="shared" si="33"/>
        <v>9.2000000000000082E-2</v>
      </c>
      <c r="R180" s="2">
        <v>1.3520000000000001</v>
      </c>
      <c r="S180" s="7">
        <f t="shared" si="34"/>
        <v>-0.15599999999999992</v>
      </c>
      <c r="T180" s="2">
        <v>0.71699999999999997</v>
      </c>
      <c r="U180" s="7">
        <f t="shared" si="35"/>
        <v>-6.0000000000000053E-3</v>
      </c>
      <c r="V180" s="2">
        <v>1.948</v>
      </c>
      <c r="W180" s="7">
        <f t="shared" si="36"/>
        <v>0.25299999999999989</v>
      </c>
      <c r="X180">
        <f t="shared" si="37"/>
        <v>1</v>
      </c>
      <c r="Y180" s="10">
        <f t="shared" si="38"/>
        <v>8.9999999999995639E-3</v>
      </c>
    </row>
    <row r="181" spans="1:25" ht="17" thickTop="1" thickBot="1" x14ac:dyDescent="0.25">
      <c r="A181" s="3">
        <v>41974</v>
      </c>
      <c r="B181" s="2">
        <v>5.5309999999999997</v>
      </c>
      <c r="C181" s="7">
        <f t="shared" si="26"/>
        <v>-4.3000000000000149E-2</v>
      </c>
      <c r="D181" s="2">
        <v>0.58499999999999996</v>
      </c>
      <c r="E181" s="7">
        <f t="shared" si="27"/>
        <v>-7.0000000000000062E-3</v>
      </c>
      <c r="F181" s="2">
        <v>1.466</v>
      </c>
      <c r="G181" s="7">
        <f t="shared" si="28"/>
        <v>4.6000000000000041E-2</v>
      </c>
      <c r="H181" s="2">
        <v>1.5409999999999999</v>
      </c>
      <c r="I181" s="7">
        <f t="shared" si="29"/>
        <v>8.0000000000000071E-3</v>
      </c>
      <c r="J181" s="2">
        <v>4.59</v>
      </c>
      <c r="K181" s="7">
        <f t="shared" si="30"/>
        <v>-0.12300000000000022</v>
      </c>
      <c r="L181" s="2">
        <v>2.21</v>
      </c>
      <c r="M181" s="7">
        <f t="shared" si="31"/>
        <v>0.17799999999999994</v>
      </c>
      <c r="N181" s="2">
        <v>0.51100000000000001</v>
      </c>
      <c r="O181" s="7">
        <f t="shared" si="32"/>
        <v>-4.0000000000000036E-3</v>
      </c>
      <c r="P181" s="2">
        <v>3.82</v>
      </c>
      <c r="Q181" s="7">
        <f t="shared" si="33"/>
        <v>-3.8000000000000256E-2</v>
      </c>
      <c r="R181" s="2">
        <v>1.246</v>
      </c>
      <c r="S181" s="7">
        <f t="shared" si="34"/>
        <v>-0.10600000000000009</v>
      </c>
      <c r="T181" s="2">
        <v>0.7</v>
      </c>
      <c r="U181" s="7">
        <f t="shared" si="35"/>
        <v>-1.7000000000000015E-2</v>
      </c>
      <c r="V181" s="2">
        <v>2.1890000000000001</v>
      </c>
      <c r="W181" s="7">
        <f t="shared" si="36"/>
        <v>0.2410000000000001</v>
      </c>
      <c r="X181">
        <f t="shared" si="37"/>
        <v>1</v>
      </c>
      <c r="Y181" s="10">
        <f t="shared" si="38"/>
        <v>0.36099999999999977</v>
      </c>
    </row>
    <row r="182" spans="1:25" ht="17" thickTop="1" thickBot="1" x14ac:dyDescent="0.25">
      <c r="A182" s="3">
        <v>42005</v>
      </c>
      <c r="B182" s="2">
        <v>5.5890000000000004</v>
      </c>
      <c r="C182" s="7">
        <f t="shared" si="26"/>
        <v>5.8000000000000718E-2</v>
      </c>
      <c r="D182" s="2">
        <v>0.58299999999999996</v>
      </c>
      <c r="E182" s="7">
        <f t="shared" si="27"/>
        <v>-2.0000000000000018E-3</v>
      </c>
      <c r="F182" s="2">
        <v>1.4790000000000001</v>
      </c>
      <c r="G182" s="7">
        <f t="shared" si="28"/>
        <v>1.3000000000000123E-2</v>
      </c>
      <c r="H182" s="2">
        <v>1.546</v>
      </c>
      <c r="I182" s="7">
        <f t="shared" si="29"/>
        <v>5.0000000000001155E-3</v>
      </c>
      <c r="J182" s="2">
        <v>4.7380000000000004</v>
      </c>
      <c r="K182" s="7">
        <f t="shared" si="30"/>
        <v>0.14800000000000058</v>
      </c>
      <c r="L182" s="2">
        <v>2.113</v>
      </c>
      <c r="M182" s="7">
        <f t="shared" si="31"/>
        <v>-9.6999999999999975E-2</v>
      </c>
      <c r="N182" s="2">
        <v>0.54500000000000004</v>
      </c>
      <c r="O182" s="7">
        <f t="shared" si="32"/>
        <v>3.400000000000003E-2</v>
      </c>
      <c r="P182" s="2">
        <v>3.758</v>
      </c>
      <c r="Q182" s="7">
        <f t="shared" si="33"/>
        <v>-6.1999999999999833E-2</v>
      </c>
      <c r="R182" s="2">
        <v>1.1950000000000001</v>
      </c>
      <c r="S182" s="7">
        <f t="shared" si="34"/>
        <v>-5.0999999999999934E-2</v>
      </c>
      <c r="T182" s="2">
        <v>0.69199999999999995</v>
      </c>
      <c r="U182" s="7">
        <f t="shared" si="35"/>
        <v>-8.0000000000000071E-3</v>
      </c>
      <c r="V182" s="2">
        <v>2.089</v>
      </c>
      <c r="W182" s="7">
        <f t="shared" si="36"/>
        <v>-0.10000000000000009</v>
      </c>
      <c r="X182">
        <f t="shared" si="37"/>
        <v>0</v>
      </c>
      <c r="Y182" s="10">
        <f t="shared" si="38"/>
        <v>-0.19699999999999762</v>
      </c>
    </row>
    <row r="183" spans="1:25" ht="17" thickTop="1" thickBot="1" x14ac:dyDescent="0.25">
      <c r="A183" s="3">
        <v>42036</v>
      </c>
      <c r="B183" s="2">
        <v>5.4720000000000004</v>
      </c>
      <c r="C183" s="7">
        <f t="shared" si="26"/>
        <v>-0.11699999999999999</v>
      </c>
      <c r="D183" s="2">
        <v>0.59099999999999997</v>
      </c>
      <c r="E183" s="7">
        <f t="shared" si="27"/>
        <v>8.0000000000000071E-3</v>
      </c>
      <c r="F183" s="2">
        <v>1.4350000000000001</v>
      </c>
      <c r="G183" s="7">
        <f t="shared" si="28"/>
        <v>-4.4000000000000039E-2</v>
      </c>
      <c r="H183" s="2">
        <v>1.55</v>
      </c>
      <c r="I183" s="7">
        <f t="shared" si="29"/>
        <v>4.0000000000000036E-3</v>
      </c>
      <c r="J183" s="2">
        <v>4.91</v>
      </c>
      <c r="K183" s="7">
        <f t="shared" si="30"/>
        <v>0.17199999999999971</v>
      </c>
      <c r="L183" s="2">
        <v>2.0880000000000001</v>
      </c>
      <c r="M183" s="7">
        <f t="shared" si="31"/>
        <v>-2.4999999999999911E-2</v>
      </c>
      <c r="N183" s="2">
        <v>0.52500000000000002</v>
      </c>
      <c r="O183" s="7">
        <f t="shared" si="32"/>
        <v>-2.0000000000000018E-2</v>
      </c>
      <c r="P183" s="2">
        <v>3.496</v>
      </c>
      <c r="Q183" s="7">
        <f t="shared" si="33"/>
        <v>-0.26200000000000001</v>
      </c>
      <c r="R183" s="2">
        <v>1.1850000000000001</v>
      </c>
      <c r="S183" s="7">
        <f t="shared" si="34"/>
        <v>-1.0000000000000009E-2</v>
      </c>
      <c r="T183" s="2">
        <v>0.68899999999999995</v>
      </c>
      <c r="U183" s="7">
        <f t="shared" si="35"/>
        <v>-3.0000000000000027E-3</v>
      </c>
      <c r="V183" s="2">
        <v>1.849</v>
      </c>
      <c r="W183" s="7">
        <f t="shared" si="36"/>
        <v>-0.24</v>
      </c>
      <c r="X183">
        <f t="shared" si="37"/>
        <v>0</v>
      </c>
      <c r="Y183" s="10">
        <f t="shared" si="38"/>
        <v>-0.47500000000000198</v>
      </c>
    </row>
    <row r="184" spans="1:25" ht="17" thickTop="1" thickBot="1" x14ac:dyDescent="0.25">
      <c r="A184" s="3">
        <v>42064</v>
      </c>
      <c r="B184" s="2">
        <v>5.367</v>
      </c>
      <c r="C184" s="7">
        <f t="shared" si="26"/>
        <v>-0.10500000000000043</v>
      </c>
      <c r="D184" s="2">
        <v>0.59299999999999997</v>
      </c>
      <c r="E184" s="7">
        <f t="shared" si="27"/>
        <v>2.0000000000000018E-3</v>
      </c>
      <c r="F184" s="2">
        <v>1.44</v>
      </c>
      <c r="G184" s="7">
        <f t="shared" si="28"/>
        <v>4.9999999999998934E-3</v>
      </c>
      <c r="H184" s="2">
        <v>1.5449999999999999</v>
      </c>
      <c r="I184" s="7">
        <f t="shared" si="29"/>
        <v>-5.0000000000001155E-3</v>
      </c>
      <c r="J184" s="2">
        <v>4.827</v>
      </c>
      <c r="K184" s="7">
        <f t="shared" si="30"/>
        <v>-8.3000000000000185E-2</v>
      </c>
      <c r="L184" s="2">
        <v>2.133</v>
      </c>
      <c r="M184" s="7">
        <f t="shared" si="31"/>
        <v>4.4999999999999929E-2</v>
      </c>
      <c r="N184" s="2">
        <v>0.51800000000000002</v>
      </c>
      <c r="O184" s="7">
        <f t="shared" si="32"/>
        <v>-7.0000000000000062E-3</v>
      </c>
      <c r="P184" s="2">
        <v>3.4630000000000001</v>
      </c>
      <c r="Q184" s="7">
        <f t="shared" si="33"/>
        <v>-3.2999999999999918E-2</v>
      </c>
      <c r="R184" s="2">
        <v>1.2010000000000001</v>
      </c>
      <c r="S184" s="7">
        <f t="shared" si="34"/>
        <v>1.6000000000000014E-2</v>
      </c>
      <c r="T184" s="2">
        <v>0.67</v>
      </c>
      <c r="U184" s="7">
        <f t="shared" si="35"/>
        <v>-1.8999999999999906E-2</v>
      </c>
      <c r="V184" s="2">
        <v>1.819</v>
      </c>
      <c r="W184" s="7">
        <f t="shared" si="36"/>
        <v>-3.0000000000000027E-2</v>
      </c>
      <c r="X184">
        <f t="shared" si="37"/>
        <v>1</v>
      </c>
      <c r="Y184" s="10">
        <f t="shared" si="38"/>
        <v>0.32299999999999951</v>
      </c>
    </row>
    <row r="185" spans="1:25" ht="17" thickTop="1" thickBot="1" x14ac:dyDescent="0.25">
      <c r="A185" s="3">
        <v>42095</v>
      </c>
      <c r="B185" s="2">
        <v>5.2110000000000003</v>
      </c>
      <c r="C185" s="7">
        <f t="shared" si="26"/>
        <v>-0.15599999999999969</v>
      </c>
      <c r="D185" s="2">
        <v>0.59699999999999998</v>
      </c>
      <c r="E185" s="7">
        <f t="shared" si="27"/>
        <v>4.0000000000000036E-3</v>
      </c>
      <c r="F185" s="2">
        <v>1.454</v>
      </c>
      <c r="G185" s="7">
        <f t="shared" si="28"/>
        <v>1.4000000000000012E-2</v>
      </c>
      <c r="H185" s="2">
        <v>1.5389999999999999</v>
      </c>
      <c r="I185" s="7">
        <f t="shared" si="29"/>
        <v>-6.0000000000000053E-3</v>
      </c>
      <c r="J185" s="2">
        <v>4.99</v>
      </c>
      <c r="K185" s="7">
        <f t="shared" si="30"/>
        <v>0.16300000000000026</v>
      </c>
      <c r="L185" s="2">
        <v>2.0649999999999999</v>
      </c>
      <c r="M185" s="7">
        <f t="shared" si="31"/>
        <v>-6.800000000000006E-2</v>
      </c>
      <c r="N185" s="2">
        <v>0.50900000000000001</v>
      </c>
      <c r="O185" s="7">
        <f t="shared" si="32"/>
        <v>-9.000000000000008E-3</v>
      </c>
      <c r="P185" s="2">
        <v>3.3969999999999998</v>
      </c>
      <c r="Q185" s="7">
        <f t="shared" si="33"/>
        <v>-6.6000000000000281E-2</v>
      </c>
      <c r="R185" s="2">
        <v>1.165</v>
      </c>
      <c r="S185" s="7">
        <f t="shared" si="34"/>
        <v>-3.6000000000000032E-2</v>
      </c>
      <c r="T185" s="2">
        <v>0.67</v>
      </c>
      <c r="U185" s="7">
        <f t="shared" si="35"/>
        <v>0</v>
      </c>
      <c r="V185" s="2">
        <v>1.847</v>
      </c>
      <c r="W185" s="7">
        <f t="shared" si="36"/>
        <v>2.8000000000000025E-2</v>
      </c>
      <c r="X185">
        <f t="shared" si="37"/>
        <v>1</v>
      </c>
      <c r="Y185" s="10">
        <f t="shared" si="38"/>
        <v>8.2000000000000961E-2</v>
      </c>
    </row>
    <row r="186" spans="1:25" ht="17" thickTop="1" thickBot="1" x14ac:dyDescent="0.25">
      <c r="A186" s="3">
        <v>42125</v>
      </c>
      <c r="B186" s="2">
        <v>4.9400000000000004</v>
      </c>
      <c r="C186" s="7">
        <f t="shared" si="26"/>
        <v>-0.27099999999999991</v>
      </c>
      <c r="D186" s="2">
        <v>0.58199999999999996</v>
      </c>
      <c r="E186" s="7">
        <f t="shared" si="27"/>
        <v>-1.5000000000000013E-2</v>
      </c>
      <c r="F186" s="2">
        <v>1.4630000000000001</v>
      </c>
      <c r="G186" s="7">
        <f t="shared" si="28"/>
        <v>9.000000000000119E-3</v>
      </c>
      <c r="H186" s="2">
        <v>1.4830000000000001</v>
      </c>
      <c r="I186" s="7">
        <f t="shared" si="29"/>
        <v>-5.5999999999999828E-2</v>
      </c>
      <c r="J186" s="2">
        <v>4.7149999999999999</v>
      </c>
      <c r="K186" s="7">
        <f t="shared" si="30"/>
        <v>-0.27500000000000036</v>
      </c>
      <c r="L186" s="2">
        <v>1.962</v>
      </c>
      <c r="M186" s="7">
        <f t="shared" si="31"/>
        <v>-0.10299999999999998</v>
      </c>
      <c r="N186" s="2">
        <v>0.52</v>
      </c>
      <c r="O186" s="7">
        <f t="shared" si="32"/>
        <v>1.100000000000001E-2</v>
      </c>
      <c r="P186" s="2">
        <v>3.387</v>
      </c>
      <c r="Q186" s="7">
        <f t="shared" si="33"/>
        <v>-9.9999999999997868E-3</v>
      </c>
      <c r="R186" s="2">
        <v>1.208</v>
      </c>
      <c r="S186" s="7">
        <f t="shared" si="34"/>
        <v>4.2999999999999927E-2</v>
      </c>
      <c r="T186" s="2">
        <v>0.67600000000000005</v>
      </c>
      <c r="U186" s="7">
        <f t="shared" si="35"/>
        <v>6.0000000000000053E-3</v>
      </c>
      <c r="V186" s="2">
        <v>1.74</v>
      </c>
      <c r="W186" s="7">
        <f t="shared" si="36"/>
        <v>-0.10699999999999998</v>
      </c>
      <c r="X186">
        <f t="shared" si="37"/>
        <v>0</v>
      </c>
      <c r="Y186" s="10">
        <f t="shared" si="38"/>
        <v>-0.63600000000000001</v>
      </c>
    </row>
    <row r="187" spans="1:25" ht="17" thickTop="1" thickBot="1" x14ac:dyDescent="0.25">
      <c r="A187" s="3">
        <v>42156</v>
      </c>
      <c r="B187" s="2">
        <v>5.0590000000000002</v>
      </c>
      <c r="C187" s="7">
        <f t="shared" si="26"/>
        <v>0.11899999999999977</v>
      </c>
      <c r="D187" s="2">
        <v>0.57399999999999995</v>
      </c>
      <c r="E187" s="7">
        <f t="shared" si="27"/>
        <v>-8.0000000000000071E-3</v>
      </c>
      <c r="F187" s="2">
        <v>1.4670000000000001</v>
      </c>
      <c r="G187" s="7">
        <f t="shared" si="28"/>
        <v>4.0000000000000036E-3</v>
      </c>
      <c r="H187" s="2">
        <v>1.5149999999999999</v>
      </c>
      <c r="I187" s="7">
        <f t="shared" si="29"/>
        <v>3.1999999999999806E-2</v>
      </c>
      <c r="J187" s="2">
        <v>4.6859999999999999</v>
      </c>
      <c r="K187" s="7">
        <f t="shared" si="30"/>
        <v>-2.8999999999999915E-2</v>
      </c>
      <c r="L187" s="2">
        <v>2.57</v>
      </c>
      <c r="M187" s="7">
        <f t="shared" si="31"/>
        <v>0.60799999999999987</v>
      </c>
      <c r="N187" s="2">
        <v>0.51900000000000002</v>
      </c>
      <c r="O187" s="7">
        <f t="shared" si="32"/>
        <v>-1.0000000000000009E-3</v>
      </c>
      <c r="P187" s="2">
        <v>3.3660000000000001</v>
      </c>
      <c r="Q187" s="7">
        <f t="shared" si="33"/>
        <v>-2.0999999999999908E-2</v>
      </c>
      <c r="R187" s="2">
        <v>1.274</v>
      </c>
      <c r="S187" s="7">
        <f t="shared" si="34"/>
        <v>6.6000000000000059E-2</v>
      </c>
      <c r="T187" s="2">
        <v>0.69099999999999995</v>
      </c>
      <c r="U187" s="7">
        <f t="shared" si="35"/>
        <v>1.4999999999999902E-2</v>
      </c>
      <c r="V187" s="2">
        <v>1.708</v>
      </c>
      <c r="W187" s="7">
        <f t="shared" si="36"/>
        <v>-3.2000000000000028E-2</v>
      </c>
      <c r="X187">
        <f t="shared" si="37"/>
        <v>1</v>
      </c>
      <c r="Y187" s="10">
        <f t="shared" si="38"/>
        <v>1.5209999999999995</v>
      </c>
    </row>
    <row r="188" spans="1:25" ht="17" thickTop="1" thickBot="1" x14ac:dyDescent="0.25">
      <c r="A188" s="3">
        <v>42186</v>
      </c>
      <c r="B188" s="2">
        <v>5.1840000000000002</v>
      </c>
      <c r="C188" s="7">
        <f t="shared" si="26"/>
        <v>0.125</v>
      </c>
      <c r="D188" s="2">
        <v>0.58099999999999996</v>
      </c>
      <c r="E188" s="7">
        <f t="shared" si="27"/>
        <v>7.0000000000000062E-3</v>
      </c>
      <c r="F188" s="2">
        <v>1.4470000000000001</v>
      </c>
      <c r="G188" s="7">
        <f t="shared" si="28"/>
        <v>-2.0000000000000018E-2</v>
      </c>
      <c r="H188" s="2">
        <v>1.4870000000000001</v>
      </c>
      <c r="I188" s="7">
        <f t="shared" si="29"/>
        <v>-2.7999999999999803E-2</v>
      </c>
      <c r="J188" s="2">
        <v>4.79</v>
      </c>
      <c r="K188" s="7">
        <f t="shared" si="30"/>
        <v>0.10400000000000009</v>
      </c>
      <c r="L188" s="2">
        <v>2.57</v>
      </c>
      <c r="M188" s="7">
        <f t="shared" si="31"/>
        <v>0</v>
      </c>
      <c r="N188" s="2">
        <v>0.51500000000000001</v>
      </c>
      <c r="O188" s="7">
        <f t="shared" si="32"/>
        <v>-4.0000000000000036E-3</v>
      </c>
      <c r="P188" s="2">
        <v>3.43</v>
      </c>
      <c r="Q188" s="7">
        <f t="shared" si="33"/>
        <v>6.4000000000000057E-2</v>
      </c>
      <c r="R188" s="2">
        <v>1.38</v>
      </c>
      <c r="S188" s="7">
        <f t="shared" si="34"/>
        <v>0.10599999999999987</v>
      </c>
      <c r="T188" s="2">
        <v>0.67300000000000004</v>
      </c>
      <c r="U188" s="7">
        <f t="shared" si="35"/>
        <v>-1.7999999999999905E-2</v>
      </c>
      <c r="V188" s="2">
        <v>1.7769999999999999</v>
      </c>
      <c r="W188" s="7">
        <f t="shared" si="36"/>
        <v>6.899999999999995E-2</v>
      </c>
      <c r="X188">
        <f t="shared" si="37"/>
        <v>0</v>
      </c>
      <c r="Y188" s="10">
        <f t="shared" si="38"/>
        <v>-0.34799999999999931</v>
      </c>
    </row>
    <row r="189" spans="1:25" ht="17" thickTop="1" thickBot="1" x14ac:dyDescent="0.25">
      <c r="A189" s="3">
        <v>42217</v>
      </c>
      <c r="B189" s="2">
        <v>5.41</v>
      </c>
      <c r="C189" s="7">
        <f t="shared" si="26"/>
        <v>0.22599999999999998</v>
      </c>
      <c r="D189" s="2">
        <v>0.57999999999999996</v>
      </c>
      <c r="E189" s="7">
        <f t="shared" si="27"/>
        <v>-1.0000000000000009E-3</v>
      </c>
      <c r="F189" s="2">
        <v>1.42</v>
      </c>
      <c r="G189" s="7">
        <f t="shared" si="28"/>
        <v>-2.7000000000000135E-2</v>
      </c>
      <c r="H189" s="2">
        <v>1.4279999999999999</v>
      </c>
      <c r="I189" s="7">
        <f t="shared" si="29"/>
        <v>-5.9000000000000163E-2</v>
      </c>
      <c r="J189" s="2">
        <v>4.8079999999999998</v>
      </c>
      <c r="K189" s="7">
        <f t="shared" si="30"/>
        <v>1.7999999999999794E-2</v>
      </c>
      <c r="L189" s="2">
        <v>2.9430000000000001</v>
      </c>
      <c r="M189" s="7">
        <f t="shared" si="31"/>
        <v>0.37300000000000022</v>
      </c>
      <c r="N189" s="2">
        <v>0.52400000000000002</v>
      </c>
      <c r="O189" s="7">
        <f t="shared" si="32"/>
        <v>9.000000000000008E-3</v>
      </c>
      <c r="P189" s="2">
        <v>3.3889999999999998</v>
      </c>
      <c r="Q189" s="7">
        <f t="shared" si="33"/>
        <v>-4.1000000000000369E-2</v>
      </c>
      <c r="R189" s="2">
        <v>1.4930000000000001</v>
      </c>
      <c r="S189" s="7">
        <f t="shared" si="34"/>
        <v>0.11300000000000021</v>
      </c>
      <c r="T189" s="2">
        <v>0.66900000000000004</v>
      </c>
      <c r="U189" s="7">
        <f t="shared" si="35"/>
        <v>-4.0000000000000036E-3</v>
      </c>
      <c r="V189" s="2">
        <v>1.7370000000000001</v>
      </c>
      <c r="W189" s="7">
        <f t="shared" si="36"/>
        <v>-3.9999999999999813E-2</v>
      </c>
      <c r="X189">
        <f t="shared" si="37"/>
        <v>1</v>
      </c>
      <c r="Y189" s="10">
        <f t="shared" si="38"/>
        <v>0.16199999999999948</v>
      </c>
    </row>
    <row r="190" spans="1:25" ht="17" thickTop="1" thickBot="1" x14ac:dyDescent="0.25">
      <c r="A190" s="3">
        <v>42248</v>
      </c>
      <c r="B190" s="2">
        <v>5.734</v>
      </c>
      <c r="C190" s="7">
        <f t="shared" si="26"/>
        <v>0.32399999999999984</v>
      </c>
      <c r="D190" s="2">
        <v>0.57999999999999996</v>
      </c>
      <c r="E190" s="7">
        <f t="shared" si="27"/>
        <v>0</v>
      </c>
      <c r="F190" s="2">
        <v>1.4319999999999999</v>
      </c>
      <c r="G190" s="7">
        <f t="shared" si="28"/>
        <v>1.2000000000000011E-2</v>
      </c>
      <c r="H190" s="2">
        <v>1.415</v>
      </c>
      <c r="I190" s="7">
        <f t="shared" si="29"/>
        <v>-1.2999999999999901E-2</v>
      </c>
      <c r="J190" s="2">
        <v>4.6689999999999996</v>
      </c>
      <c r="K190" s="7">
        <f t="shared" si="30"/>
        <v>-0.13900000000000023</v>
      </c>
      <c r="L190" s="2">
        <v>2.9660000000000002</v>
      </c>
      <c r="M190" s="7">
        <f t="shared" si="31"/>
        <v>2.3000000000000131E-2</v>
      </c>
      <c r="N190" s="2">
        <v>0.51700000000000002</v>
      </c>
      <c r="O190" s="7">
        <f t="shared" si="32"/>
        <v>-7.0000000000000062E-3</v>
      </c>
      <c r="P190" s="2">
        <v>3.3919999999999999</v>
      </c>
      <c r="Q190" s="7">
        <f t="shared" si="33"/>
        <v>3.0000000000001137E-3</v>
      </c>
      <c r="R190" s="2">
        <v>1.48</v>
      </c>
      <c r="S190" s="7">
        <f t="shared" si="34"/>
        <v>-1.3000000000000123E-2</v>
      </c>
      <c r="T190" s="2">
        <v>0.66200000000000003</v>
      </c>
      <c r="U190" s="7">
        <f t="shared" si="35"/>
        <v>-7.0000000000000062E-3</v>
      </c>
      <c r="V190" s="2">
        <v>1.7749999999999999</v>
      </c>
      <c r="W190" s="7">
        <f t="shared" si="36"/>
        <v>3.7999999999999812E-2</v>
      </c>
      <c r="X190">
        <f t="shared" si="37"/>
        <v>0</v>
      </c>
      <c r="Y190" s="10">
        <f t="shared" si="38"/>
        <v>-0.34600000000000009</v>
      </c>
    </row>
    <row r="191" spans="1:25" ht="17" thickTop="1" thickBot="1" x14ac:dyDescent="0.25">
      <c r="A191" s="3">
        <v>42278</v>
      </c>
      <c r="B191" s="2">
        <v>5.899</v>
      </c>
      <c r="C191" s="7">
        <f t="shared" si="26"/>
        <v>0.16500000000000004</v>
      </c>
      <c r="D191" s="2">
        <v>0.57699999999999996</v>
      </c>
      <c r="E191" s="7">
        <f t="shared" si="27"/>
        <v>-3.0000000000000027E-3</v>
      </c>
      <c r="F191" s="2">
        <v>1.4179999999999999</v>
      </c>
      <c r="G191" s="7">
        <f t="shared" si="28"/>
        <v>-1.4000000000000012E-2</v>
      </c>
      <c r="H191" s="2">
        <v>1.43</v>
      </c>
      <c r="I191" s="7">
        <f t="shared" si="29"/>
        <v>1.4999999999999902E-2</v>
      </c>
      <c r="J191" s="2">
        <v>4.609</v>
      </c>
      <c r="K191" s="7">
        <f t="shared" si="30"/>
        <v>-5.9999999999999609E-2</v>
      </c>
      <c r="L191" s="2">
        <v>2.8079999999999998</v>
      </c>
      <c r="M191" s="7">
        <f t="shared" si="31"/>
        <v>-0.15800000000000036</v>
      </c>
      <c r="N191" s="2">
        <v>0.51100000000000001</v>
      </c>
      <c r="O191" s="7">
        <f t="shared" si="32"/>
        <v>-6.0000000000000053E-3</v>
      </c>
      <c r="P191" s="2">
        <v>3.3380000000000001</v>
      </c>
      <c r="Q191" s="7">
        <f t="shared" si="33"/>
        <v>-5.3999999999999826E-2</v>
      </c>
      <c r="R191" s="2">
        <v>1.514</v>
      </c>
      <c r="S191" s="7">
        <f t="shared" si="34"/>
        <v>3.400000000000003E-2</v>
      </c>
      <c r="T191" s="2">
        <v>0.69</v>
      </c>
      <c r="U191" s="7">
        <f t="shared" si="35"/>
        <v>2.7999999999999914E-2</v>
      </c>
      <c r="V191" s="2">
        <v>1.8440000000000001</v>
      </c>
      <c r="W191" s="7">
        <f t="shared" si="36"/>
        <v>6.9000000000000172E-2</v>
      </c>
      <c r="X191">
        <f t="shared" si="37"/>
        <v>0</v>
      </c>
      <c r="Y191" s="10">
        <f t="shared" si="38"/>
        <v>-0.2049999999999994</v>
      </c>
    </row>
    <row r="192" spans="1:25" ht="17" thickTop="1" thickBot="1" x14ac:dyDescent="0.25">
      <c r="A192" s="3">
        <v>42309</v>
      </c>
      <c r="B192" s="2">
        <v>5.8470000000000004</v>
      </c>
      <c r="C192" s="7">
        <f t="shared" si="26"/>
        <v>-5.1999999999999602E-2</v>
      </c>
      <c r="D192" s="2">
        <v>0.57499999999999996</v>
      </c>
      <c r="E192" s="7">
        <f t="shared" si="27"/>
        <v>-2.0000000000000018E-3</v>
      </c>
      <c r="F192" s="2">
        <v>1.409</v>
      </c>
      <c r="G192" s="7">
        <f t="shared" si="28"/>
        <v>-8.999999999999897E-3</v>
      </c>
      <c r="H192" s="2">
        <v>1.484</v>
      </c>
      <c r="I192" s="7">
        <f t="shared" si="29"/>
        <v>5.4000000000000048E-2</v>
      </c>
      <c r="J192" s="2">
        <v>4.4119999999999999</v>
      </c>
      <c r="K192" s="7">
        <f t="shared" si="30"/>
        <v>-0.19700000000000006</v>
      </c>
      <c r="L192" s="2">
        <v>2.6640000000000001</v>
      </c>
      <c r="M192" s="7">
        <f t="shared" si="31"/>
        <v>-0.14399999999999968</v>
      </c>
      <c r="N192" s="2">
        <v>0.496</v>
      </c>
      <c r="O192" s="7">
        <f t="shared" si="32"/>
        <v>-1.5000000000000013E-2</v>
      </c>
      <c r="P192" s="2">
        <v>3.2989999999999999</v>
      </c>
      <c r="Q192" s="7">
        <f t="shared" si="33"/>
        <v>-3.9000000000000146E-2</v>
      </c>
      <c r="R192" s="2">
        <v>1.329</v>
      </c>
      <c r="S192" s="7">
        <f t="shared" si="34"/>
        <v>-0.18500000000000005</v>
      </c>
      <c r="T192" s="2">
        <v>0.73199999999999998</v>
      </c>
      <c r="U192" s="7">
        <f t="shared" si="35"/>
        <v>4.2000000000000037E-2</v>
      </c>
      <c r="V192" s="2">
        <v>1.9770000000000001</v>
      </c>
      <c r="W192" s="7">
        <f t="shared" si="36"/>
        <v>0.13300000000000001</v>
      </c>
      <c r="X192">
        <f t="shared" si="37"/>
        <v>0</v>
      </c>
      <c r="Y192" s="10">
        <f t="shared" si="38"/>
        <v>-0.4299999999999996</v>
      </c>
    </row>
    <row r="193" spans="1:25" ht="17" thickTop="1" thickBot="1" x14ac:dyDescent="0.25">
      <c r="A193" s="3">
        <v>42339</v>
      </c>
      <c r="B193" s="2">
        <v>5.734</v>
      </c>
      <c r="C193" s="7">
        <f t="shared" si="26"/>
        <v>-0.11300000000000043</v>
      </c>
      <c r="D193" s="2">
        <v>0.57999999999999996</v>
      </c>
      <c r="E193" s="7">
        <f t="shared" si="27"/>
        <v>5.0000000000000044E-3</v>
      </c>
      <c r="F193" s="2">
        <v>1.4279999999999999</v>
      </c>
      <c r="G193" s="7">
        <f t="shared" si="28"/>
        <v>1.8999999999999906E-2</v>
      </c>
      <c r="H193" s="2">
        <v>1.4370000000000001</v>
      </c>
      <c r="I193" s="7">
        <f t="shared" si="29"/>
        <v>-4.6999999999999931E-2</v>
      </c>
      <c r="J193" s="2">
        <v>4.4859999999999998</v>
      </c>
      <c r="K193" s="7">
        <f t="shared" si="30"/>
        <v>7.3999999999999844E-2</v>
      </c>
      <c r="L193" s="2">
        <v>2.7509999999999999</v>
      </c>
      <c r="M193" s="7">
        <f t="shared" si="31"/>
        <v>8.6999999999999744E-2</v>
      </c>
      <c r="N193" s="2">
        <v>0.501</v>
      </c>
      <c r="O193" s="7">
        <f t="shared" si="32"/>
        <v>5.0000000000000044E-3</v>
      </c>
      <c r="P193" s="2">
        <v>3.31</v>
      </c>
      <c r="Q193" s="7">
        <f t="shared" si="33"/>
        <v>1.1000000000000121E-2</v>
      </c>
      <c r="R193" s="2">
        <v>1.2290000000000001</v>
      </c>
      <c r="S193" s="7">
        <f t="shared" si="34"/>
        <v>-9.9999999999999867E-2</v>
      </c>
      <c r="T193" s="2">
        <v>0.71099999999999997</v>
      </c>
      <c r="U193" s="7">
        <f t="shared" si="35"/>
        <v>-2.1000000000000019E-2</v>
      </c>
      <c r="V193" s="2">
        <v>1.9319999999999999</v>
      </c>
      <c r="W193" s="7">
        <f t="shared" si="36"/>
        <v>-4.5000000000000151E-2</v>
      </c>
      <c r="X193">
        <f t="shared" si="37"/>
        <v>1</v>
      </c>
      <c r="Y193" s="10">
        <f t="shared" si="38"/>
        <v>0.28899999999999859</v>
      </c>
    </row>
    <row r="194" spans="1:25" ht="17" thickTop="1" thickBot="1" x14ac:dyDescent="0.25">
      <c r="A194" s="3">
        <v>42370</v>
      </c>
      <c r="B194" s="2">
        <v>5.6559999999999997</v>
      </c>
      <c r="C194" s="7">
        <f t="shared" si="26"/>
        <v>-7.8000000000000291E-2</v>
      </c>
      <c r="D194" s="2">
        <v>0.58099999999999996</v>
      </c>
      <c r="E194" s="7">
        <f t="shared" si="27"/>
        <v>1.0000000000000009E-3</v>
      </c>
      <c r="F194" s="2">
        <v>1.425</v>
      </c>
      <c r="G194" s="7">
        <f t="shared" si="28"/>
        <v>-2.9999999999998916E-3</v>
      </c>
      <c r="H194" s="2">
        <v>1.429</v>
      </c>
      <c r="I194" s="7">
        <f t="shared" si="29"/>
        <v>-8.0000000000000071E-3</v>
      </c>
      <c r="J194" s="2">
        <v>4.4980000000000002</v>
      </c>
      <c r="K194" s="7">
        <f t="shared" si="30"/>
        <v>1.2000000000000455E-2</v>
      </c>
      <c r="L194" s="2">
        <v>2.3279999999999998</v>
      </c>
      <c r="M194" s="7">
        <f t="shared" si="31"/>
        <v>-0.42300000000000004</v>
      </c>
      <c r="N194" s="2">
        <v>0.52200000000000002</v>
      </c>
      <c r="O194" s="7">
        <f t="shared" si="32"/>
        <v>2.1000000000000019E-2</v>
      </c>
      <c r="P194" s="2">
        <v>3.3130000000000002</v>
      </c>
      <c r="Q194" s="7">
        <f t="shared" si="33"/>
        <v>3.0000000000001137E-3</v>
      </c>
      <c r="R194" s="2">
        <v>1.196</v>
      </c>
      <c r="S194" s="7">
        <f t="shared" si="34"/>
        <v>-3.300000000000014E-2</v>
      </c>
      <c r="T194" s="2">
        <v>0.70899999999999996</v>
      </c>
      <c r="U194" s="7">
        <f t="shared" si="35"/>
        <v>-2.0000000000000018E-3</v>
      </c>
      <c r="V194" s="2">
        <v>2.528</v>
      </c>
      <c r="W194" s="7">
        <f t="shared" si="36"/>
        <v>0.59600000000000009</v>
      </c>
      <c r="X194">
        <f t="shared" si="37"/>
        <v>1</v>
      </c>
      <c r="Y194" s="10">
        <f t="shared" si="38"/>
        <v>0.21100000000000108</v>
      </c>
    </row>
    <row r="195" spans="1:25" ht="17" thickTop="1" thickBot="1" x14ac:dyDescent="0.25">
      <c r="A195" s="3">
        <v>42401</v>
      </c>
      <c r="B195" s="2">
        <v>5.3940000000000001</v>
      </c>
      <c r="C195" s="7">
        <f t="shared" ref="C195:C258" si="39">B195-B194</f>
        <v>-0.26199999999999957</v>
      </c>
      <c r="D195" s="2">
        <v>0.57299999999999995</v>
      </c>
      <c r="E195" s="7">
        <f t="shared" ref="E195:E258" si="40">D195-D194</f>
        <v>-8.0000000000000071E-3</v>
      </c>
      <c r="F195" s="2">
        <v>1.407</v>
      </c>
      <c r="G195" s="7">
        <f t="shared" ref="G195:G258" si="41">F195-F194</f>
        <v>-1.8000000000000016E-2</v>
      </c>
      <c r="H195" s="2">
        <v>1.478</v>
      </c>
      <c r="I195" s="7">
        <f t="shared" ref="I195:I258" si="42">H195-H194</f>
        <v>4.8999999999999932E-2</v>
      </c>
      <c r="J195" s="2">
        <v>4.4470000000000001</v>
      </c>
      <c r="K195" s="7">
        <f t="shared" ref="K195:K258" si="43">J195-J194</f>
        <v>-5.1000000000000156E-2</v>
      </c>
      <c r="L195" s="2">
        <v>2.2669999999999999</v>
      </c>
      <c r="M195" s="7">
        <f t="shared" ref="M195:M258" si="44">L195-L194</f>
        <v>-6.0999999999999943E-2</v>
      </c>
      <c r="N195" s="2">
        <v>0.52200000000000002</v>
      </c>
      <c r="O195" s="7">
        <f t="shared" ref="O195:O258" si="45">N195-N194</f>
        <v>0</v>
      </c>
      <c r="P195" s="2">
        <v>3.23</v>
      </c>
      <c r="Q195" s="7">
        <f t="shared" ref="Q195:Q258" si="46">P195-P194</f>
        <v>-8.3000000000000185E-2</v>
      </c>
      <c r="R195" s="2">
        <v>1.194</v>
      </c>
      <c r="S195" s="7">
        <f t="shared" ref="S195:S258" si="47">R195-R194</f>
        <v>-2.0000000000000018E-3</v>
      </c>
      <c r="T195" s="2">
        <v>0.70699999999999996</v>
      </c>
      <c r="U195" s="7">
        <f t="shared" ref="U195:U258" si="48">T195-T194</f>
        <v>-2.0000000000000018E-3</v>
      </c>
      <c r="V195" s="2">
        <v>2.3159999999999998</v>
      </c>
      <c r="W195" s="7">
        <f t="shared" ref="W195:W258" si="49">V195-V194</f>
        <v>-0.21200000000000019</v>
      </c>
      <c r="X195">
        <f t="shared" si="37"/>
        <v>0</v>
      </c>
      <c r="Y195" s="10">
        <f t="shared" si="38"/>
        <v>-0.73600000000000043</v>
      </c>
    </row>
    <row r="196" spans="1:25" ht="17" thickTop="1" thickBot="1" x14ac:dyDescent="0.25">
      <c r="A196" s="3">
        <v>42430</v>
      </c>
      <c r="B196" s="2">
        <v>5.4939999999999998</v>
      </c>
      <c r="C196" s="7">
        <f t="shared" si="39"/>
        <v>9.9999999999999645E-2</v>
      </c>
      <c r="D196" s="2">
        <v>0.58599999999999997</v>
      </c>
      <c r="E196" s="7">
        <f t="shared" si="40"/>
        <v>1.3000000000000012E-2</v>
      </c>
      <c r="F196" s="2">
        <v>1.4159999999999999</v>
      </c>
      <c r="G196" s="7">
        <f t="shared" si="41"/>
        <v>8.999999999999897E-3</v>
      </c>
      <c r="H196" s="2">
        <v>1.4630000000000001</v>
      </c>
      <c r="I196" s="7">
        <f t="shared" si="42"/>
        <v>-1.4999999999999902E-2</v>
      </c>
      <c r="J196" s="2">
        <v>4.4050000000000002</v>
      </c>
      <c r="K196" s="7">
        <f t="shared" si="43"/>
        <v>-4.1999999999999815E-2</v>
      </c>
      <c r="L196" s="2">
        <v>2.081</v>
      </c>
      <c r="M196" s="7">
        <f t="shared" si="44"/>
        <v>-0.18599999999999994</v>
      </c>
      <c r="N196" s="2">
        <v>0.51200000000000001</v>
      </c>
      <c r="O196" s="7">
        <f t="shared" si="45"/>
        <v>-1.0000000000000009E-2</v>
      </c>
      <c r="P196" s="2">
        <v>3.1869999999999998</v>
      </c>
      <c r="Q196" s="7">
        <f t="shared" si="46"/>
        <v>-4.3000000000000149E-2</v>
      </c>
      <c r="R196" s="2">
        <v>1.1879999999999999</v>
      </c>
      <c r="S196" s="7">
        <f t="shared" si="47"/>
        <v>-6.0000000000000053E-3</v>
      </c>
      <c r="T196" s="2">
        <v>0.71099999999999997</v>
      </c>
      <c r="U196" s="7">
        <f t="shared" si="48"/>
        <v>4.0000000000000036E-3</v>
      </c>
      <c r="V196" s="2">
        <v>1.9410000000000001</v>
      </c>
      <c r="W196" s="7">
        <f t="shared" si="49"/>
        <v>-0.37499999999999978</v>
      </c>
      <c r="X196">
        <f t="shared" ref="X196:X259" si="50">IF(SUM(W196,U196,S196,Q196,O196,M196,K196,I196,G196,E196,C196)&gt;SUM(W195,U195,S195,Q195,O195,M195,K195,I195,G195,E195,C195),1,0)</f>
        <v>1</v>
      </c>
      <c r="Y196" s="10">
        <f t="shared" ref="Y196:Y259" si="51">(SUM(W196,U196,S196,Q196,O196,M196,K196,I196,G196,E196,C196)-SUM(W195,U195,S195,Q195,O195,M195,K195,I195,G195,E195,C195))</f>
        <v>9.9000000000000088E-2</v>
      </c>
    </row>
    <row r="197" spans="1:25" ht="17" thickTop="1" thickBot="1" x14ac:dyDescent="0.25">
      <c r="A197" s="3">
        <v>42461</v>
      </c>
      <c r="B197" s="2">
        <v>5.6130000000000004</v>
      </c>
      <c r="C197" s="7">
        <f t="shared" si="39"/>
        <v>0.11900000000000066</v>
      </c>
      <c r="D197" s="2">
        <v>0.57399999999999995</v>
      </c>
      <c r="E197" s="7">
        <f t="shared" si="40"/>
        <v>-1.2000000000000011E-2</v>
      </c>
      <c r="F197" s="2">
        <v>1.4059999999999999</v>
      </c>
      <c r="G197" s="7">
        <f t="shared" si="41"/>
        <v>-1.0000000000000009E-2</v>
      </c>
      <c r="H197" s="2">
        <v>1.496</v>
      </c>
      <c r="I197" s="7">
        <f t="shared" si="42"/>
        <v>3.2999999999999918E-2</v>
      </c>
      <c r="J197" s="2">
        <v>4.4279999999999999</v>
      </c>
      <c r="K197" s="7">
        <f t="shared" si="43"/>
        <v>2.2999999999999687E-2</v>
      </c>
      <c r="L197" s="2">
        <v>1.7929999999999999</v>
      </c>
      <c r="M197" s="7">
        <f t="shared" si="44"/>
        <v>-0.28800000000000003</v>
      </c>
      <c r="N197" s="2">
        <v>0.52100000000000002</v>
      </c>
      <c r="O197" s="7">
        <f t="shared" si="45"/>
        <v>9.000000000000008E-3</v>
      </c>
      <c r="P197" s="2">
        <v>3.1549999999999998</v>
      </c>
      <c r="Q197" s="7">
        <f t="shared" si="46"/>
        <v>-3.2000000000000028E-2</v>
      </c>
      <c r="R197" s="2">
        <v>1.1759999999999999</v>
      </c>
      <c r="S197" s="7">
        <f t="shared" si="47"/>
        <v>-1.2000000000000011E-2</v>
      </c>
      <c r="T197" s="2">
        <v>0.70299999999999996</v>
      </c>
      <c r="U197" s="7">
        <f t="shared" si="48"/>
        <v>-8.0000000000000071E-3</v>
      </c>
      <c r="V197" s="2">
        <v>1.8620000000000001</v>
      </c>
      <c r="W197" s="7">
        <f t="shared" si="49"/>
        <v>-7.8999999999999959E-2</v>
      </c>
      <c r="X197">
        <f t="shared" si="50"/>
        <v>1</v>
      </c>
      <c r="Y197" s="10">
        <f t="shared" si="51"/>
        <v>0.29400000000000026</v>
      </c>
    </row>
    <row r="198" spans="1:25" ht="17" thickTop="1" thickBot="1" x14ac:dyDescent="0.25">
      <c r="A198" s="3">
        <v>42491</v>
      </c>
      <c r="B198" s="2">
        <v>5.5519999999999996</v>
      </c>
      <c r="C198" s="7">
        <f t="shared" si="39"/>
        <v>-6.1000000000000831E-2</v>
      </c>
      <c r="D198" s="2">
        <v>0.56999999999999995</v>
      </c>
      <c r="E198" s="7">
        <f t="shared" si="40"/>
        <v>-4.0000000000000036E-3</v>
      </c>
      <c r="F198" s="2">
        <v>1.3819999999999999</v>
      </c>
      <c r="G198" s="7">
        <f t="shared" si="41"/>
        <v>-2.4000000000000021E-2</v>
      </c>
      <c r="H198" s="2">
        <v>1.4890000000000001</v>
      </c>
      <c r="I198" s="7">
        <f t="shared" si="42"/>
        <v>-6.9999999999998952E-3</v>
      </c>
      <c r="J198" s="2">
        <v>4.4429999999999996</v>
      </c>
      <c r="K198" s="7">
        <f t="shared" si="43"/>
        <v>1.499999999999968E-2</v>
      </c>
      <c r="L198" s="2">
        <v>1.6839999999999999</v>
      </c>
      <c r="M198" s="7">
        <f t="shared" si="44"/>
        <v>-0.10899999999999999</v>
      </c>
      <c r="N198" s="2">
        <v>0.52500000000000002</v>
      </c>
      <c r="O198" s="7">
        <f t="shared" si="45"/>
        <v>4.0000000000000036E-3</v>
      </c>
      <c r="P198" s="2">
        <v>3.157</v>
      </c>
      <c r="Q198" s="7">
        <f t="shared" si="46"/>
        <v>2.0000000000002238E-3</v>
      </c>
      <c r="R198" s="2">
        <v>1.1479999999999999</v>
      </c>
      <c r="S198" s="7">
        <f t="shared" si="47"/>
        <v>-2.8000000000000025E-2</v>
      </c>
      <c r="T198" s="2">
        <v>0.747</v>
      </c>
      <c r="U198" s="7">
        <f t="shared" si="48"/>
        <v>4.4000000000000039E-2</v>
      </c>
      <c r="V198" s="2">
        <v>1.6950000000000001</v>
      </c>
      <c r="W198" s="7">
        <f t="shared" si="49"/>
        <v>-0.16700000000000004</v>
      </c>
      <c r="X198">
        <f t="shared" si="50"/>
        <v>0</v>
      </c>
      <c r="Y198" s="10">
        <f t="shared" si="51"/>
        <v>-7.8000000000001068E-2</v>
      </c>
    </row>
    <row r="199" spans="1:25" ht="17" thickTop="1" thickBot="1" x14ac:dyDescent="0.25">
      <c r="A199" s="3">
        <v>42522</v>
      </c>
      <c r="B199" s="2">
        <v>5.3739999999999997</v>
      </c>
      <c r="C199" s="7">
        <f t="shared" si="39"/>
        <v>-0.17799999999999994</v>
      </c>
      <c r="D199" s="2">
        <v>0.56899999999999995</v>
      </c>
      <c r="E199" s="7">
        <f t="shared" si="40"/>
        <v>-1.0000000000000009E-3</v>
      </c>
      <c r="F199" s="2">
        <v>1.333</v>
      </c>
      <c r="G199" s="7">
        <f t="shared" si="41"/>
        <v>-4.8999999999999932E-2</v>
      </c>
      <c r="H199" s="2">
        <v>1.4079999999999999</v>
      </c>
      <c r="I199" s="7">
        <f t="shared" si="42"/>
        <v>-8.1000000000000183E-2</v>
      </c>
      <c r="J199" s="2">
        <v>4.4809999999999999</v>
      </c>
      <c r="K199" s="7">
        <f t="shared" si="43"/>
        <v>3.8000000000000256E-2</v>
      </c>
      <c r="L199" s="2">
        <v>1.4910000000000001</v>
      </c>
      <c r="M199" s="7">
        <f t="shared" si="44"/>
        <v>-0.19299999999999984</v>
      </c>
      <c r="N199" s="2">
        <v>0.52900000000000003</v>
      </c>
      <c r="O199" s="7">
        <f t="shared" si="45"/>
        <v>4.0000000000000036E-3</v>
      </c>
      <c r="P199" s="2">
        <v>3.1150000000000002</v>
      </c>
      <c r="Q199" s="7">
        <f t="shared" si="46"/>
        <v>-4.1999999999999815E-2</v>
      </c>
      <c r="R199" s="2">
        <v>1.1859999999999999</v>
      </c>
      <c r="S199" s="7">
        <f t="shared" si="47"/>
        <v>3.8000000000000034E-2</v>
      </c>
      <c r="T199" s="2">
        <v>0.73399999999999999</v>
      </c>
      <c r="U199" s="7">
        <f t="shared" si="48"/>
        <v>-1.3000000000000012E-2</v>
      </c>
      <c r="V199" s="2">
        <v>1.7090000000000001</v>
      </c>
      <c r="W199" s="7">
        <f t="shared" si="49"/>
        <v>1.4000000000000012E-2</v>
      </c>
      <c r="X199">
        <f t="shared" si="50"/>
        <v>0</v>
      </c>
      <c r="Y199" s="10">
        <f t="shared" si="51"/>
        <v>-0.12799999999999856</v>
      </c>
    </row>
    <row r="200" spans="1:25" ht="17" thickTop="1" thickBot="1" x14ac:dyDescent="0.25">
      <c r="A200" s="3">
        <v>42552</v>
      </c>
      <c r="B200" s="2">
        <v>5.4539999999999997</v>
      </c>
      <c r="C200" s="7">
        <f t="shared" si="39"/>
        <v>8.0000000000000071E-2</v>
      </c>
      <c r="D200" s="2">
        <v>0.56699999999999995</v>
      </c>
      <c r="E200" s="7">
        <f t="shared" si="40"/>
        <v>-2.0000000000000018E-3</v>
      </c>
      <c r="F200" s="2">
        <v>1.349</v>
      </c>
      <c r="G200" s="7">
        <f t="shared" si="41"/>
        <v>1.6000000000000014E-2</v>
      </c>
      <c r="H200" s="2">
        <v>1.4450000000000001</v>
      </c>
      <c r="I200" s="7">
        <f t="shared" si="42"/>
        <v>3.7000000000000144E-2</v>
      </c>
      <c r="J200" s="2">
        <v>4.4279999999999999</v>
      </c>
      <c r="K200" s="7">
        <f t="shared" si="43"/>
        <v>-5.2999999999999936E-2</v>
      </c>
      <c r="L200" s="2">
        <v>1.546</v>
      </c>
      <c r="M200" s="7">
        <f t="shared" si="44"/>
        <v>5.4999999999999938E-2</v>
      </c>
      <c r="N200" s="2">
        <v>0.54300000000000004</v>
      </c>
      <c r="O200" s="7">
        <f t="shared" si="45"/>
        <v>1.4000000000000012E-2</v>
      </c>
      <c r="P200" s="2">
        <v>3.0619999999999998</v>
      </c>
      <c r="Q200" s="7">
        <f t="shared" si="46"/>
        <v>-5.300000000000038E-2</v>
      </c>
      <c r="R200" s="2">
        <v>1.268</v>
      </c>
      <c r="S200" s="7">
        <f t="shared" si="47"/>
        <v>8.2000000000000073E-2</v>
      </c>
      <c r="T200" s="2">
        <v>0.74</v>
      </c>
      <c r="U200" s="7">
        <f t="shared" si="48"/>
        <v>6.0000000000000053E-3</v>
      </c>
      <c r="V200" s="2">
        <v>1.635</v>
      </c>
      <c r="W200" s="7">
        <f t="shared" si="49"/>
        <v>-7.4000000000000066E-2</v>
      </c>
      <c r="X200">
        <f t="shared" si="50"/>
        <v>1</v>
      </c>
      <c r="Y200" s="10">
        <f t="shared" si="51"/>
        <v>0.57099999999999929</v>
      </c>
    </row>
    <row r="201" spans="1:25" ht="17" thickTop="1" thickBot="1" x14ac:dyDescent="0.25">
      <c r="A201" s="3">
        <v>42583</v>
      </c>
      <c r="B201" s="2">
        <v>5.4480000000000004</v>
      </c>
      <c r="C201" s="7">
        <f t="shared" si="39"/>
        <v>-5.9999999999993392E-3</v>
      </c>
      <c r="D201" s="2">
        <v>0.56200000000000006</v>
      </c>
      <c r="E201" s="7">
        <f t="shared" si="40"/>
        <v>-4.9999999999998934E-3</v>
      </c>
      <c r="F201" s="2">
        <v>1.341</v>
      </c>
      <c r="G201" s="7">
        <f t="shared" si="41"/>
        <v>-8.0000000000000071E-3</v>
      </c>
      <c r="H201" s="2">
        <v>1.4259999999999999</v>
      </c>
      <c r="I201" s="7">
        <f t="shared" si="42"/>
        <v>-1.9000000000000128E-2</v>
      </c>
      <c r="J201" s="2">
        <v>4.3159999999999998</v>
      </c>
      <c r="K201" s="7">
        <f t="shared" si="43"/>
        <v>-0.1120000000000001</v>
      </c>
      <c r="L201" s="2">
        <v>1.4550000000000001</v>
      </c>
      <c r="M201" s="7">
        <f t="shared" si="44"/>
        <v>-9.099999999999997E-2</v>
      </c>
      <c r="N201" s="2">
        <v>0.54600000000000004</v>
      </c>
      <c r="O201" s="7">
        <f t="shared" si="45"/>
        <v>3.0000000000000027E-3</v>
      </c>
      <c r="P201" s="2">
        <v>3.141</v>
      </c>
      <c r="Q201" s="7">
        <f t="shared" si="46"/>
        <v>7.9000000000000181E-2</v>
      </c>
      <c r="R201" s="2">
        <v>1.365</v>
      </c>
      <c r="S201" s="7">
        <f t="shared" si="47"/>
        <v>9.6999999999999975E-2</v>
      </c>
      <c r="T201" s="2">
        <v>0.72899999999999998</v>
      </c>
      <c r="U201" s="7">
        <f t="shared" si="48"/>
        <v>-1.100000000000001E-2</v>
      </c>
      <c r="V201" s="2">
        <v>1.6850000000000001</v>
      </c>
      <c r="W201" s="7">
        <f t="shared" si="49"/>
        <v>5.0000000000000044E-2</v>
      </c>
      <c r="X201">
        <f t="shared" si="50"/>
        <v>0</v>
      </c>
      <c r="Y201" s="10">
        <f t="shared" si="51"/>
        <v>-0.13099999999999912</v>
      </c>
    </row>
    <row r="202" spans="1:25" ht="17" thickTop="1" thickBot="1" x14ac:dyDescent="0.25">
      <c r="A202" s="3">
        <v>42614</v>
      </c>
      <c r="B202" s="2">
        <v>5.4809999999999999</v>
      </c>
      <c r="C202" s="7">
        <f t="shared" si="39"/>
        <v>3.2999999999999474E-2</v>
      </c>
      <c r="D202" s="2">
        <v>0.57499999999999996</v>
      </c>
      <c r="E202" s="7">
        <f t="shared" si="40"/>
        <v>1.2999999999999901E-2</v>
      </c>
      <c r="F202" s="2">
        <v>1.329</v>
      </c>
      <c r="G202" s="7">
        <f t="shared" si="41"/>
        <v>-1.2000000000000011E-2</v>
      </c>
      <c r="H202" s="2">
        <v>1.4870000000000001</v>
      </c>
      <c r="I202" s="7">
        <f t="shared" si="42"/>
        <v>6.1000000000000165E-2</v>
      </c>
      <c r="J202" s="2">
        <v>4.3719999999999999</v>
      </c>
      <c r="K202" s="7">
        <f t="shared" si="43"/>
        <v>5.600000000000005E-2</v>
      </c>
      <c r="L202" s="2">
        <v>1.4710000000000001</v>
      </c>
      <c r="M202" s="7">
        <f t="shared" si="44"/>
        <v>1.6000000000000014E-2</v>
      </c>
      <c r="N202" s="2">
        <v>0.54700000000000004</v>
      </c>
      <c r="O202" s="7">
        <f t="shared" si="45"/>
        <v>1.0000000000000009E-3</v>
      </c>
      <c r="P202" s="2">
        <v>3.2290000000000001</v>
      </c>
      <c r="Q202" s="7">
        <f t="shared" si="46"/>
        <v>8.8000000000000078E-2</v>
      </c>
      <c r="R202" s="2">
        <v>1.41</v>
      </c>
      <c r="S202" s="7">
        <f t="shared" si="47"/>
        <v>4.4999999999999929E-2</v>
      </c>
      <c r="T202" s="2">
        <v>0.72099999999999997</v>
      </c>
      <c r="U202" s="7">
        <f t="shared" si="48"/>
        <v>-8.0000000000000071E-3</v>
      </c>
      <c r="V202" s="2">
        <v>1.786</v>
      </c>
      <c r="W202" s="7">
        <f t="shared" si="49"/>
        <v>0.10099999999999998</v>
      </c>
      <c r="X202">
        <f t="shared" si="50"/>
        <v>1</v>
      </c>
      <c r="Y202" s="10">
        <f t="shared" si="51"/>
        <v>0.41699999999999882</v>
      </c>
    </row>
    <row r="203" spans="1:25" ht="17" thickTop="1" thickBot="1" x14ac:dyDescent="0.25">
      <c r="A203" s="3">
        <v>42644</v>
      </c>
      <c r="B203" s="2">
        <v>5.375</v>
      </c>
      <c r="C203" s="7">
        <f t="shared" si="39"/>
        <v>-0.10599999999999987</v>
      </c>
      <c r="D203" s="2">
        <v>0.56999999999999995</v>
      </c>
      <c r="E203" s="7">
        <f t="shared" si="40"/>
        <v>-5.0000000000000044E-3</v>
      </c>
      <c r="F203" s="2">
        <v>1.343</v>
      </c>
      <c r="G203" s="7">
        <f t="shared" si="41"/>
        <v>1.4000000000000012E-2</v>
      </c>
      <c r="H203" s="2">
        <v>1.502</v>
      </c>
      <c r="I203" s="7">
        <f t="shared" si="42"/>
        <v>1.4999999999999902E-2</v>
      </c>
      <c r="J203" s="2">
        <v>4.3090000000000002</v>
      </c>
      <c r="K203" s="7">
        <f t="shared" si="43"/>
        <v>-6.2999999999999723E-2</v>
      </c>
      <c r="L203" s="2">
        <v>1.39</v>
      </c>
      <c r="M203" s="7">
        <f t="shared" si="44"/>
        <v>-8.1000000000000183E-2</v>
      </c>
      <c r="N203" s="2">
        <v>0.52300000000000002</v>
      </c>
      <c r="O203" s="7">
        <f t="shared" si="45"/>
        <v>-2.4000000000000021E-2</v>
      </c>
      <c r="P203" s="2">
        <v>3.2919999999999998</v>
      </c>
      <c r="Q203" s="7">
        <f t="shared" si="46"/>
        <v>6.2999999999999723E-2</v>
      </c>
      <c r="R203" s="2">
        <v>1.4119999999999999</v>
      </c>
      <c r="S203" s="7">
        <f t="shared" si="47"/>
        <v>2.0000000000000018E-3</v>
      </c>
      <c r="T203" s="2">
        <v>0.69699999999999995</v>
      </c>
      <c r="U203" s="7">
        <f t="shared" si="48"/>
        <v>-2.4000000000000021E-2</v>
      </c>
      <c r="V203" s="2">
        <v>1.994</v>
      </c>
      <c r="W203" s="7">
        <f t="shared" si="49"/>
        <v>0.20799999999999996</v>
      </c>
      <c r="X203">
        <f t="shared" si="50"/>
        <v>0</v>
      </c>
      <c r="Y203" s="10">
        <f t="shared" si="51"/>
        <v>-0.3949999999999998</v>
      </c>
    </row>
    <row r="204" spans="1:25" ht="17" thickTop="1" thickBot="1" x14ac:dyDescent="0.25">
      <c r="A204" s="3">
        <v>42675</v>
      </c>
      <c r="B204" s="2">
        <v>5.1059999999999999</v>
      </c>
      <c r="C204" s="7">
        <f t="shared" si="39"/>
        <v>-0.26900000000000013</v>
      </c>
      <c r="D204" s="2">
        <v>0.57299999999999995</v>
      </c>
      <c r="E204" s="7">
        <f t="shared" si="40"/>
        <v>3.0000000000000027E-3</v>
      </c>
      <c r="F204" s="2">
        <v>1.3620000000000001</v>
      </c>
      <c r="G204" s="7">
        <f t="shared" si="41"/>
        <v>1.9000000000000128E-2</v>
      </c>
      <c r="H204" s="2">
        <v>1.478</v>
      </c>
      <c r="I204" s="7">
        <f t="shared" si="42"/>
        <v>-2.4000000000000021E-2</v>
      </c>
      <c r="J204" s="2">
        <v>4.306</v>
      </c>
      <c r="K204" s="7">
        <f t="shared" si="43"/>
        <v>-3.0000000000001137E-3</v>
      </c>
      <c r="L204" s="2">
        <v>1.321</v>
      </c>
      <c r="M204" s="7">
        <f t="shared" si="44"/>
        <v>-6.899999999999995E-2</v>
      </c>
      <c r="N204" s="2">
        <v>0.50700000000000001</v>
      </c>
      <c r="O204" s="7">
        <f t="shared" si="45"/>
        <v>-1.6000000000000014E-2</v>
      </c>
      <c r="P204" s="2">
        <v>3.28</v>
      </c>
      <c r="Q204" s="7">
        <f t="shared" si="46"/>
        <v>-1.2000000000000011E-2</v>
      </c>
      <c r="R204" s="2">
        <v>1.2390000000000001</v>
      </c>
      <c r="S204" s="7">
        <f t="shared" si="47"/>
        <v>-0.17299999999999982</v>
      </c>
      <c r="T204" s="2">
        <v>0.70299999999999996</v>
      </c>
      <c r="U204" s="7">
        <f t="shared" si="48"/>
        <v>6.0000000000000053E-3</v>
      </c>
      <c r="V204" s="2">
        <v>1.984</v>
      </c>
      <c r="W204" s="7">
        <f t="shared" si="49"/>
        <v>-1.0000000000000009E-2</v>
      </c>
      <c r="X204">
        <f t="shared" si="50"/>
        <v>0</v>
      </c>
      <c r="Y204" s="10">
        <f t="shared" si="51"/>
        <v>-0.54699999999999971</v>
      </c>
    </row>
    <row r="205" spans="1:25" ht="17" thickTop="1" thickBot="1" x14ac:dyDescent="0.25">
      <c r="A205" s="3">
        <v>42705</v>
      </c>
      <c r="B205" s="2">
        <v>5.1020000000000003</v>
      </c>
      <c r="C205" s="7">
        <f t="shared" si="39"/>
        <v>-3.9999999999995595E-3</v>
      </c>
      <c r="D205" s="2">
        <v>0.57599999999999996</v>
      </c>
      <c r="E205" s="7">
        <f t="shared" si="40"/>
        <v>3.0000000000000027E-3</v>
      </c>
      <c r="F205" s="2">
        <v>1.3620000000000001</v>
      </c>
      <c r="G205" s="7">
        <f t="shared" si="41"/>
        <v>0</v>
      </c>
      <c r="H205" s="2">
        <v>1.4630000000000001</v>
      </c>
      <c r="I205" s="7">
        <f t="shared" si="42"/>
        <v>-1.4999999999999902E-2</v>
      </c>
      <c r="J205" s="2">
        <v>4.2809999999999997</v>
      </c>
      <c r="K205" s="7">
        <f t="shared" si="43"/>
        <v>-2.5000000000000355E-2</v>
      </c>
      <c r="L205" s="2">
        <v>1.383</v>
      </c>
      <c r="M205" s="7">
        <f t="shared" si="44"/>
        <v>6.2000000000000055E-2</v>
      </c>
      <c r="N205" s="2">
        <v>0.503</v>
      </c>
      <c r="O205" s="7">
        <f t="shared" si="45"/>
        <v>-4.0000000000000036E-3</v>
      </c>
      <c r="P205" s="2">
        <v>3.29</v>
      </c>
      <c r="Q205" s="7">
        <f t="shared" si="46"/>
        <v>1.0000000000000231E-2</v>
      </c>
      <c r="R205" s="2">
        <v>1.169</v>
      </c>
      <c r="S205" s="7">
        <f t="shared" si="47"/>
        <v>-7.0000000000000062E-2</v>
      </c>
      <c r="T205" s="2">
        <v>0.69299999999999995</v>
      </c>
      <c r="U205" s="7">
        <f t="shared" si="48"/>
        <v>-1.0000000000000009E-2</v>
      </c>
      <c r="V205" s="2">
        <v>1.972</v>
      </c>
      <c r="W205" s="7">
        <f t="shared" si="49"/>
        <v>-1.2000000000000011E-2</v>
      </c>
      <c r="X205">
        <f t="shared" si="50"/>
        <v>1</v>
      </c>
      <c r="Y205" s="10">
        <f t="shared" si="51"/>
        <v>0.48300000000000032</v>
      </c>
    </row>
    <row r="206" spans="1:25" ht="17" thickTop="1" thickBot="1" x14ac:dyDescent="0.25">
      <c r="A206" s="3">
        <v>42736</v>
      </c>
      <c r="B206" s="2">
        <v>5.18</v>
      </c>
      <c r="C206" s="7">
        <f t="shared" si="39"/>
        <v>7.7999999999999403E-2</v>
      </c>
      <c r="D206" s="2">
        <v>0.57299999999999995</v>
      </c>
      <c r="E206" s="7">
        <f t="shared" si="40"/>
        <v>-3.0000000000000027E-3</v>
      </c>
      <c r="F206" s="2">
        <v>1.351</v>
      </c>
      <c r="G206" s="7">
        <f t="shared" si="41"/>
        <v>-1.1000000000000121E-2</v>
      </c>
      <c r="H206" s="2">
        <v>1.4179999999999999</v>
      </c>
      <c r="I206" s="7">
        <f t="shared" si="42"/>
        <v>-4.5000000000000151E-2</v>
      </c>
      <c r="J206" s="2">
        <v>4.468</v>
      </c>
      <c r="K206" s="7">
        <f t="shared" si="43"/>
        <v>0.18700000000000028</v>
      </c>
      <c r="L206" s="2">
        <v>1.599</v>
      </c>
      <c r="M206" s="7">
        <f t="shared" si="44"/>
        <v>0.21599999999999997</v>
      </c>
      <c r="N206" s="2">
        <v>0.53</v>
      </c>
      <c r="O206" s="7">
        <f t="shared" si="45"/>
        <v>2.7000000000000024E-2</v>
      </c>
      <c r="P206" s="2">
        <v>3.3180000000000001</v>
      </c>
      <c r="Q206" s="7">
        <f t="shared" si="46"/>
        <v>2.8000000000000025E-2</v>
      </c>
      <c r="R206" s="2">
        <v>1.1859999999999999</v>
      </c>
      <c r="S206" s="7">
        <f t="shared" si="47"/>
        <v>1.6999999999999904E-2</v>
      </c>
      <c r="T206" s="2">
        <v>0.7</v>
      </c>
      <c r="U206" s="7">
        <f t="shared" si="48"/>
        <v>7.0000000000000062E-3</v>
      </c>
      <c r="V206" s="2">
        <v>2.048</v>
      </c>
      <c r="W206" s="7">
        <f t="shared" si="49"/>
        <v>7.6000000000000068E-2</v>
      </c>
      <c r="X206">
        <f t="shared" si="50"/>
        <v>1</v>
      </c>
      <c r="Y206" s="10">
        <f t="shared" si="51"/>
        <v>0.64199999999999902</v>
      </c>
    </row>
    <row r="207" spans="1:25" ht="17" thickTop="1" thickBot="1" x14ac:dyDescent="0.25">
      <c r="A207" s="3">
        <v>42767</v>
      </c>
      <c r="B207" s="2">
        <v>5.3339999999999996</v>
      </c>
      <c r="C207" s="7">
        <f t="shared" si="39"/>
        <v>0.15399999999999991</v>
      </c>
      <c r="D207" s="2">
        <v>0.57299999999999995</v>
      </c>
      <c r="E207" s="7">
        <f t="shared" si="40"/>
        <v>0</v>
      </c>
      <c r="F207" s="2">
        <v>1.3580000000000001</v>
      </c>
      <c r="G207" s="7">
        <f t="shared" si="41"/>
        <v>7.0000000000001172E-3</v>
      </c>
      <c r="H207" s="2">
        <v>1.4730000000000001</v>
      </c>
      <c r="I207" s="7">
        <f t="shared" si="42"/>
        <v>5.500000000000016E-2</v>
      </c>
      <c r="J207" s="2">
        <v>4.5830000000000002</v>
      </c>
      <c r="K207" s="7">
        <f t="shared" si="43"/>
        <v>0.11500000000000021</v>
      </c>
      <c r="L207" s="2">
        <v>1.464</v>
      </c>
      <c r="M207" s="7">
        <f t="shared" si="44"/>
        <v>-0.13500000000000001</v>
      </c>
      <c r="N207" s="2">
        <v>0.52600000000000002</v>
      </c>
      <c r="O207" s="7">
        <f t="shared" si="45"/>
        <v>-4.0000000000000036E-3</v>
      </c>
      <c r="P207" s="2">
        <v>3.3</v>
      </c>
      <c r="Q207" s="7">
        <f t="shared" si="46"/>
        <v>-1.8000000000000238E-2</v>
      </c>
      <c r="R207" s="2">
        <v>1.1910000000000001</v>
      </c>
      <c r="S207" s="7">
        <f t="shared" si="47"/>
        <v>5.0000000000001155E-3</v>
      </c>
      <c r="T207" s="2">
        <v>0.69499999999999995</v>
      </c>
      <c r="U207" s="7">
        <f t="shared" si="48"/>
        <v>-5.0000000000000044E-3</v>
      </c>
      <c r="V207" s="2">
        <v>1.93</v>
      </c>
      <c r="W207" s="7">
        <f t="shared" si="49"/>
        <v>-0.1180000000000001</v>
      </c>
      <c r="X207">
        <f t="shared" si="50"/>
        <v>0</v>
      </c>
      <c r="Y207" s="10">
        <f t="shared" si="51"/>
        <v>-0.52099999999999924</v>
      </c>
    </row>
    <row r="208" spans="1:25" ht="17" thickTop="1" thickBot="1" x14ac:dyDescent="0.25">
      <c r="A208" s="3">
        <v>42795</v>
      </c>
      <c r="B208" s="2">
        <v>5.7450000000000001</v>
      </c>
      <c r="C208" s="7">
        <f t="shared" si="39"/>
        <v>0.41100000000000048</v>
      </c>
      <c r="D208" s="2">
        <v>0.57099999999999995</v>
      </c>
      <c r="E208" s="7">
        <f t="shared" si="40"/>
        <v>-2.0000000000000018E-3</v>
      </c>
      <c r="F208" s="2">
        <v>1.329</v>
      </c>
      <c r="G208" s="7">
        <f t="shared" si="41"/>
        <v>-2.9000000000000137E-2</v>
      </c>
      <c r="H208" s="2">
        <v>1.462</v>
      </c>
      <c r="I208" s="7">
        <f t="shared" si="42"/>
        <v>-1.1000000000000121E-2</v>
      </c>
      <c r="J208" s="2">
        <v>4.6500000000000004</v>
      </c>
      <c r="K208" s="7">
        <f t="shared" si="43"/>
        <v>6.7000000000000171E-2</v>
      </c>
      <c r="L208" s="2">
        <v>1.4039999999999999</v>
      </c>
      <c r="M208" s="7">
        <f t="shared" si="44"/>
        <v>-6.0000000000000053E-2</v>
      </c>
      <c r="N208" s="2">
        <v>0.53100000000000003</v>
      </c>
      <c r="O208" s="7">
        <f t="shared" si="45"/>
        <v>5.0000000000000044E-3</v>
      </c>
      <c r="P208" s="2">
        <v>3.3149999999999999</v>
      </c>
      <c r="Q208" s="7">
        <f t="shared" si="46"/>
        <v>1.5000000000000124E-2</v>
      </c>
      <c r="R208" s="2">
        <v>1.18</v>
      </c>
      <c r="S208" s="7">
        <f t="shared" si="47"/>
        <v>-1.1000000000000121E-2</v>
      </c>
      <c r="T208" s="2">
        <v>0.69199999999999995</v>
      </c>
      <c r="U208" s="7">
        <f t="shared" si="48"/>
        <v>-3.0000000000000027E-3</v>
      </c>
      <c r="V208" s="2">
        <v>1.9430000000000001</v>
      </c>
      <c r="W208" s="7">
        <f t="shared" si="49"/>
        <v>1.3000000000000123E-2</v>
      </c>
      <c r="X208">
        <f t="shared" si="50"/>
        <v>1</v>
      </c>
      <c r="Y208" s="10">
        <f t="shared" si="51"/>
        <v>0.3390000000000003</v>
      </c>
    </row>
    <row r="209" spans="1:25" ht="17" thickTop="1" thickBot="1" x14ac:dyDescent="0.25">
      <c r="A209" s="3">
        <v>42826</v>
      </c>
      <c r="B209" s="2">
        <v>5.7750000000000004</v>
      </c>
      <c r="C209" s="7">
        <f t="shared" si="39"/>
        <v>3.0000000000000249E-2</v>
      </c>
      <c r="D209" s="2">
        <v>0.57099999999999995</v>
      </c>
      <c r="E209" s="7">
        <f t="shared" si="40"/>
        <v>0</v>
      </c>
      <c r="F209" s="2">
        <v>1.3280000000000001</v>
      </c>
      <c r="G209" s="7">
        <f t="shared" si="41"/>
        <v>-9.9999999999988987E-4</v>
      </c>
      <c r="H209" s="2">
        <v>1.444</v>
      </c>
      <c r="I209" s="7">
        <f t="shared" si="42"/>
        <v>-1.8000000000000016E-2</v>
      </c>
      <c r="J209" s="2">
        <v>4.6219999999999999</v>
      </c>
      <c r="K209" s="7">
        <f t="shared" si="43"/>
        <v>-2.8000000000000469E-2</v>
      </c>
      <c r="L209" s="2">
        <v>1.409</v>
      </c>
      <c r="M209" s="7">
        <f t="shared" si="44"/>
        <v>5.0000000000001155E-3</v>
      </c>
      <c r="N209" s="2">
        <v>0.51600000000000001</v>
      </c>
      <c r="O209" s="7">
        <f t="shared" si="45"/>
        <v>-1.5000000000000013E-2</v>
      </c>
      <c r="P209" s="2">
        <v>3.2589999999999999</v>
      </c>
      <c r="Q209" s="7">
        <f t="shared" si="46"/>
        <v>-5.600000000000005E-2</v>
      </c>
      <c r="R209" s="2">
        <v>1.1739999999999999</v>
      </c>
      <c r="S209" s="7">
        <f t="shared" si="47"/>
        <v>-6.0000000000000053E-3</v>
      </c>
      <c r="T209" s="2">
        <v>0.68600000000000005</v>
      </c>
      <c r="U209" s="7">
        <f t="shared" si="48"/>
        <v>-5.9999999999998943E-3</v>
      </c>
      <c r="V209" s="2">
        <v>1.9019999999999999</v>
      </c>
      <c r="W209" s="7">
        <f t="shared" si="49"/>
        <v>-4.1000000000000147E-2</v>
      </c>
      <c r="X209">
        <f t="shared" si="50"/>
        <v>0</v>
      </c>
      <c r="Y209" s="10">
        <f t="shared" si="51"/>
        <v>-0.53100000000000058</v>
      </c>
    </row>
    <row r="210" spans="1:25" ht="17" thickTop="1" thickBot="1" x14ac:dyDescent="0.25">
      <c r="A210" s="3">
        <v>42856</v>
      </c>
      <c r="B210" s="2">
        <v>5.6989999999999998</v>
      </c>
      <c r="C210" s="7">
        <f t="shared" si="39"/>
        <v>-7.6000000000000512E-2</v>
      </c>
      <c r="D210" s="2">
        <v>0.56399999999999995</v>
      </c>
      <c r="E210" s="7">
        <f t="shared" si="40"/>
        <v>-7.0000000000000062E-3</v>
      </c>
      <c r="F210" s="2">
        <v>1.327</v>
      </c>
      <c r="G210" s="7">
        <f t="shared" si="41"/>
        <v>-1.0000000000001119E-3</v>
      </c>
      <c r="H210" s="2">
        <v>1.4990000000000001</v>
      </c>
      <c r="I210" s="7">
        <f t="shared" si="42"/>
        <v>5.500000000000016E-2</v>
      </c>
      <c r="J210" s="2">
        <v>4.5970000000000004</v>
      </c>
      <c r="K210" s="7">
        <f t="shared" si="43"/>
        <v>-2.4999999999999467E-2</v>
      </c>
      <c r="L210" s="2">
        <v>1.4139999999999999</v>
      </c>
      <c r="M210" s="7">
        <f t="shared" si="44"/>
        <v>4.9999999999998934E-3</v>
      </c>
      <c r="N210" s="2">
        <v>0.51700000000000002</v>
      </c>
      <c r="O210" s="7">
        <f t="shared" si="45"/>
        <v>1.0000000000000009E-3</v>
      </c>
      <c r="P210" s="2">
        <v>3.242</v>
      </c>
      <c r="Q210" s="7">
        <f t="shared" si="46"/>
        <v>-1.6999999999999904E-2</v>
      </c>
      <c r="R210" s="2">
        <v>1.226</v>
      </c>
      <c r="S210" s="7">
        <f t="shared" si="47"/>
        <v>5.2000000000000046E-2</v>
      </c>
      <c r="T210" s="2">
        <v>0.72599999999999998</v>
      </c>
      <c r="U210" s="7">
        <f t="shared" si="48"/>
        <v>3.9999999999999925E-2</v>
      </c>
      <c r="V210" s="2">
        <v>1.867</v>
      </c>
      <c r="W210" s="7">
        <f t="shared" si="49"/>
        <v>-3.499999999999992E-2</v>
      </c>
      <c r="X210">
        <f t="shared" si="50"/>
        <v>1</v>
      </c>
      <c r="Y210" s="10">
        <f t="shared" si="51"/>
        <v>0.12800000000000022</v>
      </c>
    </row>
    <row r="211" spans="1:25" ht="17" thickTop="1" thickBot="1" x14ac:dyDescent="0.25">
      <c r="A211" s="3">
        <v>42887</v>
      </c>
      <c r="B211" s="2">
        <v>5.665</v>
      </c>
      <c r="C211" s="7">
        <f t="shared" si="39"/>
        <v>-3.3999999999999808E-2</v>
      </c>
      <c r="D211" s="2">
        <v>0.57199999999999995</v>
      </c>
      <c r="E211" s="7">
        <f t="shared" si="40"/>
        <v>8.0000000000000071E-3</v>
      </c>
      <c r="F211" s="2">
        <v>1.335</v>
      </c>
      <c r="G211" s="7">
        <f t="shared" si="41"/>
        <v>8.0000000000000071E-3</v>
      </c>
      <c r="H211" s="2">
        <v>1.4970000000000001</v>
      </c>
      <c r="I211" s="7">
        <f t="shared" si="42"/>
        <v>-2.0000000000000018E-3</v>
      </c>
      <c r="J211" s="2">
        <v>4.5449999999999999</v>
      </c>
      <c r="K211" s="7">
        <f t="shared" si="43"/>
        <v>-5.200000000000049E-2</v>
      </c>
      <c r="L211" s="2">
        <v>1.3320000000000001</v>
      </c>
      <c r="M211" s="7">
        <f t="shared" si="44"/>
        <v>-8.1999999999999851E-2</v>
      </c>
      <c r="N211" s="2">
        <v>0.50700000000000001</v>
      </c>
      <c r="O211" s="7">
        <f t="shared" si="45"/>
        <v>-1.0000000000000009E-2</v>
      </c>
      <c r="P211" s="2">
        <v>3.2130000000000001</v>
      </c>
      <c r="Q211" s="7">
        <f t="shared" si="46"/>
        <v>-2.8999999999999915E-2</v>
      </c>
      <c r="R211" s="2">
        <v>1.3460000000000001</v>
      </c>
      <c r="S211" s="7">
        <f t="shared" si="47"/>
        <v>0.12000000000000011</v>
      </c>
      <c r="T211" s="2">
        <v>0.752</v>
      </c>
      <c r="U211" s="7">
        <f t="shared" si="48"/>
        <v>2.6000000000000023E-2</v>
      </c>
      <c r="V211" s="2">
        <v>1.873</v>
      </c>
      <c r="W211" s="7">
        <f t="shared" si="49"/>
        <v>6.0000000000000053E-3</v>
      </c>
      <c r="X211">
        <f t="shared" si="50"/>
        <v>0</v>
      </c>
      <c r="Y211" s="10">
        <f t="shared" si="51"/>
        <v>-3.3000000000000029E-2</v>
      </c>
    </row>
    <row r="212" spans="1:25" ht="17" thickTop="1" thickBot="1" x14ac:dyDescent="0.25">
      <c r="A212" s="3">
        <v>42917</v>
      </c>
      <c r="B212" s="2">
        <v>5.819</v>
      </c>
      <c r="C212" s="7">
        <f t="shared" si="39"/>
        <v>0.15399999999999991</v>
      </c>
      <c r="D212" s="2">
        <v>0.56499999999999995</v>
      </c>
      <c r="E212" s="7">
        <f t="shared" si="40"/>
        <v>-7.0000000000000062E-3</v>
      </c>
      <c r="F212" s="2">
        <v>1.327</v>
      </c>
      <c r="G212" s="7">
        <f t="shared" si="41"/>
        <v>-8.0000000000000071E-3</v>
      </c>
      <c r="H212" s="2">
        <v>1.496</v>
      </c>
      <c r="I212" s="7">
        <f t="shared" si="42"/>
        <v>-1.0000000000001119E-3</v>
      </c>
      <c r="J212" s="2">
        <v>4.335</v>
      </c>
      <c r="K212" s="7">
        <f t="shared" si="43"/>
        <v>-0.20999999999999996</v>
      </c>
      <c r="L212" s="2">
        <v>1.333</v>
      </c>
      <c r="M212" s="7">
        <f t="shared" si="44"/>
        <v>9.9999999999988987E-4</v>
      </c>
      <c r="N212" s="2">
        <v>0.51200000000000001</v>
      </c>
      <c r="O212" s="7">
        <f t="shared" si="45"/>
        <v>5.0000000000000044E-3</v>
      </c>
      <c r="P212" s="2">
        <v>3.2189999999999999</v>
      </c>
      <c r="Q212" s="7">
        <f t="shared" si="46"/>
        <v>5.9999999999997833E-3</v>
      </c>
      <c r="R212" s="2">
        <v>1.462</v>
      </c>
      <c r="S212" s="7">
        <f t="shared" si="47"/>
        <v>0.11599999999999988</v>
      </c>
      <c r="T212" s="2">
        <v>0.76400000000000001</v>
      </c>
      <c r="U212" s="7">
        <f t="shared" si="48"/>
        <v>1.2000000000000011E-2</v>
      </c>
      <c r="V212" s="2">
        <v>1.952</v>
      </c>
      <c r="W212" s="7">
        <f t="shared" si="49"/>
        <v>7.8999999999999959E-2</v>
      </c>
      <c r="X212">
        <f t="shared" si="50"/>
        <v>1</v>
      </c>
      <c r="Y212" s="10">
        <f t="shared" si="51"/>
        <v>0.18799999999999928</v>
      </c>
    </row>
    <row r="213" spans="1:25" ht="17" thickTop="1" thickBot="1" x14ac:dyDescent="0.25">
      <c r="A213" s="3">
        <v>42948</v>
      </c>
      <c r="B213" s="2">
        <v>6.2409999999999997</v>
      </c>
      <c r="C213" s="7">
        <f t="shared" si="39"/>
        <v>0.42199999999999971</v>
      </c>
      <c r="D213" s="2">
        <v>0.56100000000000005</v>
      </c>
      <c r="E213" s="7">
        <f t="shared" si="40"/>
        <v>-3.9999999999998925E-3</v>
      </c>
      <c r="F213" s="2">
        <v>1.3480000000000001</v>
      </c>
      <c r="G213" s="7">
        <f t="shared" si="41"/>
        <v>2.100000000000013E-2</v>
      </c>
      <c r="H213" s="2">
        <v>1.4890000000000001</v>
      </c>
      <c r="I213" s="7">
        <f t="shared" si="42"/>
        <v>-6.9999999999998952E-3</v>
      </c>
      <c r="J213" s="2">
        <v>4.3730000000000002</v>
      </c>
      <c r="K213" s="7">
        <f t="shared" si="43"/>
        <v>3.8000000000000256E-2</v>
      </c>
      <c r="L213" s="2">
        <v>1.367</v>
      </c>
      <c r="M213" s="7">
        <f t="shared" si="44"/>
        <v>3.400000000000003E-2</v>
      </c>
      <c r="N213" s="2">
        <v>0.51200000000000001</v>
      </c>
      <c r="O213" s="7">
        <f t="shared" si="45"/>
        <v>0</v>
      </c>
      <c r="P213" s="2">
        <v>3.1680000000000001</v>
      </c>
      <c r="Q213" s="7">
        <f t="shared" si="46"/>
        <v>-5.0999999999999712E-2</v>
      </c>
      <c r="R213" s="2">
        <v>1.4530000000000001</v>
      </c>
      <c r="S213" s="7">
        <f t="shared" si="47"/>
        <v>-8.999999999999897E-3</v>
      </c>
      <c r="T213" s="2">
        <v>0.753</v>
      </c>
      <c r="U213" s="7">
        <f t="shared" si="48"/>
        <v>-1.100000000000001E-2</v>
      </c>
      <c r="V213" s="2">
        <v>1.8460000000000001</v>
      </c>
      <c r="W213" s="7">
        <f t="shared" si="49"/>
        <v>-0.10599999999999987</v>
      </c>
      <c r="X213">
        <f t="shared" si="50"/>
        <v>1</v>
      </c>
      <c r="Y213" s="10">
        <f t="shared" si="51"/>
        <v>0.18000000000000149</v>
      </c>
    </row>
    <row r="214" spans="1:25" ht="17" thickTop="1" thickBot="1" x14ac:dyDescent="0.25">
      <c r="A214" s="3">
        <v>42979</v>
      </c>
      <c r="B214" s="2">
        <v>6.3659999999999997</v>
      </c>
      <c r="C214" s="7">
        <f t="shared" si="39"/>
        <v>0.125</v>
      </c>
      <c r="D214" s="2">
        <v>0.54400000000000004</v>
      </c>
      <c r="E214" s="7">
        <f t="shared" si="40"/>
        <v>-1.7000000000000015E-2</v>
      </c>
      <c r="F214" s="2">
        <v>1.349</v>
      </c>
      <c r="G214" s="7">
        <f t="shared" si="41"/>
        <v>9.9999999999988987E-4</v>
      </c>
      <c r="H214" s="2">
        <v>1.48</v>
      </c>
      <c r="I214" s="7">
        <f t="shared" si="42"/>
        <v>-9.000000000000119E-3</v>
      </c>
      <c r="J214" s="2">
        <v>4.3230000000000004</v>
      </c>
      <c r="K214" s="7">
        <f t="shared" si="43"/>
        <v>-4.9999999999999822E-2</v>
      </c>
      <c r="L214" s="2">
        <v>1.4219999999999999</v>
      </c>
      <c r="M214" s="7">
        <f t="shared" si="44"/>
        <v>5.4999999999999938E-2</v>
      </c>
      <c r="N214" s="2">
        <v>0.505</v>
      </c>
      <c r="O214" s="7">
        <f t="shared" si="45"/>
        <v>-7.0000000000000062E-3</v>
      </c>
      <c r="P214" s="2">
        <v>3.2090000000000001</v>
      </c>
      <c r="Q214" s="7">
        <f t="shared" si="46"/>
        <v>4.0999999999999925E-2</v>
      </c>
      <c r="R214" s="2">
        <v>1.48</v>
      </c>
      <c r="S214" s="7">
        <f t="shared" si="47"/>
        <v>2.6999999999999913E-2</v>
      </c>
      <c r="T214" s="2">
        <v>0.74099999999999999</v>
      </c>
      <c r="U214" s="7">
        <f t="shared" si="48"/>
        <v>-1.2000000000000011E-2</v>
      </c>
      <c r="V214" s="2">
        <v>1.8280000000000001</v>
      </c>
      <c r="W214" s="7">
        <f t="shared" si="49"/>
        <v>-1.8000000000000016E-2</v>
      </c>
      <c r="X214">
        <f t="shared" si="50"/>
        <v>0</v>
      </c>
      <c r="Y214" s="10">
        <f t="shared" si="51"/>
        <v>-0.19100000000000117</v>
      </c>
    </row>
    <row r="215" spans="1:25" ht="17" thickTop="1" thickBot="1" x14ac:dyDescent="0.25">
      <c r="A215" s="3">
        <v>43009</v>
      </c>
      <c r="B215" s="2">
        <v>6.0659999999999998</v>
      </c>
      <c r="C215" s="7">
        <f t="shared" si="39"/>
        <v>-0.29999999999999982</v>
      </c>
      <c r="D215" s="2">
        <v>0.54800000000000004</v>
      </c>
      <c r="E215" s="7">
        <f t="shared" si="40"/>
        <v>4.0000000000000036E-3</v>
      </c>
      <c r="F215" s="2">
        <v>1.3280000000000001</v>
      </c>
      <c r="G215" s="7">
        <f t="shared" si="41"/>
        <v>-2.0999999999999908E-2</v>
      </c>
      <c r="H215" s="2">
        <v>1.484</v>
      </c>
      <c r="I215" s="7">
        <f t="shared" si="42"/>
        <v>4.0000000000000036E-3</v>
      </c>
      <c r="J215" s="2">
        <v>4.327</v>
      </c>
      <c r="K215" s="7">
        <f t="shared" si="43"/>
        <v>3.9999999999995595E-3</v>
      </c>
      <c r="L215" s="2">
        <v>1.54</v>
      </c>
      <c r="M215" s="7">
        <f t="shared" si="44"/>
        <v>0.1180000000000001</v>
      </c>
      <c r="N215" s="2">
        <v>0.5</v>
      </c>
      <c r="O215" s="7">
        <f t="shared" si="45"/>
        <v>-5.0000000000000044E-3</v>
      </c>
      <c r="P215" s="2">
        <v>3.1579999999999999</v>
      </c>
      <c r="Q215" s="7">
        <f t="shared" si="46"/>
        <v>-5.1000000000000156E-2</v>
      </c>
      <c r="R215" s="2">
        <v>1.59</v>
      </c>
      <c r="S215" s="7">
        <f t="shared" si="47"/>
        <v>0.1100000000000001</v>
      </c>
      <c r="T215" s="2">
        <v>0.72299999999999998</v>
      </c>
      <c r="U215" s="7">
        <f t="shared" si="48"/>
        <v>-1.8000000000000016E-2</v>
      </c>
      <c r="V215" s="2">
        <v>1.8129999999999999</v>
      </c>
      <c r="W215" s="7">
        <f t="shared" si="49"/>
        <v>-1.5000000000000124E-2</v>
      </c>
      <c r="X215">
        <f t="shared" si="50"/>
        <v>0</v>
      </c>
      <c r="Y215" s="10">
        <f t="shared" si="51"/>
        <v>-0.30599999999999994</v>
      </c>
    </row>
    <row r="216" spans="1:25" ht="17" thickTop="1" thickBot="1" x14ac:dyDescent="0.25">
      <c r="A216" s="3">
        <v>43040</v>
      </c>
      <c r="B216" s="2">
        <v>5.7080000000000002</v>
      </c>
      <c r="C216" s="7">
        <f t="shared" si="39"/>
        <v>-0.35799999999999965</v>
      </c>
      <c r="D216" s="2">
        <v>0.55100000000000005</v>
      </c>
      <c r="E216" s="7">
        <f t="shared" si="40"/>
        <v>3.0000000000000027E-3</v>
      </c>
      <c r="F216" s="2">
        <v>1.2949999999999999</v>
      </c>
      <c r="G216" s="7">
        <f t="shared" si="41"/>
        <v>-3.300000000000014E-2</v>
      </c>
      <c r="H216" s="2">
        <v>1.4510000000000001</v>
      </c>
      <c r="I216" s="7">
        <f t="shared" si="42"/>
        <v>-3.2999999999999918E-2</v>
      </c>
      <c r="J216" s="2">
        <v>4.3239999999999998</v>
      </c>
      <c r="K216" s="7">
        <f t="shared" si="43"/>
        <v>-3.0000000000001137E-3</v>
      </c>
      <c r="L216" s="2">
        <v>1.506</v>
      </c>
      <c r="M216" s="7">
        <f t="shared" si="44"/>
        <v>-3.400000000000003E-2</v>
      </c>
      <c r="N216" s="2">
        <v>0.46899999999999997</v>
      </c>
      <c r="O216" s="7">
        <f t="shared" si="45"/>
        <v>-3.1000000000000028E-2</v>
      </c>
      <c r="P216" s="2">
        <v>3.15</v>
      </c>
      <c r="Q216" s="7">
        <f t="shared" si="46"/>
        <v>-8.0000000000000071E-3</v>
      </c>
      <c r="R216" s="2">
        <v>1.486</v>
      </c>
      <c r="S216" s="7">
        <f t="shared" si="47"/>
        <v>-0.10400000000000009</v>
      </c>
      <c r="T216" s="2">
        <v>0.71199999999999997</v>
      </c>
      <c r="U216" s="7">
        <f t="shared" si="48"/>
        <v>-1.100000000000001E-2</v>
      </c>
      <c r="V216" s="2">
        <v>1.9330000000000001</v>
      </c>
      <c r="W216" s="7">
        <f t="shared" si="49"/>
        <v>0.12000000000000011</v>
      </c>
      <c r="X216">
        <f t="shared" si="50"/>
        <v>0</v>
      </c>
      <c r="Y216" s="10">
        <f t="shared" si="51"/>
        <v>-0.32199999999999962</v>
      </c>
    </row>
    <row r="217" spans="1:25" ht="17" thickTop="1" thickBot="1" x14ac:dyDescent="0.25">
      <c r="A217" s="3">
        <v>43070</v>
      </c>
      <c r="B217" s="2">
        <v>5.6289999999999996</v>
      </c>
      <c r="C217" s="7">
        <f t="shared" si="39"/>
        <v>-7.9000000000000625E-2</v>
      </c>
      <c r="D217" s="2">
        <v>0.55800000000000005</v>
      </c>
      <c r="E217" s="7">
        <f t="shared" si="40"/>
        <v>7.0000000000000062E-3</v>
      </c>
      <c r="F217" s="2">
        <v>1.3160000000000001</v>
      </c>
      <c r="G217" s="7">
        <f t="shared" si="41"/>
        <v>2.100000000000013E-2</v>
      </c>
      <c r="H217" s="2">
        <v>1.47</v>
      </c>
      <c r="I217" s="7">
        <f t="shared" si="42"/>
        <v>1.8999999999999906E-2</v>
      </c>
      <c r="J217" s="2">
        <v>4.2850000000000001</v>
      </c>
      <c r="K217" s="7">
        <f t="shared" si="43"/>
        <v>-3.8999999999999702E-2</v>
      </c>
      <c r="L217" s="2">
        <v>1.8149999999999999</v>
      </c>
      <c r="M217" s="7">
        <f t="shared" si="44"/>
        <v>0.30899999999999994</v>
      </c>
      <c r="N217" s="2">
        <v>0.46200000000000002</v>
      </c>
      <c r="O217" s="7">
        <f t="shared" si="45"/>
        <v>-6.9999999999999507E-3</v>
      </c>
      <c r="P217" s="2">
        <v>3.1549999999999998</v>
      </c>
      <c r="Q217" s="7">
        <f t="shared" si="46"/>
        <v>4.9999999999998934E-3</v>
      </c>
      <c r="R217" s="2">
        <v>1.3149999999999999</v>
      </c>
      <c r="S217" s="7">
        <f t="shared" si="47"/>
        <v>-0.17100000000000004</v>
      </c>
      <c r="T217" s="2">
        <v>0.71099999999999997</v>
      </c>
      <c r="U217" s="7">
        <f t="shared" si="48"/>
        <v>-1.0000000000000009E-3</v>
      </c>
      <c r="V217" s="2">
        <v>2.2370000000000001</v>
      </c>
      <c r="W217" s="7">
        <f t="shared" si="49"/>
        <v>0.30400000000000005</v>
      </c>
      <c r="X217">
        <f t="shared" si="50"/>
        <v>1</v>
      </c>
      <c r="Y217" s="10">
        <f t="shared" si="51"/>
        <v>0.85999999999999943</v>
      </c>
    </row>
    <row r="218" spans="1:25" ht="17" thickTop="1" thickBot="1" x14ac:dyDescent="0.25">
      <c r="A218" s="3">
        <v>43101</v>
      </c>
      <c r="B218" s="2">
        <v>5.6539999999999999</v>
      </c>
      <c r="C218" s="7">
        <f t="shared" si="39"/>
        <v>2.5000000000000355E-2</v>
      </c>
      <c r="D218" s="2">
        <v>0.56799999999999995</v>
      </c>
      <c r="E218" s="7">
        <f t="shared" si="40"/>
        <v>9.9999999999998979E-3</v>
      </c>
      <c r="F218" s="2">
        <v>1.2809999999999999</v>
      </c>
      <c r="G218" s="7">
        <f t="shared" si="41"/>
        <v>-3.5000000000000142E-2</v>
      </c>
      <c r="H218" s="2">
        <v>1.5089999999999999</v>
      </c>
      <c r="I218" s="7">
        <f t="shared" si="42"/>
        <v>3.8999999999999924E-2</v>
      </c>
      <c r="J218" s="2">
        <v>4.2910000000000004</v>
      </c>
      <c r="K218" s="7">
        <f t="shared" si="43"/>
        <v>6.0000000000002274E-3</v>
      </c>
      <c r="L218" s="2">
        <v>1.7689999999999999</v>
      </c>
      <c r="M218" s="7">
        <f t="shared" si="44"/>
        <v>-4.6000000000000041E-2</v>
      </c>
      <c r="N218" s="2">
        <v>0.47099999999999997</v>
      </c>
      <c r="O218" s="7">
        <f t="shared" si="45"/>
        <v>8.9999999999999525E-3</v>
      </c>
      <c r="P218" s="2">
        <v>2.9609999999999999</v>
      </c>
      <c r="Q218" s="7">
        <f t="shared" si="46"/>
        <v>-0.19399999999999995</v>
      </c>
      <c r="R218" s="2">
        <v>1.3260000000000001</v>
      </c>
      <c r="S218" s="7">
        <f t="shared" si="47"/>
        <v>1.1000000000000121E-2</v>
      </c>
      <c r="T218" s="2">
        <v>0.68200000000000005</v>
      </c>
      <c r="U218" s="7">
        <f t="shared" si="48"/>
        <v>-2.8999999999999915E-2</v>
      </c>
      <c r="V218" s="2">
        <v>2.3359999999999999</v>
      </c>
      <c r="W218" s="7">
        <f t="shared" si="49"/>
        <v>9.8999999999999755E-2</v>
      </c>
      <c r="X218">
        <f t="shared" si="50"/>
        <v>0</v>
      </c>
      <c r="Y218" s="10">
        <f t="shared" si="51"/>
        <v>-0.47299999999999942</v>
      </c>
    </row>
    <row r="219" spans="1:25" ht="17" thickTop="1" thickBot="1" x14ac:dyDescent="0.25">
      <c r="A219" s="3">
        <v>43132</v>
      </c>
      <c r="B219" s="2">
        <v>5.5330000000000004</v>
      </c>
      <c r="C219" s="7">
        <f t="shared" si="39"/>
        <v>-0.12099999999999955</v>
      </c>
      <c r="D219" s="2">
        <v>0.57399999999999995</v>
      </c>
      <c r="E219" s="7">
        <f t="shared" si="40"/>
        <v>6.0000000000000053E-3</v>
      </c>
      <c r="F219" s="2">
        <v>1.2649999999999999</v>
      </c>
      <c r="G219" s="7">
        <f t="shared" si="41"/>
        <v>-1.6000000000000014E-2</v>
      </c>
      <c r="H219" s="2">
        <v>1.478</v>
      </c>
      <c r="I219" s="7">
        <f t="shared" si="42"/>
        <v>-3.0999999999999917E-2</v>
      </c>
      <c r="J219" s="2">
        <v>4.2670000000000003</v>
      </c>
      <c r="K219" s="7">
        <f t="shared" si="43"/>
        <v>-2.4000000000000021E-2</v>
      </c>
      <c r="L219" s="2">
        <v>1.7549999999999999</v>
      </c>
      <c r="M219" s="7">
        <f t="shared" si="44"/>
        <v>-1.4000000000000012E-2</v>
      </c>
      <c r="N219" s="2">
        <v>0.47</v>
      </c>
      <c r="O219" s="7">
        <f t="shared" si="45"/>
        <v>-1.0000000000000009E-3</v>
      </c>
      <c r="P219" s="2">
        <v>2.923</v>
      </c>
      <c r="Q219" s="7">
        <f t="shared" si="46"/>
        <v>-3.7999999999999812E-2</v>
      </c>
      <c r="R219" s="2">
        <v>1.339</v>
      </c>
      <c r="S219" s="7">
        <f t="shared" si="47"/>
        <v>1.2999999999999901E-2</v>
      </c>
      <c r="T219" s="2">
        <v>0.69099999999999995</v>
      </c>
      <c r="U219" s="7">
        <f t="shared" si="48"/>
        <v>8.999999999999897E-3</v>
      </c>
      <c r="V219" s="2">
        <v>2.0259999999999998</v>
      </c>
      <c r="W219" s="7">
        <f t="shared" si="49"/>
        <v>-0.31000000000000005</v>
      </c>
      <c r="X219">
        <f t="shared" si="50"/>
        <v>0</v>
      </c>
      <c r="Y219" s="10">
        <f t="shared" si="51"/>
        <v>-0.42199999999999976</v>
      </c>
    </row>
    <row r="220" spans="1:25" ht="17" thickTop="1" thickBot="1" x14ac:dyDescent="0.25">
      <c r="A220" s="3">
        <v>43160</v>
      </c>
      <c r="B220" s="2">
        <v>5.5270000000000001</v>
      </c>
      <c r="C220" s="7">
        <f t="shared" si="39"/>
        <v>-6.0000000000002274E-3</v>
      </c>
      <c r="D220" s="2">
        <v>0.58199999999999996</v>
      </c>
      <c r="E220" s="7">
        <f t="shared" si="40"/>
        <v>8.0000000000000071E-3</v>
      </c>
      <c r="F220" s="2">
        <v>1.3089999999999999</v>
      </c>
      <c r="G220" s="7">
        <f t="shared" si="41"/>
        <v>4.4000000000000039E-2</v>
      </c>
      <c r="H220" s="2">
        <v>1.502</v>
      </c>
      <c r="I220" s="7">
        <f t="shared" si="42"/>
        <v>2.4000000000000021E-2</v>
      </c>
      <c r="J220" s="2">
        <v>4.343</v>
      </c>
      <c r="K220" s="7">
        <f t="shared" si="43"/>
        <v>7.5999999999999623E-2</v>
      </c>
      <c r="L220" s="2">
        <v>1.831</v>
      </c>
      <c r="M220" s="7">
        <f t="shared" si="44"/>
        <v>7.6000000000000068E-2</v>
      </c>
      <c r="N220" s="2">
        <v>0.46800000000000003</v>
      </c>
      <c r="O220" s="7">
        <f t="shared" si="45"/>
        <v>-1.9999999999999463E-3</v>
      </c>
      <c r="P220" s="2">
        <v>2.903</v>
      </c>
      <c r="Q220" s="7">
        <f t="shared" si="46"/>
        <v>-2.0000000000000018E-2</v>
      </c>
      <c r="R220" s="2">
        <v>1.3049999999999999</v>
      </c>
      <c r="S220" s="7">
        <f t="shared" si="47"/>
        <v>-3.400000000000003E-2</v>
      </c>
      <c r="T220" s="2">
        <v>0.68200000000000005</v>
      </c>
      <c r="U220" s="7">
        <f t="shared" si="48"/>
        <v>-8.999999999999897E-3</v>
      </c>
      <c r="V220" s="2">
        <v>1.8680000000000001</v>
      </c>
      <c r="W220" s="7">
        <f t="shared" si="49"/>
        <v>-0.1579999999999997</v>
      </c>
      <c r="X220">
        <f t="shared" si="50"/>
        <v>1</v>
      </c>
      <c r="Y220" s="10">
        <f t="shared" si="51"/>
        <v>0.52599999999999958</v>
      </c>
    </row>
    <row r="221" spans="1:25" ht="17" thickTop="1" thickBot="1" x14ac:dyDescent="0.25">
      <c r="A221" s="3">
        <v>43191</v>
      </c>
      <c r="B221" s="2">
        <v>5.4210000000000003</v>
      </c>
      <c r="C221" s="7">
        <f t="shared" si="39"/>
        <v>-0.10599999999999987</v>
      </c>
      <c r="D221" s="2">
        <v>0.57799999999999996</v>
      </c>
      <c r="E221" s="7">
        <f t="shared" si="40"/>
        <v>-4.0000000000000036E-3</v>
      </c>
      <c r="F221" s="2">
        <v>1.2809999999999999</v>
      </c>
      <c r="G221" s="7">
        <f t="shared" si="41"/>
        <v>-2.8000000000000025E-2</v>
      </c>
      <c r="H221" s="2">
        <v>1.5109999999999999</v>
      </c>
      <c r="I221" s="7">
        <f t="shared" si="42"/>
        <v>8.999999999999897E-3</v>
      </c>
      <c r="J221" s="2">
        <v>4.3129999999999997</v>
      </c>
      <c r="K221" s="7">
        <f t="shared" si="43"/>
        <v>-3.0000000000000249E-2</v>
      </c>
      <c r="L221" s="2">
        <v>2.081</v>
      </c>
      <c r="M221" s="7">
        <f t="shared" si="44"/>
        <v>0.25</v>
      </c>
      <c r="N221" s="2">
        <v>0.47199999999999998</v>
      </c>
      <c r="O221" s="7">
        <f t="shared" si="45"/>
        <v>3.999999999999948E-3</v>
      </c>
      <c r="P221" s="2">
        <v>2.9239999999999999</v>
      </c>
      <c r="Q221" s="7">
        <f t="shared" si="46"/>
        <v>2.0999999999999908E-2</v>
      </c>
      <c r="R221" s="2">
        <v>1.2909999999999999</v>
      </c>
      <c r="S221" s="7">
        <f t="shared" si="47"/>
        <v>-1.4000000000000012E-2</v>
      </c>
      <c r="T221" s="2">
        <v>0.68500000000000005</v>
      </c>
      <c r="U221" s="7">
        <f t="shared" si="48"/>
        <v>3.0000000000000027E-3</v>
      </c>
      <c r="V221" s="2">
        <v>1.802</v>
      </c>
      <c r="W221" s="7">
        <f t="shared" si="49"/>
        <v>-6.6000000000000059E-2</v>
      </c>
      <c r="X221">
        <f t="shared" si="50"/>
        <v>1</v>
      </c>
      <c r="Y221" s="10">
        <f t="shared" si="51"/>
        <v>3.9999999999999591E-2</v>
      </c>
    </row>
    <row r="222" spans="1:25" ht="17" thickTop="1" thickBot="1" x14ac:dyDescent="0.25">
      <c r="A222" s="3">
        <v>43221</v>
      </c>
      <c r="B222" s="2">
        <v>5.452</v>
      </c>
      <c r="C222" s="7">
        <f t="shared" si="39"/>
        <v>3.0999999999999694E-2</v>
      </c>
      <c r="D222" s="2">
        <v>0.57499999999999996</v>
      </c>
      <c r="E222" s="7">
        <f t="shared" si="40"/>
        <v>-3.0000000000000027E-3</v>
      </c>
      <c r="F222" s="2">
        <v>1.2929999999999999</v>
      </c>
      <c r="G222" s="7">
        <f t="shared" si="41"/>
        <v>1.2000000000000011E-2</v>
      </c>
      <c r="H222" s="2">
        <v>1.5229999999999999</v>
      </c>
      <c r="I222" s="7">
        <f t="shared" si="42"/>
        <v>1.2000000000000011E-2</v>
      </c>
      <c r="J222" s="2">
        <v>4.2939999999999996</v>
      </c>
      <c r="K222" s="7">
        <f t="shared" si="43"/>
        <v>-1.9000000000000128E-2</v>
      </c>
      <c r="L222" s="2">
        <v>1.9870000000000001</v>
      </c>
      <c r="M222" s="7">
        <f t="shared" si="44"/>
        <v>-9.3999999999999861E-2</v>
      </c>
      <c r="N222" s="2">
        <v>0.46899999999999997</v>
      </c>
      <c r="O222" s="7">
        <f t="shared" si="45"/>
        <v>-3.0000000000000027E-3</v>
      </c>
      <c r="P222" s="2">
        <v>2.919</v>
      </c>
      <c r="Q222" s="7">
        <f t="shared" si="46"/>
        <v>-4.9999999999998934E-3</v>
      </c>
      <c r="R222" s="2">
        <v>1.3480000000000001</v>
      </c>
      <c r="S222" s="7">
        <f t="shared" si="47"/>
        <v>5.7000000000000162E-2</v>
      </c>
      <c r="T222" s="2">
        <v>0.69799999999999995</v>
      </c>
      <c r="U222" s="7">
        <f t="shared" si="48"/>
        <v>1.2999999999999901E-2</v>
      </c>
      <c r="V222" s="2">
        <v>1.675</v>
      </c>
      <c r="W222" s="7">
        <f t="shared" si="49"/>
        <v>-0.127</v>
      </c>
      <c r="X222">
        <f t="shared" si="50"/>
        <v>0</v>
      </c>
      <c r="Y222" s="10">
        <f t="shared" si="51"/>
        <v>-0.16499999999999965</v>
      </c>
    </row>
    <row r="223" spans="1:25" ht="17" thickTop="1" thickBot="1" x14ac:dyDescent="0.25">
      <c r="A223" s="3">
        <v>43252</v>
      </c>
      <c r="B223" s="2">
        <v>5.2469999999999999</v>
      </c>
      <c r="C223" s="7">
        <f t="shared" si="39"/>
        <v>-0.20500000000000007</v>
      </c>
      <c r="D223" s="2">
        <v>0.57499999999999996</v>
      </c>
      <c r="E223" s="7">
        <f t="shared" si="40"/>
        <v>0</v>
      </c>
      <c r="F223" s="2">
        <v>1.2789999999999999</v>
      </c>
      <c r="G223" s="7">
        <f t="shared" si="41"/>
        <v>-1.4000000000000012E-2</v>
      </c>
      <c r="H223" s="2">
        <v>1.514</v>
      </c>
      <c r="I223" s="7">
        <f t="shared" si="42"/>
        <v>-8.999999999999897E-3</v>
      </c>
      <c r="K223" s="7">
        <f t="shared" si="43"/>
        <v>-4.2939999999999996</v>
      </c>
      <c r="L223" s="2">
        <v>1.6279999999999999</v>
      </c>
      <c r="M223" s="7">
        <f t="shared" si="44"/>
        <v>-0.35900000000000021</v>
      </c>
      <c r="N223" s="2">
        <v>0.46899999999999997</v>
      </c>
      <c r="O223" s="7">
        <f t="shared" si="45"/>
        <v>0</v>
      </c>
      <c r="P223" s="2">
        <v>2.8769999999999998</v>
      </c>
      <c r="Q223" s="7">
        <f t="shared" si="46"/>
        <v>-4.2000000000000259E-2</v>
      </c>
      <c r="R223" s="2">
        <v>1.409</v>
      </c>
      <c r="S223" s="7">
        <f t="shared" si="47"/>
        <v>6.0999999999999943E-2</v>
      </c>
      <c r="T223" s="2">
        <v>0.68899999999999995</v>
      </c>
      <c r="U223" s="7">
        <f t="shared" si="48"/>
        <v>-9.000000000000008E-3</v>
      </c>
      <c r="V223" s="2">
        <v>1.706</v>
      </c>
      <c r="W223" s="7">
        <f t="shared" si="49"/>
        <v>3.0999999999999917E-2</v>
      </c>
      <c r="X223">
        <f t="shared" si="50"/>
        <v>0</v>
      </c>
      <c r="Y223" s="10">
        <f t="shared" si="51"/>
        <v>-4.7140000000000004</v>
      </c>
    </row>
    <row r="224" spans="1:25" ht="17" thickTop="1" thickBot="1" x14ac:dyDescent="0.25">
      <c r="A224" s="3">
        <v>43282</v>
      </c>
      <c r="B224" s="2">
        <v>5.4180000000000001</v>
      </c>
      <c r="C224" s="7">
        <f t="shared" si="39"/>
        <v>0.17100000000000026</v>
      </c>
      <c r="D224" s="2">
        <v>0.57499999999999996</v>
      </c>
      <c r="E224" s="7">
        <f t="shared" si="40"/>
        <v>0</v>
      </c>
      <c r="F224" s="2">
        <v>1.2929999999999999</v>
      </c>
      <c r="G224" s="7">
        <f t="shared" si="41"/>
        <v>1.4000000000000012E-2</v>
      </c>
      <c r="H224" s="2">
        <v>1.5189999999999999</v>
      </c>
      <c r="I224" s="7">
        <f t="shared" si="42"/>
        <v>4.9999999999998934E-3</v>
      </c>
      <c r="K224" s="7">
        <f t="shared" si="43"/>
        <v>0</v>
      </c>
      <c r="L224" s="2">
        <v>1.7250000000000001</v>
      </c>
      <c r="M224" s="7">
        <f t="shared" si="44"/>
        <v>9.7000000000000197E-2</v>
      </c>
      <c r="N224" s="2">
        <v>0.46800000000000003</v>
      </c>
      <c r="O224" s="7">
        <f t="shared" si="45"/>
        <v>-9.9999999999994538E-4</v>
      </c>
      <c r="P224" s="2">
        <v>2.839</v>
      </c>
      <c r="Q224" s="7">
        <f t="shared" si="46"/>
        <v>-3.7999999999999812E-2</v>
      </c>
      <c r="R224" s="2">
        <v>1.538</v>
      </c>
      <c r="S224" s="7">
        <f t="shared" si="47"/>
        <v>0.129</v>
      </c>
      <c r="T224" s="2">
        <v>0.69</v>
      </c>
      <c r="U224" s="7">
        <f t="shared" si="48"/>
        <v>1.0000000000000009E-3</v>
      </c>
      <c r="V224" s="2">
        <v>1.887</v>
      </c>
      <c r="W224" s="7">
        <f t="shared" si="49"/>
        <v>0.18100000000000005</v>
      </c>
      <c r="X224">
        <f t="shared" si="50"/>
        <v>1</v>
      </c>
      <c r="Y224" s="10">
        <f t="shared" si="51"/>
        <v>5.3990000000000009</v>
      </c>
    </row>
    <row r="225" spans="1:25" ht="17" thickTop="1" thickBot="1" x14ac:dyDescent="0.25">
      <c r="A225" s="3">
        <v>43313</v>
      </c>
      <c r="B225" s="2">
        <v>5.577</v>
      </c>
      <c r="C225" s="7">
        <f t="shared" si="39"/>
        <v>0.15899999999999981</v>
      </c>
      <c r="D225" s="2">
        <v>0.56899999999999995</v>
      </c>
      <c r="E225" s="7">
        <f t="shared" si="40"/>
        <v>-6.0000000000000053E-3</v>
      </c>
      <c r="F225" s="2">
        <v>1.302</v>
      </c>
      <c r="G225" s="7">
        <f t="shared" si="41"/>
        <v>9.000000000000119E-3</v>
      </c>
      <c r="H225" s="2">
        <v>1.5109999999999999</v>
      </c>
      <c r="I225" s="7">
        <f t="shared" si="42"/>
        <v>-8.0000000000000071E-3</v>
      </c>
      <c r="K225" s="7">
        <f t="shared" si="43"/>
        <v>0</v>
      </c>
      <c r="L225" s="2">
        <v>1.6220000000000001</v>
      </c>
      <c r="M225" s="7">
        <f t="shared" si="44"/>
        <v>-0.10299999999999998</v>
      </c>
      <c r="N225" s="2">
        <v>0.46400000000000002</v>
      </c>
      <c r="O225" s="7">
        <f t="shared" si="45"/>
        <v>-4.0000000000000036E-3</v>
      </c>
      <c r="P225" s="2">
        <v>2.871</v>
      </c>
      <c r="Q225" s="7">
        <f t="shared" si="46"/>
        <v>3.2000000000000028E-2</v>
      </c>
      <c r="R225" s="2">
        <v>1.5589999999999999</v>
      </c>
      <c r="S225" s="7">
        <f t="shared" si="47"/>
        <v>2.0999999999999908E-2</v>
      </c>
      <c r="T225" s="2">
        <v>0.70499999999999996</v>
      </c>
      <c r="U225" s="7">
        <f t="shared" si="48"/>
        <v>1.5000000000000013E-2</v>
      </c>
      <c r="V225" s="2">
        <v>1.7370000000000001</v>
      </c>
      <c r="W225" s="7">
        <f t="shared" si="49"/>
        <v>-0.14999999999999991</v>
      </c>
      <c r="X225">
        <f t="shared" si="50"/>
        <v>0</v>
      </c>
      <c r="Y225" s="10">
        <f t="shared" si="51"/>
        <v>-0.59400000000000064</v>
      </c>
    </row>
    <row r="226" spans="1:25" ht="17" thickTop="1" thickBot="1" x14ac:dyDescent="0.25">
      <c r="A226" s="3">
        <v>43344</v>
      </c>
      <c r="B226" s="2">
        <v>5.5010000000000003</v>
      </c>
      <c r="C226" s="7">
        <f t="shared" si="39"/>
        <v>-7.5999999999999623E-2</v>
      </c>
      <c r="D226" s="2">
        <v>0.57299999999999995</v>
      </c>
      <c r="E226" s="7">
        <f t="shared" si="40"/>
        <v>4.0000000000000036E-3</v>
      </c>
      <c r="F226" s="2">
        <v>1.288</v>
      </c>
      <c r="G226" s="7">
        <f t="shared" si="41"/>
        <v>-1.4000000000000012E-2</v>
      </c>
      <c r="H226" s="2">
        <v>1.4870000000000001</v>
      </c>
      <c r="I226" s="7">
        <f t="shared" si="42"/>
        <v>-2.3999999999999799E-2</v>
      </c>
      <c r="J226" s="2">
        <v>4.306</v>
      </c>
      <c r="K226" s="7">
        <f t="shared" si="43"/>
        <v>4.306</v>
      </c>
      <c r="L226" s="2">
        <v>1.651</v>
      </c>
      <c r="M226" s="7">
        <f t="shared" si="44"/>
        <v>2.8999999999999915E-2</v>
      </c>
      <c r="N226" s="2">
        <v>0.46700000000000003</v>
      </c>
      <c r="O226" s="7">
        <f t="shared" si="45"/>
        <v>3.0000000000000027E-3</v>
      </c>
      <c r="P226" s="2">
        <v>2.89</v>
      </c>
      <c r="Q226" s="7">
        <f t="shared" si="46"/>
        <v>1.9000000000000128E-2</v>
      </c>
      <c r="R226" s="2">
        <v>1.5109999999999999</v>
      </c>
      <c r="S226" s="7">
        <f t="shared" si="47"/>
        <v>-4.8000000000000043E-2</v>
      </c>
      <c r="T226" s="2">
        <v>0.69299999999999995</v>
      </c>
      <c r="U226" s="7">
        <f t="shared" si="48"/>
        <v>-1.2000000000000011E-2</v>
      </c>
      <c r="V226" s="2">
        <v>1.8260000000000001</v>
      </c>
      <c r="W226" s="7">
        <f t="shared" si="49"/>
        <v>8.8999999999999968E-2</v>
      </c>
      <c r="X226">
        <f t="shared" si="50"/>
        <v>1</v>
      </c>
      <c r="Y226" s="10">
        <f t="shared" si="51"/>
        <v>4.3110000000000008</v>
      </c>
    </row>
    <row r="227" spans="1:25" ht="17" thickTop="1" thickBot="1" x14ac:dyDescent="0.25">
      <c r="A227" s="3">
        <v>43374</v>
      </c>
      <c r="B227" s="2">
        <v>5.37</v>
      </c>
      <c r="C227" s="7">
        <f t="shared" si="39"/>
        <v>-0.13100000000000023</v>
      </c>
      <c r="D227" s="2">
        <v>0.57399999999999995</v>
      </c>
      <c r="E227" s="7">
        <f t="shared" si="40"/>
        <v>1.0000000000000009E-3</v>
      </c>
      <c r="F227" s="2">
        <v>1.2769999999999999</v>
      </c>
      <c r="G227" s="7">
        <f t="shared" si="41"/>
        <v>-1.1000000000000121E-2</v>
      </c>
      <c r="H227" s="2">
        <v>1.444</v>
      </c>
      <c r="I227" s="7">
        <f t="shared" si="42"/>
        <v>-4.3000000000000149E-2</v>
      </c>
      <c r="K227" s="7">
        <f t="shared" si="43"/>
        <v>-4.306</v>
      </c>
      <c r="L227" s="2">
        <v>1.66</v>
      </c>
      <c r="M227" s="7">
        <f t="shared" si="44"/>
        <v>8.999999999999897E-3</v>
      </c>
      <c r="N227" s="2">
        <v>0.45300000000000001</v>
      </c>
      <c r="O227" s="7">
        <f t="shared" si="45"/>
        <v>-1.4000000000000012E-2</v>
      </c>
      <c r="P227" s="2">
        <v>2.9129999999999998</v>
      </c>
      <c r="Q227" s="7">
        <f t="shared" si="46"/>
        <v>2.2999999999999687E-2</v>
      </c>
      <c r="R227" s="2">
        <v>1.502</v>
      </c>
      <c r="S227" s="7">
        <f t="shared" si="47"/>
        <v>-8.999999999999897E-3</v>
      </c>
      <c r="T227" s="2">
        <v>0.68500000000000005</v>
      </c>
      <c r="U227" s="7">
        <f t="shared" si="48"/>
        <v>-7.9999999999998961E-3</v>
      </c>
      <c r="V227" s="2">
        <v>1.901</v>
      </c>
      <c r="W227" s="7">
        <f t="shared" si="49"/>
        <v>7.4999999999999956E-2</v>
      </c>
      <c r="X227">
        <f t="shared" si="50"/>
        <v>0</v>
      </c>
      <c r="Y227" s="10">
        <f t="shared" si="51"/>
        <v>-8.6900000000000013</v>
      </c>
    </row>
    <row r="228" spans="1:25" ht="17" thickTop="1" thickBot="1" x14ac:dyDescent="0.25">
      <c r="A228" s="3">
        <v>43405</v>
      </c>
      <c r="B228" s="2">
        <v>5.3920000000000003</v>
      </c>
      <c r="C228" s="7">
        <f t="shared" si="39"/>
        <v>2.2000000000000242E-2</v>
      </c>
      <c r="D228" s="2">
        <v>0.56599999999999995</v>
      </c>
      <c r="E228" s="7">
        <f t="shared" si="40"/>
        <v>-8.0000000000000071E-3</v>
      </c>
      <c r="F228" s="2">
        <v>1.274</v>
      </c>
      <c r="G228" s="7">
        <f t="shared" si="41"/>
        <v>-2.9999999999998916E-3</v>
      </c>
      <c r="H228" s="2">
        <v>1.5009999999999999</v>
      </c>
      <c r="I228" s="7">
        <f t="shared" si="42"/>
        <v>5.699999999999994E-2</v>
      </c>
      <c r="K228" s="7">
        <f t="shared" si="43"/>
        <v>0</v>
      </c>
      <c r="L228" s="2">
        <v>1.5960000000000001</v>
      </c>
      <c r="M228" s="7">
        <f t="shared" si="44"/>
        <v>-6.3999999999999835E-2</v>
      </c>
      <c r="N228" s="2">
        <v>0.433</v>
      </c>
      <c r="O228" s="7">
        <f t="shared" si="45"/>
        <v>-2.0000000000000018E-2</v>
      </c>
      <c r="P228" s="2">
        <v>2.8769999999999998</v>
      </c>
      <c r="Q228" s="7">
        <f t="shared" si="46"/>
        <v>-3.6000000000000032E-2</v>
      </c>
      <c r="R228" s="2">
        <v>1.4370000000000001</v>
      </c>
      <c r="S228" s="7">
        <f t="shared" si="47"/>
        <v>-6.4999999999999947E-2</v>
      </c>
      <c r="T228" s="2">
        <v>0.71099999999999997</v>
      </c>
      <c r="U228" s="7">
        <f t="shared" si="48"/>
        <v>2.5999999999999912E-2</v>
      </c>
      <c r="V228" s="2">
        <v>2.0569999999999999</v>
      </c>
      <c r="W228" s="7">
        <f t="shared" si="49"/>
        <v>0.15599999999999992</v>
      </c>
      <c r="X228">
        <f t="shared" si="50"/>
        <v>1</v>
      </c>
      <c r="Y228" s="10">
        <f t="shared" si="51"/>
        <v>4.479000000000001</v>
      </c>
    </row>
    <row r="229" spans="1:25" ht="17" thickTop="1" thickBot="1" x14ac:dyDescent="0.25">
      <c r="A229" s="3">
        <v>43435</v>
      </c>
      <c r="B229" s="2">
        <v>5.5019999999999998</v>
      </c>
      <c r="C229" s="7">
        <f t="shared" si="39"/>
        <v>0.10999999999999943</v>
      </c>
      <c r="D229" s="2">
        <v>0.57699999999999996</v>
      </c>
      <c r="E229" s="7">
        <f t="shared" si="40"/>
        <v>1.100000000000001E-2</v>
      </c>
      <c r="F229" s="2">
        <v>1.29</v>
      </c>
      <c r="G229" s="7">
        <f t="shared" si="41"/>
        <v>1.6000000000000014E-2</v>
      </c>
      <c r="H229" s="2">
        <v>1.466</v>
      </c>
      <c r="I229" s="7">
        <f t="shared" si="42"/>
        <v>-3.499999999999992E-2</v>
      </c>
      <c r="K229" s="7">
        <f t="shared" si="43"/>
        <v>0</v>
      </c>
      <c r="L229" s="2">
        <v>1.595</v>
      </c>
      <c r="M229" s="7">
        <f t="shared" si="44"/>
        <v>-1.0000000000001119E-3</v>
      </c>
      <c r="N229" s="2">
        <v>0.437</v>
      </c>
      <c r="O229" s="7">
        <f t="shared" si="45"/>
        <v>4.0000000000000036E-3</v>
      </c>
      <c r="P229" s="2">
        <v>2.8530000000000002</v>
      </c>
      <c r="Q229" s="7">
        <f t="shared" si="46"/>
        <v>-2.3999999999999577E-2</v>
      </c>
      <c r="R229" s="2">
        <v>1.389</v>
      </c>
      <c r="S229" s="7">
        <f t="shared" si="47"/>
        <v>-4.8000000000000043E-2</v>
      </c>
      <c r="T229" s="2">
        <v>0.71199999999999997</v>
      </c>
      <c r="U229" s="7">
        <f t="shared" si="48"/>
        <v>1.0000000000000009E-3</v>
      </c>
      <c r="V229" s="2">
        <v>2.1749999999999998</v>
      </c>
      <c r="W229" s="7">
        <f t="shared" si="49"/>
        <v>0.11799999999999988</v>
      </c>
      <c r="X229">
        <f t="shared" si="50"/>
        <v>1</v>
      </c>
      <c r="Y229" s="10">
        <f t="shared" si="51"/>
        <v>8.6999999999999411E-2</v>
      </c>
    </row>
    <row r="230" spans="1:25" ht="17" thickTop="1" thickBot="1" x14ac:dyDescent="0.25">
      <c r="A230" s="3">
        <v>43466</v>
      </c>
      <c r="B230" s="2">
        <v>5.5179999999999998</v>
      </c>
      <c r="C230" s="7">
        <f t="shared" si="39"/>
        <v>1.6000000000000014E-2</v>
      </c>
      <c r="D230" s="2">
        <v>0.57599999999999996</v>
      </c>
      <c r="E230" s="7">
        <f t="shared" si="40"/>
        <v>-1.0000000000000009E-3</v>
      </c>
      <c r="F230" s="2">
        <v>1.274</v>
      </c>
      <c r="G230" s="7">
        <f t="shared" si="41"/>
        <v>-1.6000000000000014E-2</v>
      </c>
      <c r="H230" s="2">
        <v>1.4730000000000001</v>
      </c>
      <c r="I230" s="7">
        <f t="shared" si="42"/>
        <v>7.0000000000001172E-3</v>
      </c>
      <c r="K230" s="7">
        <f t="shared" si="43"/>
        <v>0</v>
      </c>
      <c r="L230" s="2">
        <v>1.554</v>
      </c>
      <c r="M230" s="7">
        <f t="shared" si="44"/>
        <v>-4.0999999999999925E-2</v>
      </c>
      <c r="N230" s="2">
        <v>0.439</v>
      </c>
      <c r="O230" s="7">
        <f t="shared" si="45"/>
        <v>2.0000000000000018E-3</v>
      </c>
      <c r="P230" s="2">
        <v>2.9129999999999998</v>
      </c>
      <c r="Q230" s="7">
        <f t="shared" si="46"/>
        <v>5.9999999999999609E-2</v>
      </c>
      <c r="R230" s="2">
        <v>1.3440000000000001</v>
      </c>
      <c r="S230" s="7">
        <f t="shared" si="47"/>
        <v>-4.4999999999999929E-2</v>
      </c>
      <c r="T230" s="2">
        <v>0.73</v>
      </c>
      <c r="U230" s="7">
        <f t="shared" si="48"/>
        <v>1.8000000000000016E-2</v>
      </c>
      <c r="V230" s="2">
        <v>2.2269999999999999</v>
      </c>
      <c r="W230" s="7">
        <f t="shared" si="49"/>
        <v>5.2000000000000046E-2</v>
      </c>
      <c r="X230">
        <f t="shared" si="50"/>
        <v>0</v>
      </c>
      <c r="Y230" s="10">
        <f t="shared" si="51"/>
        <v>-9.9999999999999756E-2</v>
      </c>
    </row>
    <row r="231" spans="1:25" ht="17" thickTop="1" thickBot="1" x14ac:dyDescent="0.25">
      <c r="A231" s="3">
        <v>43497</v>
      </c>
      <c r="B231" s="2">
        <v>5.5019999999999998</v>
      </c>
      <c r="C231" s="7">
        <f t="shared" si="39"/>
        <v>-1.6000000000000014E-2</v>
      </c>
      <c r="D231" s="2">
        <v>0.57099999999999995</v>
      </c>
      <c r="E231" s="7">
        <f t="shared" si="40"/>
        <v>-5.0000000000000044E-3</v>
      </c>
      <c r="F231" s="2">
        <v>1.282</v>
      </c>
      <c r="G231" s="7">
        <f t="shared" si="41"/>
        <v>8.0000000000000071E-3</v>
      </c>
      <c r="H231" s="2">
        <v>1.486</v>
      </c>
      <c r="I231" s="7">
        <f t="shared" si="42"/>
        <v>1.2999999999999901E-2</v>
      </c>
      <c r="K231" s="7">
        <f t="shared" si="43"/>
        <v>0</v>
      </c>
      <c r="L231" s="2">
        <v>1.5569999999999999</v>
      </c>
      <c r="M231" s="7">
        <f t="shared" si="44"/>
        <v>2.9999999999998916E-3</v>
      </c>
      <c r="N231" s="2">
        <v>0.443</v>
      </c>
      <c r="O231" s="7">
        <f t="shared" si="45"/>
        <v>4.0000000000000036E-3</v>
      </c>
      <c r="P231" s="2">
        <v>2.9</v>
      </c>
      <c r="Q231" s="7">
        <f t="shared" si="46"/>
        <v>-1.2999999999999901E-2</v>
      </c>
      <c r="R231" s="2">
        <v>1.298</v>
      </c>
      <c r="S231" s="7">
        <f t="shared" si="47"/>
        <v>-4.6000000000000041E-2</v>
      </c>
      <c r="T231" s="2">
        <v>0.76200000000000001</v>
      </c>
      <c r="U231" s="7">
        <f t="shared" si="48"/>
        <v>3.2000000000000028E-2</v>
      </c>
      <c r="V231" s="2">
        <v>2.0680000000000001</v>
      </c>
      <c r="W231" s="7">
        <f t="shared" si="49"/>
        <v>-0.15899999999999981</v>
      </c>
      <c r="X231">
        <f t="shared" si="50"/>
        <v>0</v>
      </c>
      <c r="Y231" s="10">
        <f t="shared" si="51"/>
        <v>-0.23099999999999987</v>
      </c>
    </row>
    <row r="232" spans="1:25" ht="17" thickTop="1" thickBot="1" x14ac:dyDescent="0.25">
      <c r="A232" s="3">
        <v>43525</v>
      </c>
      <c r="B232" s="2">
        <v>5.6079999999999997</v>
      </c>
      <c r="C232" s="7">
        <f t="shared" si="39"/>
        <v>0.10599999999999987</v>
      </c>
      <c r="D232" s="2">
        <v>0.58099999999999996</v>
      </c>
      <c r="E232" s="7">
        <f t="shared" si="40"/>
        <v>1.0000000000000009E-2</v>
      </c>
      <c r="F232" s="2">
        <v>1.2609999999999999</v>
      </c>
      <c r="G232" s="7">
        <f t="shared" si="41"/>
        <v>-2.100000000000013E-2</v>
      </c>
      <c r="H232" s="2">
        <v>1.468</v>
      </c>
      <c r="I232" s="7">
        <f t="shared" si="42"/>
        <v>-1.8000000000000016E-2</v>
      </c>
      <c r="K232" s="7">
        <f t="shared" si="43"/>
        <v>0</v>
      </c>
      <c r="L232" s="2">
        <v>1.544</v>
      </c>
      <c r="M232" s="7">
        <f t="shared" si="44"/>
        <v>-1.2999999999999901E-2</v>
      </c>
      <c r="N232" s="2">
        <v>0.44500000000000001</v>
      </c>
      <c r="O232" s="7">
        <f t="shared" si="45"/>
        <v>2.0000000000000018E-3</v>
      </c>
      <c r="P232" s="2">
        <v>2.944</v>
      </c>
      <c r="Q232" s="7">
        <f t="shared" si="46"/>
        <v>4.4000000000000039E-2</v>
      </c>
      <c r="R232" s="2">
        <v>1.3460000000000001</v>
      </c>
      <c r="S232" s="7">
        <f t="shared" si="47"/>
        <v>4.8000000000000043E-2</v>
      </c>
      <c r="T232" s="2">
        <v>0.75700000000000001</v>
      </c>
      <c r="U232" s="7">
        <f t="shared" si="48"/>
        <v>-5.0000000000000044E-3</v>
      </c>
      <c r="V232" s="2">
        <v>2.0790000000000002</v>
      </c>
      <c r="W232" s="7">
        <f t="shared" si="49"/>
        <v>1.1000000000000121E-2</v>
      </c>
      <c r="X232">
        <f t="shared" si="50"/>
        <v>1</v>
      </c>
      <c r="Y232" s="10">
        <f t="shared" si="51"/>
        <v>0.34299999999999997</v>
      </c>
    </row>
    <row r="233" spans="1:25" ht="17" thickTop="1" thickBot="1" x14ac:dyDescent="0.25">
      <c r="A233" s="3">
        <v>43556</v>
      </c>
      <c r="B233" s="2">
        <v>5.5519999999999996</v>
      </c>
      <c r="C233" s="7">
        <f t="shared" si="39"/>
        <v>-5.600000000000005E-2</v>
      </c>
      <c r="D233" s="2">
        <v>0.56699999999999995</v>
      </c>
      <c r="E233" s="7">
        <f t="shared" si="40"/>
        <v>-1.4000000000000012E-2</v>
      </c>
      <c r="F233" s="2">
        <v>1.2849999999999999</v>
      </c>
      <c r="G233" s="7">
        <f t="shared" si="41"/>
        <v>2.4000000000000021E-2</v>
      </c>
      <c r="H233" s="2">
        <v>1.4630000000000001</v>
      </c>
      <c r="I233" s="7">
        <f t="shared" si="42"/>
        <v>-4.9999999999998934E-3</v>
      </c>
      <c r="K233" s="7">
        <f t="shared" si="43"/>
        <v>0</v>
      </c>
      <c r="L233" s="2">
        <v>1.4630000000000001</v>
      </c>
      <c r="M233" s="7">
        <f t="shared" si="44"/>
        <v>-8.0999999999999961E-2</v>
      </c>
      <c r="N233" s="2">
        <v>0.434</v>
      </c>
      <c r="O233" s="7">
        <f t="shared" si="45"/>
        <v>-1.100000000000001E-2</v>
      </c>
      <c r="P233" s="2">
        <v>2.98</v>
      </c>
      <c r="Q233" s="7">
        <f t="shared" si="46"/>
        <v>3.6000000000000032E-2</v>
      </c>
      <c r="R233" s="2">
        <v>1.28</v>
      </c>
      <c r="S233" s="7">
        <f t="shared" si="47"/>
        <v>-6.6000000000000059E-2</v>
      </c>
      <c r="T233" s="2">
        <v>0.76700000000000002</v>
      </c>
      <c r="U233" s="7">
        <f t="shared" si="48"/>
        <v>1.0000000000000009E-2</v>
      </c>
      <c r="V233" s="2">
        <v>1.9470000000000001</v>
      </c>
      <c r="W233" s="7">
        <f t="shared" si="49"/>
        <v>-0.13200000000000012</v>
      </c>
      <c r="X233">
        <f t="shared" si="50"/>
        <v>0</v>
      </c>
      <c r="Y233" s="10">
        <f t="shared" si="51"/>
        <v>-0.45900000000000007</v>
      </c>
    </row>
    <row r="234" spans="1:25" ht="17" thickTop="1" thickBot="1" x14ac:dyDescent="0.25">
      <c r="A234" s="3">
        <v>43586</v>
      </c>
      <c r="B234" s="2">
        <v>5.8120000000000003</v>
      </c>
      <c r="C234" s="7">
        <f t="shared" si="39"/>
        <v>0.26000000000000068</v>
      </c>
      <c r="D234" s="2">
        <v>0.57899999999999996</v>
      </c>
      <c r="E234" s="7">
        <f t="shared" si="40"/>
        <v>1.2000000000000011E-2</v>
      </c>
      <c r="F234" s="2">
        <v>1.2889999999999999</v>
      </c>
      <c r="G234" s="7">
        <f t="shared" si="41"/>
        <v>4.0000000000000036E-3</v>
      </c>
      <c r="H234" s="2">
        <v>1.4790000000000001</v>
      </c>
      <c r="I234" s="7">
        <f t="shared" si="42"/>
        <v>1.6000000000000014E-2</v>
      </c>
      <c r="K234" s="7">
        <f t="shared" si="43"/>
        <v>0</v>
      </c>
      <c r="L234" s="2">
        <v>1.3620000000000001</v>
      </c>
      <c r="M234" s="7">
        <f t="shared" si="44"/>
        <v>-0.10099999999999998</v>
      </c>
      <c r="N234" s="2">
        <v>0.45400000000000001</v>
      </c>
      <c r="O234" s="7">
        <f t="shared" si="45"/>
        <v>2.0000000000000018E-2</v>
      </c>
      <c r="P234" s="2">
        <v>2.9630000000000001</v>
      </c>
      <c r="Q234" s="7">
        <f t="shared" si="46"/>
        <v>-1.6999999999999904E-2</v>
      </c>
      <c r="R234" s="2">
        <v>1.331</v>
      </c>
      <c r="S234" s="7">
        <f t="shared" si="47"/>
        <v>5.0999999999999934E-2</v>
      </c>
      <c r="T234" s="2">
        <v>0.76100000000000001</v>
      </c>
      <c r="U234" s="7">
        <f t="shared" si="48"/>
        <v>-6.0000000000000053E-3</v>
      </c>
      <c r="V234" s="2">
        <v>1.823</v>
      </c>
      <c r="W234" s="7">
        <f t="shared" si="49"/>
        <v>-0.12400000000000011</v>
      </c>
      <c r="X234">
        <f t="shared" si="50"/>
        <v>1</v>
      </c>
      <c r="Y234" s="10">
        <f t="shared" si="51"/>
        <v>0.4100000000000007</v>
      </c>
    </row>
    <row r="235" spans="1:25" ht="17" thickTop="1" thickBot="1" x14ac:dyDescent="0.25">
      <c r="A235" s="3">
        <v>43617</v>
      </c>
      <c r="B235" s="2">
        <v>5.8780000000000001</v>
      </c>
      <c r="C235" s="7">
        <f t="shared" si="39"/>
        <v>6.5999999999999837E-2</v>
      </c>
      <c r="D235" s="2">
        <v>0.57399999999999995</v>
      </c>
      <c r="E235" s="7">
        <f t="shared" si="40"/>
        <v>-5.0000000000000044E-3</v>
      </c>
      <c r="F235" s="2">
        <v>1.28</v>
      </c>
      <c r="G235" s="7">
        <f t="shared" si="41"/>
        <v>-8.999999999999897E-3</v>
      </c>
      <c r="H235" s="2">
        <v>1.59</v>
      </c>
      <c r="I235" s="7">
        <f t="shared" si="42"/>
        <v>0.11099999999999999</v>
      </c>
      <c r="K235" s="7">
        <f t="shared" si="43"/>
        <v>0</v>
      </c>
      <c r="L235" s="2">
        <v>1.2030000000000001</v>
      </c>
      <c r="M235" s="7">
        <f t="shared" si="44"/>
        <v>-0.15900000000000003</v>
      </c>
      <c r="N235" s="2">
        <v>0.44800000000000001</v>
      </c>
      <c r="O235" s="7">
        <f t="shared" si="45"/>
        <v>-6.0000000000000053E-3</v>
      </c>
      <c r="P235" s="2">
        <v>3.0539999999999998</v>
      </c>
      <c r="Q235" s="7">
        <f t="shared" si="46"/>
        <v>9.0999999999999748E-2</v>
      </c>
      <c r="R235" s="2">
        <v>1.296</v>
      </c>
      <c r="S235" s="7">
        <f t="shared" si="47"/>
        <v>-3.499999999999992E-2</v>
      </c>
      <c r="T235" s="2">
        <v>0.80100000000000005</v>
      </c>
      <c r="U235" s="7">
        <f t="shared" si="48"/>
        <v>4.0000000000000036E-2</v>
      </c>
      <c r="V235" s="2">
        <v>1.8120000000000001</v>
      </c>
      <c r="W235" s="7">
        <f t="shared" si="49"/>
        <v>-1.0999999999999899E-2</v>
      </c>
      <c r="X235">
        <f t="shared" si="50"/>
        <v>0</v>
      </c>
      <c r="Y235" s="10">
        <f t="shared" si="51"/>
        <v>-3.2000000000000806E-2</v>
      </c>
    </row>
    <row r="236" spans="1:25" ht="17" thickTop="1" thickBot="1" x14ac:dyDescent="0.25">
      <c r="A236" s="3">
        <v>43647</v>
      </c>
      <c r="B236" s="2">
        <v>5.7009999999999996</v>
      </c>
      <c r="C236" s="7">
        <f t="shared" si="39"/>
        <v>-0.17700000000000049</v>
      </c>
      <c r="D236" s="2">
        <v>0.56899999999999995</v>
      </c>
      <c r="E236" s="7">
        <f t="shared" si="40"/>
        <v>-5.0000000000000044E-3</v>
      </c>
      <c r="F236" s="2">
        <v>1.2809999999999999</v>
      </c>
      <c r="G236" s="7">
        <f t="shared" si="41"/>
        <v>9.9999999999988987E-4</v>
      </c>
      <c r="H236" s="2">
        <v>1.5620000000000001</v>
      </c>
      <c r="I236" s="7">
        <f t="shared" si="42"/>
        <v>-2.8000000000000025E-2</v>
      </c>
      <c r="K236" s="7">
        <f t="shared" si="43"/>
        <v>0</v>
      </c>
      <c r="L236" s="2">
        <v>1.2430000000000001</v>
      </c>
      <c r="M236" s="7">
        <f t="shared" si="44"/>
        <v>4.0000000000000036E-2</v>
      </c>
      <c r="N236" s="2">
        <v>0.45400000000000001</v>
      </c>
      <c r="O236" s="7">
        <f t="shared" si="45"/>
        <v>6.0000000000000053E-3</v>
      </c>
      <c r="P236" s="2">
        <v>3.0310000000000001</v>
      </c>
      <c r="Q236" s="7">
        <f t="shared" si="46"/>
        <v>-2.2999999999999687E-2</v>
      </c>
      <c r="R236" s="2">
        <v>1.411</v>
      </c>
      <c r="S236" s="7">
        <f t="shared" si="47"/>
        <v>0.11499999999999999</v>
      </c>
      <c r="T236" s="2">
        <v>0.79800000000000004</v>
      </c>
      <c r="U236" s="7">
        <f t="shared" si="48"/>
        <v>-3.0000000000000027E-3</v>
      </c>
      <c r="V236" s="2">
        <v>1.7989999999999999</v>
      </c>
      <c r="W236" s="7">
        <f t="shared" si="49"/>
        <v>-1.3000000000000123E-2</v>
      </c>
      <c r="X236">
        <f t="shared" si="50"/>
        <v>0</v>
      </c>
      <c r="Y236" s="10">
        <f t="shared" si="51"/>
        <v>-0.17000000000000026</v>
      </c>
    </row>
    <row r="237" spans="1:25" ht="17" thickTop="1" thickBot="1" x14ac:dyDescent="0.25">
      <c r="A237" s="3">
        <v>43678</v>
      </c>
      <c r="B237" s="2">
        <v>5.5759999999999996</v>
      </c>
      <c r="C237" s="7">
        <f t="shared" si="39"/>
        <v>-0.125</v>
      </c>
      <c r="D237" s="2">
        <v>0.57799999999999996</v>
      </c>
      <c r="E237" s="7">
        <f t="shared" si="40"/>
        <v>9.000000000000008E-3</v>
      </c>
      <c r="F237" s="2">
        <v>1.2749999999999999</v>
      </c>
      <c r="G237" s="7">
        <f t="shared" si="41"/>
        <v>-6.0000000000000053E-3</v>
      </c>
      <c r="H237" s="2">
        <v>1.514</v>
      </c>
      <c r="I237" s="7">
        <f t="shared" si="42"/>
        <v>-4.8000000000000043E-2</v>
      </c>
      <c r="K237" s="7">
        <f t="shared" si="43"/>
        <v>0</v>
      </c>
      <c r="L237" s="2">
        <v>1.2190000000000001</v>
      </c>
      <c r="M237" s="7">
        <f t="shared" si="44"/>
        <v>-2.4000000000000021E-2</v>
      </c>
      <c r="N237" s="2">
        <v>0.45</v>
      </c>
      <c r="O237" s="7">
        <f t="shared" si="45"/>
        <v>-4.0000000000000036E-3</v>
      </c>
      <c r="P237" s="2">
        <v>3.0449999999999999</v>
      </c>
      <c r="Q237" s="7">
        <f t="shared" si="46"/>
        <v>1.399999999999979E-2</v>
      </c>
      <c r="R237" s="2">
        <v>1.4419999999999999</v>
      </c>
      <c r="S237" s="7">
        <f t="shared" si="47"/>
        <v>3.0999999999999917E-2</v>
      </c>
      <c r="T237" s="2">
        <v>0.79300000000000004</v>
      </c>
      <c r="U237" s="7">
        <f t="shared" si="48"/>
        <v>-5.0000000000000044E-3</v>
      </c>
      <c r="V237" s="2">
        <v>1.8640000000000001</v>
      </c>
      <c r="W237" s="7">
        <f t="shared" si="49"/>
        <v>6.5000000000000169E-2</v>
      </c>
      <c r="X237">
        <f t="shared" si="50"/>
        <v>0</v>
      </c>
      <c r="Y237" s="10">
        <f t="shared" si="51"/>
        <v>-5.9999999999997833E-3</v>
      </c>
    </row>
    <row r="238" spans="1:25" ht="17" thickTop="1" thickBot="1" x14ac:dyDescent="0.25">
      <c r="A238" s="3">
        <v>43709</v>
      </c>
      <c r="B238" s="2">
        <v>5.5709999999999997</v>
      </c>
      <c r="C238" s="7">
        <f t="shared" si="39"/>
        <v>-4.9999999999998934E-3</v>
      </c>
      <c r="D238" s="2">
        <v>0.56899999999999995</v>
      </c>
      <c r="E238" s="7">
        <f t="shared" si="40"/>
        <v>-9.000000000000008E-3</v>
      </c>
      <c r="F238" s="2">
        <v>1.296</v>
      </c>
      <c r="G238" s="7">
        <f t="shared" si="41"/>
        <v>2.100000000000013E-2</v>
      </c>
      <c r="H238" s="2">
        <v>1.4870000000000001</v>
      </c>
      <c r="I238" s="7">
        <f t="shared" si="42"/>
        <v>-2.6999999999999913E-2</v>
      </c>
      <c r="K238" s="7">
        <f t="shared" si="43"/>
        <v>0</v>
      </c>
      <c r="L238" s="2">
        <v>1.383</v>
      </c>
      <c r="M238" s="7">
        <f t="shared" si="44"/>
        <v>0.16399999999999992</v>
      </c>
      <c r="N238" s="2">
        <v>0.44900000000000001</v>
      </c>
      <c r="O238" s="7">
        <f t="shared" si="45"/>
        <v>-1.0000000000000009E-3</v>
      </c>
      <c r="P238" s="2">
        <v>3.1019999999999999</v>
      </c>
      <c r="Q238" s="7">
        <f t="shared" si="46"/>
        <v>5.699999999999994E-2</v>
      </c>
      <c r="R238" s="2">
        <v>1.4259999999999999</v>
      </c>
      <c r="S238" s="7">
        <f t="shared" si="47"/>
        <v>-1.6000000000000014E-2</v>
      </c>
      <c r="T238" s="2">
        <v>0.79700000000000004</v>
      </c>
      <c r="U238" s="7">
        <f t="shared" si="48"/>
        <v>4.0000000000000036E-3</v>
      </c>
      <c r="V238" s="2">
        <v>1.911</v>
      </c>
      <c r="W238" s="7">
        <f t="shared" si="49"/>
        <v>4.6999999999999931E-2</v>
      </c>
      <c r="X238">
        <f t="shared" si="50"/>
        <v>1</v>
      </c>
      <c r="Y238" s="10">
        <f t="shared" si="51"/>
        <v>0.32800000000000029</v>
      </c>
    </row>
    <row r="239" spans="1:25" ht="17" thickTop="1" thickBot="1" x14ac:dyDescent="0.25">
      <c r="A239" s="3">
        <v>43739</v>
      </c>
      <c r="B239" s="2">
        <v>5.6529999999999996</v>
      </c>
      <c r="C239" s="7">
        <f t="shared" si="39"/>
        <v>8.1999999999999851E-2</v>
      </c>
      <c r="D239" s="2">
        <v>0.57299999999999995</v>
      </c>
      <c r="E239" s="7">
        <f t="shared" si="40"/>
        <v>4.0000000000000036E-3</v>
      </c>
      <c r="F239" s="2">
        <v>1.325</v>
      </c>
      <c r="G239" s="7">
        <f t="shared" si="41"/>
        <v>2.8999999999999915E-2</v>
      </c>
      <c r="H239" s="2">
        <v>1.538</v>
      </c>
      <c r="I239" s="7">
        <f t="shared" si="42"/>
        <v>5.0999999999999934E-2</v>
      </c>
      <c r="J239" s="2">
        <v>4.1740000000000004</v>
      </c>
      <c r="K239" s="7">
        <f t="shared" si="43"/>
        <v>4.1740000000000004</v>
      </c>
      <c r="L239" s="2">
        <v>1.282</v>
      </c>
      <c r="M239" s="7">
        <f t="shared" si="44"/>
        <v>-0.10099999999999998</v>
      </c>
      <c r="N239" s="2">
        <v>0.432</v>
      </c>
      <c r="O239" s="7">
        <f t="shared" si="45"/>
        <v>-1.7000000000000015E-2</v>
      </c>
      <c r="P239" s="2">
        <v>3.1190000000000002</v>
      </c>
      <c r="Q239" s="7">
        <f t="shared" si="46"/>
        <v>1.7000000000000348E-2</v>
      </c>
      <c r="R239" s="2">
        <v>1.47</v>
      </c>
      <c r="S239" s="7">
        <f t="shared" si="47"/>
        <v>4.4000000000000039E-2</v>
      </c>
      <c r="T239" s="2">
        <v>0.77300000000000002</v>
      </c>
      <c r="U239" s="7">
        <f t="shared" si="48"/>
        <v>-2.4000000000000021E-2</v>
      </c>
      <c r="V239" s="2">
        <v>1.7789999999999999</v>
      </c>
      <c r="W239" s="7">
        <f t="shared" si="49"/>
        <v>-0.13200000000000012</v>
      </c>
      <c r="X239">
        <f t="shared" si="50"/>
        <v>1</v>
      </c>
      <c r="Y239" s="10">
        <f t="shared" si="51"/>
        <v>3.8919999999999995</v>
      </c>
    </row>
    <row r="240" spans="1:25" ht="17" thickTop="1" thickBot="1" x14ac:dyDescent="0.25">
      <c r="A240" s="3">
        <v>43770</v>
      </c>
      <c r="B240" s="2">
        <v>5.5049999999999999</v>
      </c>
      <c r="C240" s="7">
        <f t="shared" si="39"/>
        <v>-0.14799999999999969</v>
      </c>
      <c r="D240" s="2">
        <v>0.57299999999999995</v>
      </c>
      <c r="E240" s="7">
        <f t="shared" si="40"/>
        <v>0</v>
      </c>
      <c r="F240" s="2">
        <v>1.361</v>
      </c>
      <c r="G240" s="7">
        <f t="shared" si="41"/>
        <v>3.6000000000000032E-2</v>
      </c>
      <c r="H240" s="2">
        <v>1.43</v>
      </c>
      <c r="I240" s="7">
        <f t="shared" si="42"/>
        <v>-0.1080000000000001</v>
      </c>
      <c r="J240" s="2">
        <v>4.1970000000000001</v>
      </c>
      <c r="K240" s="7">
        <f t="shared" si="43"/>
        <v>2.2999999999999687E-2</v>
      </c>
      <c r="L240" s="2">
        <v>1.405</v>
      </c>
      <c r="M240" s="7">
        <f t="shared" si="44"/>
        <v>0.123</v>
      </c>
      <c r="N240" s="2">
        <v>0.41699999999999998</v>
      </c>
      <c r="O240" s="7">
        <f t="shared" si="45"/>
        <v>-1.5000000000000013E-2</v>
      </c>
      <c r="P240" s="2">
        <v>3.1890000000000001</v>
      </c>
      <c r="Q240" s="7">
        <f t="shared" si="46"/>
        <v>6.999999999999984E-2</v>
      </c>
      <c r="R240" s="2">
        <v>1.429</v>
      </c>
      <c r="S240" s="7">
        <f t="shared" si="47"/>
        <v>-4.0999999999999925E-2</v>
      </c>
      <c r="T240" s="2">
        <v>0.72099999999999997</v>
      </c>
      <c r="U240" s="7">
        <f t="shared" si="48"/>
        <v>-5.2000000000000046E-2</v>
      </c>
      <c r="V240" s="2">
        <v>1.903</v>
      </c>
      <c r="W240" s="7">
        <f t="shared" si="49"/>
        <v>0.12400000000000011</v>
      </c>
      <c r="X240">
        <f t="shared" si="50"/>
        <v>0</v>
      </c>
      <c r="Y240" s="10">
        <f t="shared" si="51"/>
        <v>-4.1150000000000002</v>
      </c>
    </row>
    <row r="241" spans="1:25" ht="17" thickTop="1" thickBot="1" x14ac:dyDescent="0.25">
      <c r="A241" s="3">
        <v>43800</v>
      </c>
      <c r="B241" s="2">
        <v>5.4740000000000002</v>
      </c>
      <c r="C241" s="7">
        <f t="shared" si="39"/>
        <v>-3.0999999999999694E-2</v>
      </c>
      <c r="D241" s="2">
        <v>0.57299999999999995</v>
      </c>
      <c r="E241" s="7">
        <f t="shared" si="40"/>
        <v>0</v>
      </c>
      <c r="F241" s="2">
        <v>1.363</v>
      </c>
      <c r="G241" s="7">
        <f t="shared" si="41"/>
        <v>2.0000000000000018E-3</v>
      </c>
      <c r="H241" s="2">
        <v>1.45</v>
      </c>
      <c r="I241" s="7">
        <f t="shared" si="42"/>
        <v>2.0000000000000018E-2</v>
      </c>
      <c r="J241" s="2">
        <v>4.0529999999999999</v>
      </c>
      <c r="K241" s="7">
        <f t="shared" si="43"/>
        <v>-0.14400000000000013</v>
      </c>
      <c r="L241" s="2">
        <v>1.5349999999999999</v>
      </c>
      <c r="M241" s="7">
        <f t="shared" si="44"/>
        <v>0.12999999999999989</v>
      </c>
      <c r="N241" s="2">
        <v>0.42899999999999999</v>
      </c>
      <c r="O241" s="7">
        <f t="shared" si="45"/>
        <v>1.2000000000000011E-2</v>
      </c>
      <c r="P241" s="2">
        <v>3.1880000000000002</v>
      </c>
      <c r="Q241" s="7">
        <f t="shared" si="46"/>
        <v>-9.9999999999988987E-4</v>
      </c>
      <c r="R241" s="2">
        <v>1.327</v>
      </c>
      <c r="S241" s="7">
        <f t="shared" si="47"/>
        <v>-0.10200000000000009</v>
      </c>
      <c r="T241" s="2">
        <v>0.71399999999999997</v>
      </c>
      <c r="U241" s="7">
        <f t="shared" si="48"/>
        <v>-7.0000000000000062E-3</v>
      </c>
      <c r="V241" s="2">
        <v>1.954</v>
      </c>
      <c r="W241" s="7">
        <f t="shared" si="49"/>
        <v>5.0999999999999934E-2</v>
      </c>
      <c r="X241">
        <f t="shared" si="50"/>
        <v>0</v>
      </c>
      <c r="Y241" s="10">
        <f t="shared" si="51"/>
        <v>-8.1999999999999851E-2</v>
      </c>
    </row>
    <row r="242" spans="1:25" ht="17" thickTop="1" thickBot="1" x14ac:dyDescent="0.25">
      <c r="A242" s="3">
        <v>43831</v>
      </c>
      <c r="B242" s="2">
        <v>5.5049999999999999</v>
      </c>
      <c r="C242" s="7">
        <f t="shared" si="39"/>
        <v>3.0999999999999694E-2</v>
      </c>
      <c r="D242" s="2">
        <v>0.56999999999999995</v>
      </c>
      <c r="E242" s="7">
        <f t="shared" si="40"/>
        <v>-3.0000000000000027E-3</v>
      </c>
      <c r="F242" s="2">
        <v>1.351</v>
      </c>
      <c r="G242" s="7">
        <f t="shared" si="41"/>
        <v>-1.2000000000000011E-2</v>
      </c>
      <c r="H242" s="2">
        <v>1.409</v>
      </c>
      <c r="I242" s="7">
        <f t="shared" si="42"/>
        <v>-4.0999999999999925E-2</v>
      </c>
      <c r="J242" s="2">
        <v>4.1740000000000004</v>
      </c>
      <c r="K242" s="7">
        <f t="shared" si="43"/>
        <v>0.12100000000000044</v>
      </c>
      <c r="L242" s="2">
        <v>1.4610000000000001</v>
      </c>
      <c r="M242" s="7">
        <f t="shared" si="44"/>
        <v>-7.3999999999999844E-2</v>
      </c>
      <c r="N242" s="2">
        <v>0.438</v>
      </c>
      <c r="O242" s="7">
        <f t="shared" si="45"/>
        <v>9.000000000000008E-3</v>
      </c>
      <c r="P242" s="2">
        <v>3.2530000000000001</v>
      </c>
      <c r="Q242" s="7">
        <f t="shared" si="46"/>
        <v>6.4999999999999947E-2</v>
      </c>
      <c r="R242" s="2">
        <v>1.244</v>
      </c>
      <c r="S242" s="7">
        <f t="shared" si="47"/>
        <v>-8.2999999999999963E-2</v>
      </c>
      <c r="T242" s="2">
        <v>0.71599999999999997</v>
      </c>
      <c r="U242" s="7">
        <f t="shared" si="48"/>
        <v>2.0000000000000018E-3</v>
      </c>
      <c r="V242" s="2">
        <v>2.2210000000000001</v>
      </c>
      <c r="W242" s="7">
        <f t="shared" si="49"/>
        <v>0.26700000000000013</v>
      </c>
      <c r="X242">
        <f t="shared" si="50"/>
        <v>1</v>
      </c>
      <c r="Y242" s="10">
        <f t="shared" si="51"/>
        <v>0.35200000000000042</v>
      </c>
    </row>
    <row r="243" spans="1:25" ht="17" thickTop="1" thickBot="1" x14ac:dyDescent="0.25">
      <c r="A243" s="3">
        <v>43862</v>
      </c>
      <c r="B243" s="2">
        <v>5.4969999999999999</v>
      </c>
      <c r="C243" s="7">
        <f t="shared" si="39"/>
        <v>-8.0000000000000071E-3</v>
      </c>
      <c r="D243" s="2">
        <v>0.57399999999999995</v>
      </c>
      <c r="E243" s="7">
        <f t="shared" si="40"/>
        <v>4.0000000000000036E-3</v>
      </c>
      <c r="F243" s="2">
        <v>1.375</v>
      </c>
      <c r="G243" s="7">
        <f t="shared" si="41"/>
        <v>2.4000000000000021E-2</v>
      </c>
      <c r="H243" s="2">
        <v>1.3620000000000001</v>
      </c>
      <c r="I243" s="7">
        <f t="shared" si="42"/>
        <v>-4.6999999999999931E-2</v>
      </c>
      <c r="J243" s="2">
        <v>4.25</v>
      </c>
      <c r="K243" s="7">
        <f t="shared" si="43"/>
        <v>7.5999999999999623E-2</v>
      </c>
      <c r="L243" s="2">
        <v>1.4490000000000001</v>
      </c>
      <c r="M243" s="7">
        <f t="shared" si="44"/>
        <v>-1.2000000000000011E-2</v>
      </c>
      <c r="N243" s="2">
        <v>0.438</v>
      </c>
      <c r="O243" s="7">
        <f t="shared" si="45"/>
        <v>0</v>
      </c>
      <c r="P243" s="2">
        <v>3.1960000000000002</v>
      </c>
      <c r="Q243" s="7">
        <f t="shared" si="46"/>
        <v>-5.699999999999994E-2</v>
      </c>
      <c r="R243" s="2">
        <v>1.218</v>
      </c>
      <c r="S243" s="7">
        <f t="shared" si="47"/>
        <v>-2.6000000000000023E-2</v>
      </c>
      <c r="T243" s="2">
        <v>0.73399999999999999</v>
      </c>
      <c r="U243" s="7">
        <f t="shared" si="48"/>
        <v>1.8000000000000016E-2</v>
      </c>
      <c r="V243" s="2">
        <v>2.1970000000000001</v>
      </c>
      <c r="W243" s="7">
        <f t="shared" si="49"/>
        <v>-2.4000000000000021E-2</v>
      </c>
      <c r="X243">
        <f t="shared" si="50"/>
        <v>0</v>
      </c>
      <c r="Y243" s="10">
        <f t="shared" si="51"/>
        <v>-0.33400000000000074</v>
      </c>
    </row>
    <row r="244" spans="1:25" ht="17" thickTop="1" thickBot="1" x14ac:dyDescent="0.25">
      <c r="A244" s="3">
        <v>43891</v>
      </c>
      <c r="B244" s="2">
        <v>5.2569999999999997</v>
      </c>
      <c r="C244" s="7">
        <f t="shared" si="39"/>
        <v>-0.24000000000000021</v>
      </c>
      <c r="D244" s="2">
        <v>0.57599999999999996</v>
      </c>
      <c r="E244" s="7">
        <f t="shared" si="40"/>
        <v>2.0000000000000018E-3</v>
      </c>
      <c r="F244" s="2">
        <v>1.3740000000000001</v>
      </c>
      <c r="G244" s="7">
        <f t="shared" si="41"/>
        <v>-9.9999999999988987E-4</v>
      </c>
      <c r="H244" s="2">
        <v>1.4</v>
      </c>
      <c r="I244" s="7">
        <f t="shared" si="42"/>
        <v>3.7999999999999812E-2</v>
      </c>
      <c r="J244" s="2">
        <v>4.3339999999999996</v>
      </c>
      <c r="K244" s="7">
        <f t="shared" si="43"/>
        <v>8.3999999999999631E-2</v>
      </c>
      <c r="L244" s="2">
        <v>1.5249999999999999</v>
      </c>
      <c r="M244" s="7">
        <f t="shared" si="44"/>
        <v>7.5999999999999845E-2</v>
      </c>
      <c r="N244" s="2">
        <v>0.442</v>
      </c>
      <c r="O244" s="7">
        <f t="shared" si="45"/>
        <v>4.0000000000000036E-3</v>
      </c>
      <c r="P244" s="2">
        <v>3.2480000000000002</v>
      </c>
      <c r="Q244" s="7">
        <f t="shared" si="46"/>
        <v>5.2000000000000046E-2</v>
      </c>
      <c r="R244" s="2">
        <v>1.1739999999999999</v>
      </c>
      <c r="S244" s="7">
        <f t="shared" si="47"/>
        <v>-4.4000000000000039E-2</v>
      </c>
      <c r="T244" s="2">
        <v>0.73299999999999998</v>
      </c>
      <c r="U244" s="7">
        <f t="shared" si="48"/>
        <v>-1.0000000000000009E-3</v>
      </c>
      <c r="W244" s="7">
        <f t="shared" si="49"/>
        <v>-2.1970000000000001</v>
      </c>
      <c r="X244">
        <f t="shared" si="50"/>
        <v>0</v>
      </c>
      <c r="Y244" s="10">
        <f t="shared" si="51"/>
        <v>-2.1750000000000007</v>
      </c>
    </row>
    <row r="245" spans="1:25" ht="17" thickTop="1" thickBot="1" x14ac:dyDescent="0.25">
      <c r="A245" s="3">
        <v>43922</v>
      </c>
      <c r="B245" s="2">
        <v>5.3460000000000001</v>
      </c>
      <c r="C245" s="7">
        <f t="shared" si="39"/>
        <v>8.9000000000000412E-2</v>
      </c>
      <c r="D245" s="2">
        <v>0.58099999999999996</v>
      </c>
      <c r="E245" s="7">
        <f t="shared" si="40"/>
        <v>5.0000000000000044E-3</v>
      </c>
      <c r="F245" s="2">
        <v>1.4059999999999999</v>
      </c>
      <c r="G245" s="7">
        <f t="shared" si="41"/>
        <v>3.1999999999999806E-2</v>
      </c>
      <c r="H245" s="2">
        <v>1.571</v>
      </c>
      <c r="I245" s="7">
        <f t="shared" si="42"/>
        <v>0.17100000000000004</v>
      </c>
      <c r="J245" s="2">
        <v>4.3959999999999999</v>
      </c>
      <c r="K245" s="7">
        <f t="shared" si="43"/>
        <v>6.2000000000000277E-2</v>
      </c>
      <c r="L245" s="2">
        <v>2.0190000000000001</v>
      </c>
      <c r="M245" s="7">
        <f t="shared" si="44"/>
        <v>0.49400000000000022</v>
      </c>
      <c r="O245" s="7">
        <f t="shared" si="45"/>
        <v>-0.442</v>
      </c>
      <c r="P245" s="2">
        <v>3.2669999999999999</v>
      </c>
      <c r="Q245" s="7">
        <f t="shared" si="46"/>
        <v>1.8999999999999684E-2</v>
      </c>
      <c r="S245" s="7">
        <f t="shared" si="47"/>
        <v>-1.1739999999999999</v>
      </c>
      <c r="U245" s="7">
        <f t="shared" si="48"/>
        <v>-0.73299999999999998</v>
      </c>
      <c r="W245" s="7">
        <f t="shared" si="49"/>
        <v>0</v>
      </c>
      <c r="X245">
        <f t="shared" si="50"/>
        <v>1</v>
      </c>
      <c r="Y245" s="10">
        <f t="shared" si="51"/>
        <v>0.75000000000000133</v>
      </c>
    </row>
    <row r="246" spans="1:25" ht="17" thickTop="1" thickBot="1" x14ac:dyDescent="0.25">
      <c r="A246" s="3">
        <v>43952</v>
      </c>
      <c r="B246" s="2">
        <v>5.3479999999999999</v>
      </c>
      <c r="C246" s="7">
        <f t="shared" si="39"/>
        <v>1.9999999999997797E-3</v>
      </c>
      <c r="D246" s="2">
        <v>0.58899999999999997</v>
      </c>
      <c r="E246" s="7">
        <f t="shared" si="40"/>
        <v>8.0000000000000071E-3</v>
      </c>
      <c r="F246" s="2">
        <v>1.4119999999999999</v>
      </c>
      <c r="G246" s="7">
        <f t="shared" si="41"/>
        <v>6.0000000000000053E-3</v>
      </c>
      <c r="I246" s="7">
        <f t="shared" si="42"/>
        <v>-1.571</v>
      </c>
      <c r="J246" s="2">
        <v>4.4660000000000002</v>
      </c>
      <c r="K246" s="7">
        <f t="shared" si="43"/>
        <v>7.0000000000000284E-2</v>
      </c>
      <c r="L246" s="2">
        <v>1.64</v>
      </c>
      <c r="M246" s="7">
        <f t="shared" si="44"/>
        <v>-0.37900000000000023</v>
      </c>
      <c r="N246" s="2">
        <v>0.46100000000000002</v>
      </c>
      <c r="O246" s="7">
        <f t="shared" si="45"/>
        <v>0.46100000000000002</v>
      </c>
      <c r="P246" s="2">
        <v>3.21</v>
      </c>
      <c r="Q246" s="7">
        <f t="shared" si="46"/>
        <v>-5.699999999999994E-2</v>
      </c>
      <c r="R246" s="2">
        <v>1.2090000000000001</v>
      </c>
      <c r="S246" s="7">
        <f t="shared" si="47"/>
        <v>1.2090000000000001</v>
      </c>
      <c r="T246" s="2">
        <v>0.748</v>
      </c>
      <c r="U246" s="7">
        <f t="shared" si="48"/>
        <v>0.748</v>
      </c>
      <c r="V246" s="2">
        <v>1.851</v>
      </c>
      <c r="W246" s="7">
        <f t="shared" si="49"/>
        <v>1.851</v>
      </c>
      <c r="X246">
        <f t="shared" si="50"/>
        <v>1</v>
      </c>
      <c r="Y246" s="10">
        <f t="shared" si="51"/>
        <v>3.8250000000000006</v>
      </c>
    </row>
    <row r="247" spans="1:25" ht="17" thickTop="1" thickBot="1" x14ac:dyDescent="0.25">
      <c r="A247" s="3">
        <v>43983</v>
      </c>
      <c r="B247" s="2">
        <v>5.7720000000000002</v>
      </c>
      <c r="C247" s="7">
        <f t="shared" si="39"/>
        <v>0.42400000000000038</v>
      </c>
      <c r="D247" s="2">
        <v>0.58799999999999997</v>
      </c>
      <c r="E247" s="7">
        <f t="shared" si="40"/>
        <v>-1.0000000000000009E-3</v>
      </c>
      <c r="F247" s="2">
        <v>1.474</v>
      </c>
      <c r="G247" s="7">
        <f t="shared" si="41"/>
        <v>6.2000000000000055E-2</v>
      </c>
      <c r="H247" s="2">
        <v>1.7470000000000001</v>
      </c>
      <c r="I247" s="7">
        <f t="shared" si="42"/>
        <v>1.7470000000000001</v>
      </c>
      <c r="J247" s="2">
        <v>4.5170000000000003</v>
      </c>
      <c r="K247" s="7">
        <f t="shared" si="43"/>
        <v>5.1000000000000156E-2</v>
      </c>
      <c r="L247" s="2">
        <v>1.554</v>
      </c>
      <c r="M247" s="7">
        <f t="shared" si="44"/>
        <v>-8.5999999999999854E-2</v>
      </c>
      <c r="N247" s="2">
        <v>0.46800000000000003</v>
      </c>
      <c r="O247" s="7">
        <f t="shared" si="45"/>
        <v>7.0000000000000062E-3</v>
      </c>
      <c r="P247" s="2">
        <v>3.198</v>
      </c>
      <c r="Q247" s="7">
        <f t="shared" si="46"/>
        <v>-1.2000000000000011E-2</v>
      </c>
      <c r="R247" s="2">
        <v>1.296</v>
      </c>
      <c r="S247" s="7">
        <f t="shared" si="47"/>
        <v>8.6999999999999966E-2</v>
      </c>
      <c r="T247" s="2">
        <v>0.749</v>
      </c>
      <c r="U247" s="7">
        <f t="shared" si="48"/>
        <v>1.0000000000000009E-3</v>
      </c>
      <c r="V247" s="2">
        <v>1.9219999999999999</v>
      </c>
      <c r="W247" s="7">
        <f t="shared" si="49"/>
        <v>7.0999999999999952E-2</v>
      </c>
      <c r="X247">
        <f t="shared" si="50"/>
        <v>1</v>
      </c>
      <c r="Y247" s="10">
        <f t="shared" si="51"/>
        <v>3.0000000000001137E-3</v>
      </c>
    </row>
    <row r="248" spans="1:25" ht="17" thickTop="1" thickBot="1" x14ac:dyDescent="0.25">
      <c r="A248" s="3">
        <v>44013</v>
      </c>
      <c r="B248" s="2">
        <v>5.7759999999999998</v>
      </c>
      <c r="C248" s="7">
        <f t="shared" si="39"/>
        <v>3.9999999999995595E-3</v>
      </c>
      <c r="D248" s="2">
        <v>0.57999999999999996</v>
      </c>
      <c r="E248" s="7">
        <f t="shared" si="40"/>
        <v>-8.0000000000000071E-3</v>
      </c>
      <c r="F248" s="2">
        <v>1.4850000000000001</v>
      </c>
      <c r="G248" s="7">
        <f t="shared" si="41"/>
        <v>1.1000000000000121E-2</v>
      </c>
      <c r="H248" s="2">
        <v>1.712</v>
      </c>
      <c r="I248" s="7">
        <f t="shared" si="42"/>
        <v>-3.5000000000000142E-2</v>
      </c>
      <c r="J248" s="2">
        <v>4.5359999999999996</v>
      </c>
      <c r="K248" s="7">
        <f t="shared" si="43"/>
        <v>1.899999999999924E-2</v>
      </c>
      <c r="L248" s="2">
        <v>1.401</v>
      </c>
      <c r="M248" s="7">
        <f t="shared" si="44"/>
        <v>-0.15300000000000002</v>
      </c>
      <c r="N248" s="2">
        <v>0.46100000000000002</v>
      </c>
      <c r="O248" s="7">
        <f t="shared" si="45"/>
        <v>-7.0000000000000062E-3</v>
      </c>
      <c r="P248" s="2">
        <v>3.2549999999999999</v>
      </c>
      <c r="Q248" s="7">
        <f t="shared" si="46"/>
        <v>5.699999999999994E-2</v>
      </c>
      <c r="S248" s="7">
        <f t="shared" si="47"/>
        <v>-1.296</v>
      </c>
      <c r="T248" s="2">
        <v>0.77200000000000002</v>
      </c>
      <c r="U248" s="7">
        <f t="shared" si="48"/>
        <v>2.300000000000002E-2</v>
      </c>
      <c r="V248" s="2">
        <v>1.9770000000000001</v>
      </c>
      <c r="W248" s="7">
        <f t="shared" si="49"/>
        <v>5.500000000000016E-2</v>
      </c>
      <c r="X248">
        <f t="shared" si="50"/>
        <v>0</v>
      </c>
      <c r="Y248" s="10">
        <f t="shared" si="51"/>
        <v>-3.6810000000000023</v>
      </c>
    </row>
    <row r="249" spans="1:25" ht="17" thickTop="1" thickBot="1" x14ac:dyDescent="0.25">
      <c r="A249" s="3">
        <v>44044</v>
      </c>
      <c r="B249" s="2">
        <v>5.5590000000000002</v>
      </c>
      <c r="C249" s="7">
        <f t="shared" si="39"/>
        <v>-0.21699999999999964</v>
      </c>
      <c r="D249" s="2">
        <v>0.57599999999999996</v>
      </c>
      <c r="E249" s="7">
        <f t="shared" si="40"/>
        <v>-4.0000000000000036E-3</v>
      </c>
      <c r="F249" s="2">
        <v>1.4950000000000001</v>
      </c>
      <c r="G249" s="7">
        <f t="shared" si="41"/>
        <v>1.0000000000000009E-2</v>
      </c>
      <c r="H249" s="2">
        <v>1.609</v>
      </c>
      <c r="I249" s="7">
        <f t="shared" si="42"/>
        <v>-0.10299999999999998</v>
      </c>
      <c r="J249" s="2">
        <v>4.5039999999999996</v>
      </c>
      <c r="K249" s="7">
        <f t="shared" si="43"/>
        <v>-3.2000000000000028E-2</v>
      </c>
      <c r="L249" s="2">
        <v>1.3280000000000001</v>
      </c>
      <c r="M249" s="7">
        <f t="shared" si="44"/>
        <v>-7.2999999999999954E-2</v>
      </c>
      <c r="N249" s="2">
        <v>0.45900000000000002</v>
      </c>
      <c r="O249" s="7">
        <f t="shared" si="45"/>
        <v>-2.0000000000000018E-3</v>
      </c>
      <c r="P249" s="2">
        <v>3.4060000000000001</v>
      </c>
      <c r="Q249" s="7">
        <f t="shared" si="46"/>
        <v>0.15100000000000025</v>
      </c>
      <c r="S249" s="7">
        <f t="shared" si="47"/>
        <v>0</v>
      </c>
      <c r="T249" s="2">
        <v>0.76900000000000002</v>
      </c>
      <c r="U249" s="7">
        <f t="shared" si="48"/>
        <v>-3.0000000000000027E-3</v>
      </c>
      <c r="V249" s="2">
        <v>1.8740000000000001</v>
      </c>
      <c r="W249" s="7">
        <f t="shared" si="49"/>
        <v>-0.10299999999999998</v>
      </c>
      <c r="X249">
        <f t="shared" si="50"/>
        <v>1</v>
      </c>
      <c r="Y249" s="10">
        <f t="shared" si="51"/>
        <v>0.95400000000000207</v>
      </c>
    </row>
    <row r="250" spans="1:25" ht="17" thickTop="1" thickBot="1" x14ac:dyDescent="0.25">
      <c r="A250" s="3">
        <v>44075</v>
      </c>
      <c r="B250" s="2">
        <v>5.6189999999999998</v>
      </c>
      <c r="C250" s="7">
        <f t="shared" si="39"/>
        <v>5.9999999999999609E-2</v>
      </c>
      <c r="D250" s="2">
        <v>0.57399999999999995</v>
      </c>
      <c r="E250" s="7">
        <f t="shared" si="40"/>
        <v>-2.0000000000000018E-3</v>
      </c>
      <c r="F250" s="2">
        <v>1.492</v>
      </c>
      <c r="G250" s="7">
        <f t="shared" si="41"/>
        <v>-3.0000000000001137E-3</v>
      </c>
      <c r="H250" s="2">
        <v>1.542</v>
      </c>
      <c r="I250" s="7">
        <f t="shared" si="42"/>
        <v>-6.6999999999999948E-2</v>
      </c>
      <c r="J250" s="2">
        <v>4.4870000000000001</v>
      </c>
      <c r="K250" s="7">
        <f t="shared" si="43"/>
        <v>-1.699999999999946E-2</v>
      </c>
      <c r="L250" s="2">
        <v>1.353</v>
      </c>
      <c r="M250" s="7">
        <f t="shared" si="44"/>
        <v>2.4999999999999911E-2</v>
      </c>
      <c r="N250" s="2">
        <v>0.45100000000000001</v>
      </c>
      <c r="O250" s="7">
        <f t="shared" si="45"/>
        <v>-8.0000000000000071E-3</v>
      </c>
      <c r="P250" s="2">
        <v>3.448</v>
      </c>
      <c r="Q250" s="7">
        <f t="shared" si="46"/>
        <v>4.1999999999999815E-2</v>
      </c>
      <c r="S250" s="7">
        <f t="shared" si="47"/>
        <v>0</v>
      </c>
      <c r="T250" s="2">
        <v>0.77700000000000002</v>
      </c>
      <c r="U250" s="7">
        <f t="shared" si="48"/>
        <v>8.0000000000000071E-3</v>
      </c>
      <c r="V250" s="2">
        <v>1.847</v>
      </c>
      <c r="W250" s="7">
        <f t="shared" si="49"/>
        <v>-2.7000000000000135E-2</v>
      </c>
      <c r="X250">
        <f t="shared" si="50"/>
        <v>1</v>
      </c>
      <c r="Y250" s="10">
        <f t="shared" si="51"/>
        <v>0.38699999999999901</v>
      </c>
    </row>
    <row r="251" spans="1:25" ht="17" thickTop="1" thickBot="1" x14ac:dyDescent="0.25">
      <c r="A251" s="3">
        <v>44105</v>
      </c>
      <c r="B251" s="2">
        <v>5.7220000000000004</v>
      </c>
      <c r="C251" s="7">
        <f t="shared" si="39"/>
        <v>0.10300000000000065</v>
      </c>
      <c r="D251" s="2">
        <v>0.57699999999999996</v>
      </c>
      <c r="E251" s="7">
        <f t="shared" si="40"/>
        <v>3.0000000000000027E-3</v>
      </c>
      <c r="F251" s="2">
        <v>1.5029999999999999</v>
      </c>
      <c r="G251" s="7">
        <f t="shared" si="41"/>
        <v>1.0999999999999899E-2</v>
      </c>
      <c r="H251" s="2">
        <v>1.58</v>
      </c>
      <c r="I251" s="7">
        <f t="shared" si="42"/>
        <v>3.8000000000000034E-2</v>
      </c>
      <c r="J251" s="2">
        <v>4.5220000000000002</v>
      </c>
      <c r="K251" s="7">
        <f t="shared" si="43"/>
        <v>3.5000000000000142E-2</v>
      </c>
      <c r="L251" s="2">
        <v>1.4079999999999999</v>
      </c>
      <c r="M251" s="7">
        <f t="shared" si="44"/>
        <v>5.4999999999999938E-2</v>
      </c>
      <c r="N251" s="2">
        <v>0.45200000000000001</v>
      </c>
      <c r="O251" s="7">
        <f t="shared" si="45"/>
        <v>1.0000000000000009E-3</v>
      </c>
      <c r="P251" s="2">
        <v>3.38</v>
      </c>
      <c r="Q251" s="7">
        <f t="shared" si="46"/>
        <v>-6.800000000000006E-2</v>
      </c>
      <c r="S251" s="7">
        <f t="shared" si="47"/>
        <v>0</v>
      </c>
      <c r="T251" s="2">
        <v>0.76600000000000001</v>
      </c>
      <c r="U251" s="7">
        <f t="shared" si="48"/>
        <v>-1.100000000000001E-2</v>
      </c>
      <c r="V251" s="2">
        <v>1.911</v>
      </c>
      <c r="W251" s="7">
        <f t="shared" si="49"/>
        <v>6.4000000000000057E-2</v>
      </c>
      <c r="X251">
        <f t="shared" si="50"/>
        <v>1</v>
      </c>
      <c r="Y251" s="10">
        <f t="shared" si="51"/>
        <v>0.22000000000000097</v>
      </c>
    </row>
    <row r="252" spans="1:25" ht="17" thickTop="1" thickBot="1" x14ac:dyDescent="0.25">
      <c r="A252" s="3">
        <v>44136</v>
      </c>
      <c r="B252" s="2">
        <v>5.7539999999999996</v>
      </c>
      <c r="C252" s="7">
        <f t="shared" si="39"/>
        <v>3.199999999999914E-2</v>
      </c>
      <c r="D252" s="2">
        <v>0.57799999999999996</v>
      </c>
      <c r="E252" s="7">
        <f t="shared" si="40"/>
        <v>1.0000000000000009E-3</v>
      </c>
      <c r="F252" s="2">
        <v>1.5149999999999999</v>
      </c>
      <c r="G252" s="7">
        <f t="shared" si="41"/>
        <v>1.2000000000000011E-2</v>
      </c>
      <c r="H252" s="2">
        <v>1.639</v>
      </c>
      <c r="I252" s="7">
        <f t="shared" si="42"/>
        <v>5.8999999999999941E-2</v>
      </c>
      <c r="J252" s="2">
        <v>4.4850000000000003</v>
      </c>
      <c r="K252" s="7">
        <f t="shared" si="43"/>
        <v>-3.6999999999999922E-2</v>
      </c>
      <c r="L252" s="2">
        <v>1.45</v>
      </c>
      <c r="M252" s="7">
        <f t="shared" si="44"/>
        <v>4.2000000000000037E-2</v>
      </c>
      <c r="N252" s="2">
        <v>0.44500000000000001</v>
      </c>
      <c r="O252" s="7">
        <f t="shared" si="45"/>
        <v>-7.0000000000000062E-3</v>
      </c>
      <c r="P252" s="2">
        <v>3.4249999999999998</v>
      </c>
      <c r="Q252" s="7">
        <f t="shared" si="46"/>
        <v>4.4999999999999929E-2</v>
      </c>
      <c r="S252" s="7">
        <f t="shared" si="47"/>
        <v>0</v>
      </c>
      <c r="T252" s="2">
        <v>0.79100000000000004</v>
      </c>
      <c r="U252" s="7">
        <f t="shared" si="48"/>
        <v>2.5000000000000022E-2</v>
      </c>
      <c r="V252" s="2">
        <v>1.9350000000000001</v>
      </c>
      <c r="W252" s="7">
        <f t="shared" si="49"/>
        <v>2.4000000000000021E-2</v>
      </c>
      <c r="X252">
        <f t="shared" si="50"/>
        <v>0</v>
      </c>
      <c r="Y252" s="10">
        <f t="shared" si="51"/>
        <v>-3.5000000000001474E-2</v>
      </c>
    </row>
    <row r="253" spans="1:25" ht="17" thickTop="1" thickBot="1" x14ac:dyDescent="0.25">
      <c r="A253" s="3">
        <v>44166</v>
      </c>
      <c r="B253" s="2">
        <v>5.8310000000000004</v>
      </c>
      <c r="C253" s="7">
        <f t="shared" si="39"/>
        <v>7.7000000000000846E-2</v>
      </c>
      <c r="D253" s="2">
        <v>0.57199999999999995</v>
      </c>
      <c r="E253" s="7">
        <f t="shared" si="40"/>
        <v>-6.0000000000000053E-3</v>
      </c>
      <c r="F253" s="2">
        <v>1.538</v>
      </c>
      <c r="G253" s="7">
        <f t="shared" si="41"/>
        <v>2.3000000000000131E-2</v>
      </c>
      <c r="H253" s="2">
        <v>1.621</v>
      </c>
      <c r="I253" s="7">
        <f t="shared" si="42"/>
        <v>-1.8000000000000016E-2</v>
      </c>
      <c r="J253" s="2">
        <v>4.5199999999999996</v>
      </c>
      <c r="K253" s="7">
        <f t="shared" si="43"/>
        <v>3.4999999999999254E-2</v>
      </c>
      <c r="L253" s="2">
        <v>1.4810000000000001</v>
      </c>
      <c r="M253" s="7">
        <f t="shared" si="44"/>
        <v>3.1000000000000139E-2</v>
      </c>
      <c r="N253" s="2">
        <v>0.45</v>
      </c>
      <c r="O253" s="7">
        <f t="shared" si="45"/>
        <v>5.0000000000000044E-3</v>
      </c>
      <c r="P253" s="2">
        <v>3.5350000000000001</v>
      </c>
      <c r="Q253" s="7">
        <f t="shared" si="46"/>
        <v>0.11000000000000032</v>
      </c>
      <c r="R253" s="2">
        <v>1.329</v>
      </c>
      <c r="S253" s="7">
        <f t="shared" si="47"/>
        <v>1.329</v>
      </c>
      <c r="T253" s="2">
        <v>0.78900000000000003</v>
      </c>
      <c r="U253" s="7">
        <f t="shared" si="48"/>
        <v>-2.0000000000000018E-3</v>
      </c>
      <c r="V253" s="2">
        <v>1.893</v>
      </c>
      <c r="W253" s="7">
        <f t="shared" si="49"/>
        <v>-4.2000000000000037E-2</v>
      </c>
      <c r="X253">
        <f t="shared" si="50"/>
        <v>1</v>
      </c>
      <c r="Y253" s="10">
        <f t="shared" si="51"/>
        <v>1.3460000000000014</v>
      </c>
    </row>
    <row r="254" spans="1:25" ht="17" thickTop="1" thickBot="1" x14ac:dyDescent="0.25">
      <c r="A254" s="3">
        <v>44197</v>
      </c>
      <c r="B254" s="2">
        <v>5.8310000000000004</v>
      </c>
      <c r="C254" s="7">
        <f t="shared" si="39"/>
        <v>0</v>
      </c>
      <c r="D254" s="2">
        <v>0.59699999999999998</v>
      </c>
      <c r="E254" s="7">
        <f t="shared" si="40"/>
        <v>2.5000000000000022E-2</v>
      </c>
      <c r="F254" s="2">
        <v>1.546</v>
      </c>
      <c r="G254" s="7">
        <f t="shared" si="41"/>
        <v>8.0000000000000071E-3</v>
      </c>
      <c r="H254" s="2">
        <v>1.595</v>
      </c>
      <c r="I254" s="7">
        <f t="shared" si="42"/>
        <v>-2.6000000000000023E-2</v>
      </c>
      <c r="J254" s="2">
        <v>4.5910000000000002</v>
      </c>
      <c r="K254" s="7">
        <f t="shared" si="43"/>
        <v>7.1000000000000618E-2</v>
      </c>
      <c r="L254" s="2">
        <v>1.466</v>
      </c>
      <c r="M254" s="7">
        <f t="shared" si="44"/>
        <v>-1.5000000000000124E-2</v>
      </c>
      <c r="N254" s="2">
        <v>0.44600000000000001</v>
      </c>
      <c r="O254" s="7">
        <f t="shared" si="45"/>
        <v>-4.0000000000000036E-3</v>
      </c>
      <c r="P254" s="2">
        <v>3.468</v>
      </c>
      <c r="Q254" s="7">
        <f t="shared" si="46"/>
        <v>-6.7000000000000171E-2</v>
      </c>
      <c r="R254" s="2">
        <v>1.3029999999999999</v>
      </c>
      <c r="S254" s="7">
        <f t="shared" si="47"/>
        <v>-2.6000000000000023E-2</v>
      </c>
      <c r="T254" s="2">
        <v>0.79400000000000004</v>
      </c>
      <c r="U254" s="7">
        <f t="shared" si="48"/>
        <v>5.0000000000000044E-3</v>
      </c>
      <c r="V254" s="2">
        <v>1.9279999999999999</v>
      </c>
      <c r="W254" s="7">
        <f t="shared" si="49"/>
        <v>3.499999999999992E-2</v>
      </c>
      <c r="X254">
        <f t="shared" si="50"/>
        <v>0</v>
      </c>
      <c r="Y254" s="10">
        <f t="shared" si="51"/>
        <v>-1.5360000000000005</v>
      </c>
    </row>
    <row r="255" spans="1:25" ht="17" thickTop="1" thickBot="1" x14ac:dyDescent="0.25">
      <c r="A255" s="3">
        <v>44228</v>
      </c>
      <c r="B255" s="2">
        <v>5.7779999999999996</v>
      </c>
      <c r="C255" s="7">
        <f t="shared" si="39"/>
        <v>-5.3000000000000824E-2</v>
      </c>
      <c r="D255" s="2">
        <v>0.59</v>
      </c>
      <c r="E255" s="7">
        <f t="shared" si="40"/>
        <v>-7.0000000000000062E-3</v>
      </c>
      <c r="F255" s="2">
        <v>1.5369999999999999</v>
      </c>
      <c r="G255" s="7">
        <f t="shared" si="41"/>
        <v>-9.000000000000119E-3</v>
      </c>
      <c r="H255" s="2">
        <v>1.583</v>
      </c>
      <c r="I255" s="7">
        <f t="shared" si="42"/>
        <v>-1.2000000000000011E-2</v>
      </c>
      <c r="J255" s="2">
        <v>4.673</v>
      </c>
      <c r="K255" s="7">
        <f t="shared" si="43"/>
        <v>8.1999999999999851E-2</v>
      </c>
      <c r="L255" s="2">
        <v>1.597</v>
      </c>
      <c r="M255" s="7">
        <f t="shared" si="44"/>
        <v>0.13100000000000001</v>
      </c>
      <c r="N255" s="2">
        <v>0.44</v>
      </c>
      <c r="O255" s="7">
        <f t="shared" si="45"/>
        <v>-6.0000000000000053E-3</v>
      </c>
      <c r="P255" s="2">
        <v>3.3679999999999999</v>
      </c>
      <c r="Q255" s="7">
        <f t="shared" si="46"/>
        <v>-0.10000000000000009</v>
      </c>
      <c r="R255" s="2">
        <v>1.321</v>
      </c>
      <c r="S255" s="7">
        <f t="shared" si="47"/>
        <v>1.8000000000000016E-2</v>
      </c>
      <c r="T255" s="2">
        <v>0.77900000000000003</v>
      </c>
      <c r="U255" s="7">
        <f t="shared" si="48"/>
        <v>-1.5000000000000013E-2</v>
      </c>
      <c r="V255" s="2">
        <v>1.8380000000000001</v>
      </c>
      <c r="W255" s="7">
        <f t="shared" si="49"/>
        <v>-8.9999999999999858E-2</v>
      </c>
      <c r="X255">
        <f t="shared" si="50"/>
        <v>0</v>
      </c>
      <c r="Y255" s="10">
        <f t="shared" si="51"/>
        <v>-6.7000000000001281E-2</v>
      </c>
    </row>
    <row r="256" spans="1:25" ht="17" thickTop="1" thickBot="1" x14ac:dyDescent="0.25">
      <c r="A256" s="3">
        <v>44256</v>
      </c>
      <c r="B256" s="2">
        <v>5.8520000000000003</v>
      </c>
      <c r="C256" s="7">
        <f t="shared" si="39"/>
        <v>7.4000000000000732E-2</v>
      </c>
      <c r="D256" s="2">
        <v>0.59399999999999997</v>
      </c>
      <c r="E256" s="7">
        <f t="shared" si="40"/>
        <v>4.0000000000000036E-3</v>
      </c>
      <c r="F256" s="2">
        <v>1.526</v>
      </c>
      <c r="G256" s="7">
        <f t="shared" si="41"/>
        <v>-1.0999999999999899E-2</v>
      </c>
      <c r="H256" s="2">
        <v>1.5429999999999999</v>
      </c>
      <c r="I256" s="7">
        <f t="shared" si="42"/>
        <v>-4.0000000000000036E-2</v>
      </c>
      <c r="J256" s="2">
        <v>4.6710000000000003</v>
      </c>
      <c r="K256" s="7">
        <f t="shared" si="43"/>
        <v>-1.9999999999997797E-3</v>
      </c>
      <c r="L256" s="2">
        <v>1.625</v>
      </c>
      <c r="M256" s="7">
        <f t="shared" si="44"/>
        <v>2.8000000000000025E-2</v>
      </c>
      <c r="N256" s="2">
        <v>0.436</v>
      </c>
      <c r="O256" s="7">
        <f t="shared" si="45"/>
        <v>-4.0000000000000036E-3</v>
      </c>
      <c r="P256" s="2">
        <v>3.3479999999999999</v>
      </c>
      <c r="Q256" s="7">
        <f t="shared" si="46"/>
        <v>-2.0000000000000018E-2</v>
      </c>
      <c r="R256" s="2">
        <v>1.266</v>
      </c>
      <c r="S256" s="7">
        <f t="shared" si="47"/>
        <v>-5.4999999999999938E-2</v>
      </c>
      <c r="T256" s="2">
        <v>0.77200000000000002</v>
      </c>
      <c r="U256" s="7">
        <f t="shared" si="48"/>
        <v>-7.0000000000000062E-3</v>
      </c>
      <c r="V256" s="2">
        <v>1.768</v>
      </c>
      <c r="W256" s="7">
        <f t="shared" si="49"/>
        <v>-7.0000000000000062E-2</v>
      </c>
      <c r="X256">
        <f t="shared" si="50"/>
        <v>0</v>
      </c>
      <c r="Y256" s="10">
        <f t="shared" si="51"/>
        <v>-4.1999999999997928E-2</v>
      </c>
    </row>
    <row r="257" spans="1:25" ht="17" thickTop="1" thickBot="1" x14ac:dyDescent="0.25">
      <c r="A257" s="3">
        <v>44287</v>
      </c>
      <c r="B257" s="2">
        <v>6.2149999999999999</v>
      </c>
      <c r="C257" s="7">
        <f t="shared" si="39"/>
        <v>0.36299999999999955</v>
      </c>
      <c r="D257" s="2">
        <v>0.60399999999999998</v>
      </c>
      <c r="E257" s="7">
        <f t="shared" si="40"/>
        <v>1.0000000000000009E-2</v>
      </c>
      <c r="F257" s="2">
        <v>1.51</v>
      </c>
      <c r="G257" s="7">
        <f t="shared" si="41"/>
        <v>-1.6000000000000014E-2</v>
      </c>
      <c r="H257" s="2">
        <v>1.5149999999999999</v>
      </c>
      <c r="I257" s="7">
        <f t="shared" si="42"/>
        <v>-2.8000000000000025E-2</v>
      </c>
      <c r="J257" s="2">
        <v>4.7519999999999998</v>
      </c>
      <c r="K257" s="7">
        <f t="shared" si="43"/>
        <v>8.0999999999999517E-2</v>
      </c>
      <c r="L257" s="2">
        <v>1.62</v>
      </c>
      <c r="M257" s="7">
        <f t="shared" si="44"/>
        <v>-4.9999999999998934E-3</v>
      </c>
      <c r="N257" s="2">
        <v>0.437</v>
      </c>
      <c r="O257" s="7">
        <f t="shared" si="45"/>
        <v>1.0000000000000009E-3</v>
      </c>
      <c r="P257" s="2">
        <v>3.4470000000000001</v>
      </c>
      <c r="Q257" s="7">
        <f t="shared" si="46"/>
        <v>9.9000000000000199E-2</v>
      </c>
      <c r="R257" s="2">
        <v>1.32</v>
      </c>
      <c r="S257" s="7">
        <f t="shared" si="47"/>
        <v>5.4000000000000048E-2</v>
      </c>
      <c r="T257" s="2">
        <v>0.78500000000000003</v>
      </c>
      <c r="U257" s="7">
        <f t="shared" si="48"/>
        <v>1.3000000000000012E-2</v>
      </c>
      <c r="V257" s="2">
        <v>1.786</v>
      </c>
      <c r="W257" s="7">
        <f t="shared" si="49"/>
        <v>1.8000000000000016E-2</v>
      </c>
      <c r="X257">
        <f t="shared" si="50"/>
        <v>1</v>
      </c>
      <c r="Y257" s="10">
        <f t="shared" si="51"/>
        <v>0.6929999999999984</v>
      </c>
    </row>
    <row r="258" spans="1:25" ht="17" thickTop="1" thickBot="1" x14ac:dyDescent="0.25">
      <c r="A258" s="3">
        <v>44317</v>
      </c>
      <c r="B258" s="2">
        <v>6.3460000000000001</v>
      </c>
      <c r="C258" s="7">
        <f t="shared" si="39"/>
        <v>0.13100000000000023</v>
      </c>
      <c r="D258" s="2">
        <v>0.6</v>
      </c>
      <c r="E258" s="7">
        <f t="shared" si="40"/>
        <v>-4.0000000000000036E-3</v>
      </c>
      <c r="F258" s="2">
        <v>1.5109999999999999</v>
      </c>
      <c r="G258" s="7">
        <f t="shared" si="41"/>
        <v>9.9999999999988987E-4</v>
      </c>
      <c r="H258" s="2">
        <v>1.486</v>
      </c>
      <c r="I258" s="7">
        <f t="shared" si="42"/>
        <v>-2.8999999999999915E-2</v>
      </c>
      <c r="J258" s="2">
        <v>4.5659999999999998</v>
      </c>
      <c r="K258" s="7">
        <f t="shared" si="43"/>
        <v>-0.18599999999999994</v>
      </c>
      <c r="L258" s="2">
        <v>1.625</v>
      </c>
      <c r="M258" s="7">
        <f t="shared" si="44"/>
        <v>4.9999999999998934E-3</v>
      </c>
      <c r="N258" s="2">
        <v>0.439</v>
      </c>
      <c r="O258" s="7">
        <f t="shared" si="45"/>
        <v>2.0000000000000018E-3</v>
      </c>
      <c r="P258" s="2">
        <v>3.4969999999999999</v>
      </c>
      <c r="Q258" s="7">
        <f t="shared" si="46"/>
        <v>4.9999999999999822E-2</v>
      </c>
      <c r="R258" s="2">
        <v>1.3169999999999999</v>
      </c>
      <c r="S258" s="7">
        <f t="shared" si="47"/>
        <v>-3.0000000000001137E-3</v>
      </c>
      <c r="T258" s="2">
        <v>0.80100000000000005</v>
      </c>
      <c r="U258" s="7">
        <f t="shared" si="48"/>
        <v>1.6000000000000014E-2</v>
      </c>
      <c r="V258" s="2">
        <v>1.804</v>
      </c>
      <c r="W258" s="7">
        <f t="shared" si="49"/>
        <v>1.8000000000000016E-2</v>
      </c>
      <c r="X258">
        <f t="shared" si="50"/>
        <v>0</v>
      </c>
      <c r="Y258" s="10">
        <f t="shared" si="51"/>
        <v>-0.58899999999999952</v>
      </c>
    </row>
    <row r="259" spans="1:25" ht="17" thickTop="1" thickBot="1" x14ac:dyDescent="0.25">
      <c r="A259" s="3">
        <v>44348</v>
      </c>
      <c r="B259" s="2">
        <v>6.67</v>
      </c>
      <c r="C259" s="7">
        <f t="shared" ref="C259:C286" si="52">B259-B258</f>
        <v>0.32399999999999984</v>
      </c>
      <c r="D259" s="2">
        <v>0.59499999999999997</v>
      </c>
      <c r="E259" s="7">
        <f t="shared" ref="E259:E286" si="53">D259-D258</f>
        <v>-5.0000000000000044E-3</v>
      </c>
      <c r="F259" s="2">
        <v>1.51</v>
      </c>
      <c r="G259" s="7">
        <f t="shared" ref="G259:G286" si="54">F259-F258</f>
        <v>-9.9999999999988987E-4</v>
      </c>
      <c r="H259" s="2">
        <v>1.474</v>
      </c>
      <c r="I259" s="7">
        <f t="shared" ref="I259:I286" si="55">H259-H258</f>
        <v>-1.2000000000000011E-2</v>
      </c>
      <c r="J259" s="2">
        <v>4.6050000000000004</v>
      </c>
      <c r="K259" s="7">
        <f t="shared" ref="K259:K286" si="56">J259-J258</f>
        <v>3.900000000000059E-2</v>
      </c>
      <c r="L259" s="2">
        <v>1.6419999999999999</v>
      </c>
      <c r="M259" s="7">
        <f t="shared" ref="M259:M286" si="57">L259-L258</f>
        <v>1.6999999999999904E-2</v>
      </c>
      <c r="N259" s="2">
        <v>0.35599999999999998</v>
      </c>
      <c r="O259" s="7">
        <f t="shared" ref="O259:O286" si="58">N259-N258</f>
        <v>-8.3000000000000018E-2</v>
      </c>
      <c r="P259" s="2">
        <v>3.5569999999999999</v>
      </c>
      <c r="Q259" s="7">
        <f t="shared" ref="Q259:Q286" si="59">P259-P258</f>
        <v>6.0000000000000053E-2</v>
      </c>
      <c r="R259" s="2">
        <v>1.3540000000000001</v>
      </c>
      <c r="S259" s="7">
        <f t="shared" ref="S259:S286" si="60">R259-R258</f>
        <v>3.7000000000000144E-2</v>
      </c>
      <c r="T259" s="2">
        <v>0.77800000000000002</v>
      </c>
      <c r="U259" s="7">
        <f t="shared" ref="U259:U286" si="61">T259-T258</f>
        <v>-2.300000000000002E-2</v>
      </c>
      <c r="V259" s="2">
        <v>1.83</v>
      </c>
      <c r="W259" s="7">
        <f t="shared" ref="W259:W286" si="62">V259-V258</f>
        <v>2.6000000000000023E-2</v>
      </c>
      <c r="X259">
        <f t="shared" si="50"/>
        <v>1</v>
      </c>
      <c r="Y259" s="10">
        <f t="shared" si="51"/>
        <v>0.37800000000000072</v>
      </c>
    </row>
    <row r="260" spans="1:25" ht="17" thickTop="1" thickBot="1" x14ac:dyDescent="0.25">
      <c r="A260" s="3">
        <v>44378</v>
      </c>
      <c r="B260" s="2">
        <v>6.8570000000000002</v>
      </c>
      <c r="C260" s="7">
        <f t="shared" si="52"/>
        <v>0.18700000000000028</v>
      </c>
      <c r="D260" s="2">
        <v>0.59399999999999997</v>
      </c>
      <c r="E260" s="7">
        <f t="shared" si="53"/>
        <v>-1.0000000000000009E-3</v>
      </c>
      <c r="F260" s="2">
        <v>1.4910000000000001</v>
      </c>
      <c r="G260" s="7">
        <f t="shared" si="54"/>
        <v>-1.8999999999999906E-2</v>
      </c>
      <c r="H260" s="2">
        <v>1.4350000000000001</v>
      </c>
      <c r="I260" s="7">
        <f t="shared" si="55"/>
        <v>-3.8999999999999924E-2</v>
      </c>
      <c r="J260" s="2">
        <v>4.5620000000000003</v>
      </c>
      <c r="K260" s="7">
        <f t="shared" si="56"/>
        <v>-4.3000000000000149E-2</v>
      </c>
      <c r="L260" s="2">
        <v>1.6419999999999999</v>
      </c>
      <c r="M260" s="7">
        <f t="shared" si="57"/>
        <v>0</v>
      </c>
      <c r="N260" s="2">
        <v>0.36799999999999999</v>
      </c>
      <c r="O260" s="7">
        <f t="shared" si="58"/>
        <v>1.2000000000000011E-2</v>
      </c>
      <c r="P260" s="2">
        <v>3.6269999999999998</v>
      </c>
      <c r="Q260" s="7">
        <f t="shared" si="59"/>
        <v>6.999999999999984E-2</v>
      </c>
      <c r="S260" s="7">
        <f t="shared" si="60"/>
        <v>-1.3540000000000001</v>
      </c>
      <c r="T260" s="2">
        <v>0.78200000000000003</v>
      </c>
      <c r="U260" s="7">
        <f t="shared" si="61"/>
        <v>4.0000000000000036E-3</v>
      </c>
      <c r="V260" s="2">
        <v>1.827</v>
      </c>
      <c r="W260" s="7">
        <f t="shared" si="62"/>
        <v>-3.0000000000001137E-3</v>
      </c>
      <c r="X260">
        <f t="shared" ref="X260:X286" si="63">IF(SUM(W260,U260,S260,Q260,O260,M260,K260,I260,G260,E260,C260)&gt;SUM(W259,U259,S259,Q259,O259,M259,K259,I259,G259,E259,C259),1,0)</f>
        <v>0</v>
      </c>
      <c r="Y260" s="10">
        <f t="shared" ref="Y260:Y286" si="64">(SUM(W260,U260,S260,Q260,O260,M260,K260,I260,G260,E260,C260)-SUM(W259,U259,S259,Q259,O259,M259,K259,I259,G259,E259,C259))</f>
        <v>-1.5650000000000006</v>
      </c>
    </row>
    <row r="261" spans="1:25" ht="17" thickTop="1" thickBot="1" x14ac:dyDescent="0.25">
      <c r="A261" s="3">
        <v>44409</v>
      </c>
      <c r="B261" s="2">
        <v>7.0960000000000001</v>
      </c>
      <c r="C261" s="7">
        <f t="shared" si="52"/>
        <v>0.23899999999999988</v>
      </c>
      <c r="D261" s="2">
        <v>0.58899999999999997</v>
      </c>
      <c r="E261" s="7">
        <f t="shared" si="53"/>
        <v>-5.0000000000000044E-3</v>
      </c>
      <c r="F261" s="2">
        <v>1.4670000000000001</v>
      </c>
      <c r="G261" s="7">
        <f t="shared" si="54"/>
        <v>-2.4000000000000021E-2</v>
      </c>
      <c r="H261" s="2">
        <v>1.472</v>
      </c>
      <c r="I261" s="7">
        <f t="shared" si="55"/>
        <v>3.6999999999999922E-2</v>
      </c>
      <c r="J261" s="2">
        <v>4.726</v>
      </c>
      <c r="K261" s="7">
        <f t="shared" si="56"/>
        <v>0.1639999999999997</v>
      </c>
      <c r="L261" s="2">
        <v>1.7090000000000001</v>
      </c>
      <c r="M261" s="7">
        <f t="shared" si="57"/>
        <v>6.7000000000000171E-2</v>
      </c>
      <c r="N261" s="2">
        <v>0.371</v>
      </c>
      <c r="O261" s="7">
        <f t="shared" si="58"/>
        <v>3.0000000000000027E-3</v>
      </c>
      <c r="P261" s="2">
        <v>3.56</v>
      </c>
      <c r="Q261" s="7">
        <f t="shared" si="59"/>
        <v>-6.6999999999999726E-2</v>
      </c>
      <c r="S261" s="7">
        <f t="shared" si="60"/>
        <v>0</v>
      </c>
      <c r="T261" s="2">
        <v>0.78400000000000003</v>
      </c>
      <c r="U261" s="7">
        <f t="shared" si="61"/>
        <v>2.0000000000000018E-3</v>
      </c>
      <c r="V261" s="2">
        <v>1.8580000000000001</v>
      </c>
      <c r="W261" s="7">
        <f t="shared" si="62"/>
        <v>3.1000000000000139E-2</v>
      </c>
      <c r="X261">
        <f t="shared" si="63"/>
        <v>1</v>
      </c>
      <c r="Y261" s="10">
        <f t="shared" si="64"/>
        <v>1.633</v>
      </c>
    </row>
    <row r="262" spans="1:25" ht="17" thickTop="1" thickBot="1" x14ac:dyDescent="0.25">
      <c r="A262" s="3">
        <v>44440</v>
      </c>
      <c r="B262" s="2">
        <v>7.22</v>
      </c>
      <c r="C262" s="7">
        <f t="shared" si="52"/>
        <v>0.12399999999999967</v>
      </c>
      <c r="D262" s="2">
        <v>0.59699999999999998</v>
      </c>
      <c r="E262" s="7">
        <f t="shared" si="53"/>
        <v>8.0000000000000071E-3</v>
      </c>
      <c r="F262" s="2">
        <v>1.58</v>
      </c>
      <c r="G262" s="7">
        <f t="shared" si="54"/>
        <v>0.11299999999999999</v>
      </c>
      <c r="H262" s="2">
        <v>1.504</v>
      </c>
      <c r="I262" s="7">
        <f t="shared" si="55"/>
        <v>3.2000000000000028E-2</v>
      </c>
      <c r="J262" s="2">
        <v>4.7329999999999997</v>
      </c>
      <c r="K262" s="7">
        <f t="shared" si="56"/>
        <v>6.9999999999996732E-3</v>
      </c>
      <c r="L262" s="2">
        <v>1.835</v>
      </c>
      <c r="M262" s="7">
        <f t="shared" si="57"/>
        <v>0.12599999999999989</v>
      </c>
      <c r="N262" s="2">
        <v>0.38200000000000001</v>
      </c>
      <c r="O262" s="7">
        <f t="shared" si="58"/>
        <v>1.100000000000001E-2</v>
      </c>
      <c r="P262" s="2">
        <v>3.585</v>
      </c>
      <c r="Q262" s="7">
        <f t="shared" si="59"/>
        <v>2.4999999999999911E-2</v>
      </c>
      <c r="S262" s="7">
        <f t="shared" si="60"/>
        <v>0</v>
      </c>
      <c r="T262" s="2">
        <v>0.79800000000000004</v>
      </c>
      <c r="U262" s="7">
        <f t="shared" si="61"/>
        <v>1.4000000000000012E-2</v>
      </c>
      <c r="V262" s="2">
        <v>1.8280000000000001</v>
      </c>
      <c r="W262" s="7">
        <f t="shared" si="62"/>
        <v>-3.0000000000000027E-2</v>
      </c>
      <c r="X262">
        <f t="shared" si="63"/>
        <v>0</v>
      </c>
      <c r="Y262" s="10">
        <f t="shared" si="64"/>
        <v>-1.7000000000000903E-2</v>
      </c>
    </row>
    <row r="263" spans="1:25" ht="17" thickTop="1" thickBot="1" x14ac:dyDescent="0.25">
      <c r="A263" s="3">
        <v>44470</v>
      </c>
      <c r="B263" s="2">
        <v>7.3170000000000002</v>
      </c>
      <c r="C263" s="7">
        <f t="shared" si="52"/>
        <v>9.7000000000000419E-2</v>
      </c>
      <c r="D263" s="2">
        <v>0.6</v>
      </c>
      <c r="E263" s="7">
        <f t="shared" si="53"/>
        <v>3.0000000000000027E-3</v>
      </c>
      <c r="F263" s="2">
        <v>1.526</v>
      </c>
      <c r="G263" s="7">
        <f t="shared" si="54"/>
        <v>-5.4000000000000048E-2</v>
      </c>
      <c r="H263" s="2">
        <v>1.5229999999999999</v>
      </c>
      <c r="I263" s="7">
        <f t="shared" si="55"/>
        <v>1.8999999999999906E-2</v>
      </c>
      <c r="J263" s="2">
        <v>4.8</v>
      </c>
      <c r="K263" s="7">
        <f t="shared" si="56"/>
        <v>6.7000000000000171E-2</v>
      </c>
      <c r="L263" s="2">
        <v>1.821</v>
      </c>
      <c r="M263" s="7">
        <f t="shared" si="57"/>
        <v>-1.4000000000000012E-2</v>
      </c>
      <c r="N263" s="2">
        <v>0.39600000000000002</v>
      </c>
      <c r="O263" s="7">
        <f t="shared" si="58"/>
        <v>1.4000000000000012E-2</v>
      </c>
      <c r="P263" s="2">
        <v>3.6629999999999998</v>
      </c>
      <c r="Q263" s="7">
        <f t="shared" si="59"/>
        <v>7.7999999999999847E-2</v>
      </c>
      <c r="R263" s="2">
        <v>1.49</v>
      </c>
      <c r="S263" s="7">
        <f t="shared" si="60"/>
        <v>1.49</v>
      </c>
      <c r="T263" s="2">
        <v>0.78800000000000003</v>
      </c>
      <c r="U263" s="7">
        <f t="shared" si="61"/>
        <v>-1.0000000000000009E-2</v>
      </c>
      <c r="V263" s="2">
        <v>1.8919999999999999</v>
      </c>
      <c r="W263" s="7">
        <f t="shared" si="62"/>
        <v>6.3999999999999835E-2</v>
      </c>
      <c r="X263">
        <f t="shared" si="63"/>
        <v>1</v>
      </c>
      <c r="Y263" s="10">
        <f t="shared" si="64"/>
        <v>1.3240000000000007</v>
      </c>
    </row>
    <row r="264" spans="1:25" ht="17" thickTop="1" thickBot="1" x14ac:dyDescent="0.25">
      <c r="A264" s="3">
        <v>44501</v>
      </c>
      <c r="B264" s="2">
        <v>7.2649999999999997</v>
      </c>
      <c r="C264" s="7">
        <f t="shared" si="52"/>
        <v>-5.200000000000049E-2</v>
      </c>
      <c r="D264" s="2">
        <v>0.61899999999999999</v>
      </c>
      <c r="E264" s="7">
        <f t="shared" si="53"/>
        <v>1.9000000000000017E-2</v>
      </c>
      <c r="F264" s="2">
        <v>1.5469999999999999</v>
      </c>
      <c r="G264" s="7">
        <f t="shared" si="54"/>
        <v>2.0999999999999908E-2</v>
      </c>
      <c r="H264" s="2">
        <v>1.583</v>
      </c>
      <c r="I264" s="7">
        <f t="shared" si="55"/>
        <v>6.0000000000000053E-2</v>
      </c>
      <c r="J264" s="2">
        <v>4.8159999999999998</v>
      </c>
      <c r="K264" s="7">
        <f t="shared" si="56"/>
        <v>1.6000000000000014E-2</v>
      </c>
      <c r="L264" s="2">
        <v>1.718</v>
      </c>
      <c r="M264" s="7">
        <f t="shared" si="57"/>
        <v>-0.10299999999999998</v>
      </c>
      <c r="N264" s="2">
        <v>0.38600000000000001</v>
      </c>
      <c r="O264" s="7">
        <f t="shared" si="58"/>
        <v>-1.0000000000000009E-2</v>
      </c>
      <c r="P264" s="2">
        <v>3.6709999999999998</v>
      </c>
      <c r="Q264" s="7">
        <f t="shared" si="59"/>
        <v>8.0000000000000071E-3</v>
      </c>
      <c r="R264" s="2">
        <v>1.44</v>
      </c>
      <c r="S264" s="7">
        <f t="shared" si="60"/>
        <v>-5.0000000000000044E-2</v>
      </c>
      <c r="T264" s="2">
        <v>0.84399999999999997</v>
      </c>
      <c r="U264" s="7">
        <f t="shared" si="61"/>
        <v>5.5999999999999939E-2</v>
      </c>
      <c r="V264" s="2">
        <v>1.9239999999999999</v>
      </c>
      <c r="W264" s="7">
        <f t="shared" si="62"/>
        <v>3.2000000000000028E-2</v>
      </c>
      <c r="X264">
        <f t="shared" si="63"/>
        <v>0</v>
      </c>
      <c r="Y264" s="10">
        <f t="shared" si="64"/>
        <v>-1.7570000000000006</v>
      </c>
    </row>
    <row r="265" spans="1:25" ht="17" thickTop="1" thickBot="1" x14ac:dyDescent="0.25">
      <c r="A265" s="3">
        <v>44531</v>
      </c>
      <c r="B265" s="2">
        <v>7.2110000000000003</v>
      </c>
      <c r="C265" s="7">
        <f t="shared" si="52"/>
        <v>-5.3999999999999382E-2</v>
      </c>
      <c r="D265" s="2">
        <v>0.622</v>
      </c>
      <c r="E265" s="7">
        <f t="shared" si="53"/>
        <v>3.0000000000000027E-3</v>
      </c>
      <c r="F265" s="2">
        <v>1.532</v>
      </c>
      <c r="G265" s="7">
        <f t="shared" si="54"/>
        <v>-1.4999999999999902E-2</v>
      </c>
      <c r="H265" s="2">
        <v>1.6060000000000001</v>
      </c>
      <c r="I265" s="7">
        <f t="shared" si="55"/>
        <v>2.3000000000000131E-2</v>
      </c>
      <c r="J265" s="2">
        <v>4.9649999999999999</v>
      </c>
      <c r="K265" s="7">
        <f t="shared" si="56"/>
        <v>0.14900000000000002</v>
      </c>
      <c r="L265" s="2">
        <v>1.788</v>
      </c>
      <c r="M265" s="7">
        <f t="shared" si="57"/>
        <v>7.0000000000000062E-2</v>
      </c>
      <c r="N265" s="2">
        <v>0.38800000000000001</v>
      </c>
      <c r="O265" s="7">
        <f t="shared" si="58"/>
        <v>2.0000000000000018E-3</v>
      </c>
      <c r="P265" s="2">
        <v>3.7429999999999999</v>
      </c>
      <c r="Q265" s="7">
        <f t="shared" si="59"/>
        <v>7.2000000000000064E-2</v>
      </c>
      <c r="R265" s="2">
        <v>1.448</v>
      </c>
      <c r="S265" s="7">
        <f t="shared" si="60"/>
        <v>8.0000000000000071E-3</v>
      </c>
      <c r="T265" s="2">
        <v>0.82</v>
      </c>
      <c r="U265" s="7">
        <f t="shared" si="61"/>
        <v>-2.4000000000000021E-2</v>
      </c>
      <c r="V265" s="2">
        <v>1.9059999999999999</v>
      </c>
      <c r="W265" s="7">
        <f t="shared" si="62"/>
        <v>-1.8000000000000016E-2</v>
      </c>
      <c r="X265">
        <f t="shared" si="63"/>
        <v>1</v>
      </c>
      <c r="Y265" s="10">
        <f t="shared" si="64"/>
        <v>0.21900000000000153</v>
      </c>
    </row>
    <row r="266" spans="1:25" ht="17" thickTop="1" thickBot="1" x14ac:dyDescent="0.25">
      <c r="A266" s="3">
        <v>44562</v>
      </c>
      <c r="B266" s="2">
        <v>7.2220000000000004</v>
      </c>
      <c r="C266" s="7">
        <f t="shared" si="52"/>
        <v>1.1000000000000121E-2</v>
      </c>
      <c r="D266" s="2">
        <v>0.63</v>
      </c>
      <c r="E266" s="7">
        <f t="shared" si="53"/>
        <v>8.0000000000000071E-3</v>
      </c>
      <c r="F266" s="2">
        <v>1.5549999999999999</v>
      </c>
      <c r="G266" s="7">
        <f t="shared" si="54"/>
        <v>2.2999999999999909E-2</v>
      </c>
      <c r="H266" s="2">
        <v>1.6220000000000001</v>
      </c>
      <c r="I266" s="7">
        <f t="shared" si="55"/>
        <v>1.6000000000000014E-2</v>
      </c>
      <c r="J266" s="2">
        <v>5.1349999999999998</v>
      </c>
      <c r="K266" s="7">
        <f t="shared" si="56"/>
        <v>0.16999999999999993</v>
      </c>
      <c r="L266" s="2">
        <v>1.929</v>
      </c>
      <c r="M266" s="7">
        <f t="shared" si="57"/>
        <v>0.14100000000000001</v>
      </c>
      <c r="N266" s="2">
        <v>0.42399999999999999</v>
      </c>
      <c r="O266" s="7">
        <f t="shared" si="58"/>
        <v>3.5999999999999976E-2</v>
      </c>
      <c r="P266" s="2">
        <v>3.7869999999999999</v>
      </c>
      <c r="Q266" s="7">
        <f t="shared" si="59"/>
        <v>4.4000000000000039E-2</v>
      </c>
      <c r="R266" s="2">
        <v>1.427</v>
      </c>
      <c r="S266" s="7">
        <f t="shared" si="60"/>
        <v>-2.0999999999999908E-2</v>
      </c>
      <c r="T266" s="2">
        <v>0.83199999999999996</v>
      </c>
      <c r="U266" s="7">
        <f t="shared" si="61"/>
        <v>1.2000000000000011E-2</v>
      </c>
      <c r="V266" s="2">
        <v>1.8919999999999999</v>
      </c>
      <c r="W266" s="7">
        <f t="shared" si="62"/>
        <v>-1.4000000000000012E-2</v>
      </c>
      <c r="X266">
        <f t="shared" si="63"/>
        <v>1</v>
      </c>
      <c r="Y266" s="10">
        <f t="shared" si="64"/>
        <v>0.20999999999999913</v>
      </c>
    </row>
    <row r="267" spans="1:25" ht="17" thickTop="1" thickBot="1" x14ac:dyDescent="0.25">
      <c r="A267" s="3">
        <v>44593</v>
      </c>
      <c r="B267" s="2">
        <v>7.0970000000000004</v>
      </c>
      <c r="C267" s="7">
        <f t="shared" si="52"/>
        <v>-0.125</v>
      </c>
      <c r="D267" s="2">
        <v>0.628</v>
      </c>
      <c r="E267" s="7">
        <f t="shared" si="53"/>
        <v>-2.0000000000000018E-3</v>
      </c>
      <c r="F267" s="2">
        <v>1.5780000000000001</v>
      </c>
      <c r="G267" s="7">
        <f t="shared" si="54"/>
        <v>2.3000000000000131E-2</v>
      </c>
      <c r="H267" s="2">
        <v>1.6319999999999999</v>
      </c>
      <c r="I267" s="7">
        <f t="shared" si="55"/>
        <v>9.9999999999997868E-3</v>
      </c>
      <c r="J267" s="2">
        <v>5.2469999999999999</v>
      </c>
      <c r="K267" s="7">
        <f t="shared" si="56"/>
        <v>0.1120000000000001</v>
      </c>
      <c r="L267" s="2">
        <v>2.0049999999999999</v>
      </c>
      <c r="M267" s="7">
        <f t="shared" si="57"/>
        <v>7.5999999999999845E-2</v>
      </c>
      <c r="N267" s="2">
        <v>0.42799999999999999</v>
      </c>
      <c r="O267" s="7">
        <f t="shared" si="58"/>
        <v>4.0000000000000036E-3</v>
      </c>
      <c r="P267" s="2">
        <v>3.875</v>
      </c>
      <c r="Q267" s="7">
        <f t="shared" si="59"/>
        <v>8.8000000000000078E-2</v>
      </c>
      <c r="R267" s="2">
        <v>1.4450000000000001</v>
      </c>
      <c r="S267" s="7">
        <f t="shared" si="60"/>
        <v>1.8000000000000016E-2</v>
      </c>
      <c r="T267" s="2">
        <v>0.83</v>
      </c>
      <c r="U267" s="7">
        <f t="shared" si="61"/>
        <v>-2.0000000000000018E-3</v>
      </c>
      <c r="V267" s="2">
        <v>1.8260000000000001</v>
      </c>
      <c r="W267" s="7">
        <f t="shared" si="62"/>
        <v>-6.5999999999999837E-2</v>
      </c>
      <c r="X267">
        <f t="shared" si="63"/>
        <v>0</v>
      </c>
      <c r="Y267" s="10">
        <f t="shared" si="64"/>
        <v>-0.28999999999999998</v>
      </c>
    </row>
    <row r="268" spans="1:25" ht="17" thickTop="1" thickBot="1" x14ac:dyDescent="0.25">
      <c r="A268" s="3">
        <v>44621</v>
      </c>
      <c r="B268" s="2">
        <v>7.2030000000000003</v>
      </c>
      <c r="C268" s="7">
        <f t="shared" si="52"/>
        <v>0.10599999999999987</v>
      </c>
      <c r="D268" s="2">
        <v>0.64200000000000002</v>
      </c>
      <c r="E268" s="7">
        <f t="shared" si="53"/>
        <v>1.4000000000000012E-2</v>
      </c>
      <c r="F268" s="2">
        <v>1.607</v>
      </c>
      <c r="G268" s="7">
        <f t="shared" si="54"/>
        <v>2.8999999999999915E-2</v>
      </c>
      <c r="H268" s="2">
        <v>1.724</v>
      </c>
      <c r="I268" s="7">
        <f t="shared" si="55"/>
        <v>9.2000000000000082E-2</v>
      </c>
      <c r="J268" s="2">
        <v>5.41</v>
      </c>
      <c r="K268" s="7">
        <f t="shared" si="56"/>
        <v>0.16300000000000026</v>
      </c>
      <c r="L268" s="2">
        <v>2.0459999999999998</v>
      </c>
      <c r="M268" s="7">
        <f t="shared" si="57"/>
        <v>4.0999999999999925E-2</v>
      </c>
      <c r="N268" s="2">
        <v>0.44800000000000001</v>
      </c>
      <c r="O268" s="7">
        <f t="shared" si="58"/>
        <v>2.0000000000000018E-2</v>
      </c>
      <c r="P268" s="2">
        <v>3.9169999999999998</v>
      </c>
      <c r="Q268" s="7">
        <f t="shared" si="59"/>
        <v>4.1999999999999815E-2</v>
      </c>
      <c r="R268" s="2">
        <v>1.48</v>
      </c>
      <c r="S268" s="7">
        <f t="shared" si="60"/>
        <v>3.499999999999992E-2</v>
      </c>
      <c r="T268" s="2">
        <v>0.871</v>
      </c>
      <c r="U268" s="7">
        <f t="shared" si="61"/>
        <v>4.1000000000000036E-2</v>
      </c>
      <c r="V268" s="2">
        <v>1.827</v>
      </c>
      <c r="W268" s="7">
        <f t="shared" si="62"/>
        <v>9.9999999999988987E-4</v>
      </c>
      <c r="X268">
        <f t="shared" si="63"/>
        <v>1</v>
      </c>
      <c r="Y268" s="10">
        <f t="shared" si="64"/>
        <v>0.44799999999999962</v>
      </c>
    </row>
    <row r="269" spans="1:25" ht="17" thickTop="1" thickBot="1" x14ac:dyDescent="0.25">
      <c r="A269" s="3">
        <v>44652</v>
      </c>
      <c r="B269" s="2">
        <v>7.4219999999999997</v>
      </c>
      <c r="C269" s="7">
        <f t="shared" si="52"/>
        <v>0.21899999999999942</v>
      </c>
      <c r="D269" s="2">
        <v>0.63700000000000001</v>
      </c>
      <c r="E269" s="7">
        <f t="shared" si="53"/>
        <v>-5.0000000000000044E-3</v>
      </c>
      <c r="F269" s="2">
        <v>1.6120000000000001</v>
      </c>
      <c r="G269" s="7">
        <f t="shared" si="54"/>
        <v>5.0000000000001155E-3</v>
      </c>
      <c r="H269" s="2">
        <v>1.794</v>
      </c>
      <c r="I269" s="7">
        <f t="shared" si="55"/>
        <v>7.0000000000000062E-2</v>
      </c>
      <c r="J269" s="2">
        <v>5.5289999999999999</v>
      </c>
      <c r="K269" s="7">
        <f t="shared" si="56"/>
        <v>0.11899999999999977</v>
      </c>
      <c r="L269" s="2">
        <v>2.52</v>
      </c>
      <c r="M269" s="7">
        <f t="shared" si="57"/>
        <v>0.4740000000000002</v>
      </c>
      <c r="N269" s="2">
        <v>0.45500000000000002</v>
      </c>
      <c r="O269" s="7">
        <f t="shared" si="58"/>
        <v>7.0000000000000062E-3</v>
      </c>
      <c r="P269" s="2">
        <v>4.0119999999999996</v>
      </c>
      <c r="Q269" s="7">
        <f t="shared" si="59"/>
        <v>9.4999999999999751E-2</v>
      </c>
      <c r="R269" s="2">
        <v>1.5049999999999999</v>
      </c>
      <c r="S269" s="7">
        <f t="shared" si="60"/>
        <v>2.4999999999999911E-2</v>
      </c>
      <c r="T269" s="2">
        <v>0.9</v>
      </c>
      <c r="U269" s="7">
        <f t="shared" si="61"/>
        <v>2.9000000000000026E-2</v>
      </c>
      <c r="V269" s="2">
        <v>1.794</v>
      </c>
      <c r="W269" s="7">
        <f t="shared" si="62"/>
        <v>-3.2999999999999918E-2</v>
      </c>
      <c r="X269">
        <f t="shared" si="63"/>
        <v>1</v>
      </c>
      <c r="Y269" s="10">
        <f t="shared" si="64"/>
        <v>0.42099999999999971</v>
      </c>
    </row>
    <row r="270" spans="1:25" ht="17" thickTop="1" thickBot="1" x14ac:dyDescent="0.25">
      <c r="A270" s="3">
        <v>44682</v>
      </c>
      <c r="B270" s="2">
        <v>7.3639999999999999</v>
      </c>
      <c r="C270" s="7">
        <f t="shared" si="52"/>
        <v>-5.7999999999999829E-2</v>
      </c>
      <c r="D270" s="2">
        <v>0.64200000000000002</v>
      </c>
      <c r="E270" s="7">
        <f t="shared" si="53"/>
        <v>5.0000000000000044E-3</v>
      </c>
      <c r="F270" s="2">
        <v>1.6060000000000001</v>
      </c>
      <c r="G270" s="7">
        <f t="shared" si="54"/>
        <v>-6.0000000000000053E-3</v>
      </c>
      <c r="H270" s="2">
        <v>1.8240000000000001</v>
      </c>
      <c r="I270" s="7">
        <f t="shared" si="55"/>
        <v>3.0000000000000027E-2</v>
      </c>
      <c r="J270" s="2">
        <v>5.835</v>
      </c>
      <c r="K270" s="7">
        <f t="shared" si="56"/>
        <v>0.30600000000000005</v>
      </c>
      <c r="L270" s="2">
        <v>2.863</v>
      </c>
      <c r="M270" s="7">
        <f t="shared" si="57"/>
        <v>0.34299999999999997</v>
      </c>
      <c r="N270" s="2">
        <v>0.45600000000000002</v>
      </c>
      <c r="O270" s="7">
        <f t="shared" si="58"/>
        <v>1.0000000000000009E-3</v>
      </c>
      <c r="P270" s="2">
        <v>4.2039999999999997</v>
      </c>
      <c r="Q270" s="7">
        <f t="shared" si="59"/>
        <v>0.19200000000000017</v>
      </c>
      <c r="R270" s="2">
        <v>1.546</v>
      </c>
      <c r="S270" s="7">
        <f t="shared" si="60"/>
        <v>4.1000000000000147E-2</v>
      </c>
      <c r="T270" s="2">
        <v>0.90900000000000003</v>
      </c>
      <c r="U270" s="7">
        <f t="shared" si="61"/>
        <v>9.000000000000008E-3</v>
      </c>
      <c r="V270" s="2">
        <v>1.819</v>
      </c>
      <c r="W270" s="7">
        <f t="shared" si="62"/>
        <v>2.4999999999999911E-2</v>
      </c>
      <c r="X270">
        <f t="shared" si="63"/>
        <v>0</v>
      </c>
      <c r="Y270" s="10">
        <f t="shared" si="64"/>
        <v>-0.11699999999999899</v>
      </c>
    </row>
    <row r="271" spans="1:25" ht="17" thickTop="1" thickBot="1" x14ac:dyDescent="0.25">
      <c r="A271" s="3">
        <v>44713</v>
      </c>
      <c r="B271" s="2">
        <v>7.4029999999999996</v>
      </c>
      <c r="C271" s="7">
        <f t="shared" si="52"/>
        <v>3.8999999999999702E-2</v>
      </c>
      <c r="D271" s="2">
        <v>0.64</v>
      </c>
      <c r="E271" s="7">
        <f t="shared" si="53"/>
        <v>-2.0000000000000018E-3</v>
      </c>
      <c r="F271" s="2">
        <v>1.6910000000000001</v>
      </c>
      <c r="G271" s="7">
        <f t="shared" si="54"/>
        <v>8.4999999999999964E-2</v>
      </c>
      <c r="H271" s="2">
        <v>1.8260000000000001</v>
      </c>
      <c r="I271" s="7">
        <f t="shared" si="55"/>
        <v>2.0000000000000018E-3</v>
      </c>
      <c r="J271" s="2">
        <v>5.7930000000000001</v>
      </c>
      <c r="K271" s="7">
        <f t="shared" si="56"/>
        <v>-4.1999999999999815E-2</v>
      </c>
      <c r="L271" s="2">
        <v>2.7069999999999999</v>
      </c>
      <c r="M271" s="7">
        <f t="shared" si="57"/>
        <v>-0.15600000000000014</v>
      </c>
      <c r="N271" s="2">
        <v>0.498</v>
      </c>
      <c r="O271" s="7">
        <f t="shared" si="58"/>
        <v>4.1999999999999982E-2</v>
      </c>
      <c r="P271" s="2">
        <v>4.1529999999999996</v>
      </c>
      <c r="Q271" s="7">
        <f t="shared" si="59"/>
        <v>-5.1000000000000156E-2</v>
      </c>
      <c r="R271" s="2">
        <v>1.6</v>
      </c>
      <c r="S271" s="7">
        <f t="shared" si="60"/>
        <v>5.4000000000000048E-2</v>
      </c>
      <c r="T271" s="2">
        <v>0.92400000000000004</v>
      </c>
      <c r="U271" s="7">
        <f t="shared" si="61"/>
        <v>1.5000000000000013E-2</v>
      </c>
      <c r="V271" s="2">
        <v>1.8420000000000001</v>
      </c>
      <c r="W271" s="7">
        <f t="shared" si="62"/>
        <v>2.3000000000000131E-2</v>
      </c>
      <c r="X271">
        <f t="shared" si="63"/>
        <v>0</v>
      </c>
      <c r="Y271" s="10">
        <f t="shared" si="64"/>
        <v>-0.87900000000000067</v>
      </c>
    </row>
    <row r="272" spans="1:25" ht="17" thickTop="1" thickBot="1" x14ac:dyDescent="0.25">
      <c r="A272" s="3">
        <v>44743</v>
      </c>
      <c r="B272" s="2">
        <v>7.415</v>
      </c>
      <c r="C272" s="7">
        <f t="shared" si="52"/>
        <v>1.2000000000000455E-2</v>
      </c>
      <c r="D272" s="2">
        <v>0.64</v>
      </c>
      <c r="E272" s="7">
        <f t="shared" si="53"/>
        <v>0</v>
      </c>
      <c r="F272" s="2">
        <v>1.7150000000000001</v>
      </c>
      <c r="G272" s="7">
        <f t="shared" si="54"/>
        <v>2.4000000000000021E-2</v>
      </c>
      <c r="H272" s="2">
        <v>1.88</v>
      </c>
      <c r="I272" s="7">
        <f t="shared" si="55"/>
        <v>5.3999999999999826E-2</v>
      </c>
      <c r="J272" s="2">
        <v>6.1120000000000001</v>
      </c>
      <c r="K272" s="7">
        <f t="shared" si="56"/>
        <v>0.31899999999999995</v>
      </c>
      <c r="L272" s="2">
        <v>2.9359999999999999</v>
      </c>
      <c r="M272" s="7">
        <f t="shared" si="57"/>
        <v>0.22900000000000009</v>
      </c>
      <c r="N272" s="2">
        <v>0.53300000000000003</v>
      </c>
      <c r="O272" s="7">
        <f t="shared" si="58"/>
        <v>3.5000000000000031E-2</v>
      </c>
      <c r="P272" s="2">
        <v>4.1559999999999997</v>
      </c>
      <c r="Q272" s="7">
        <f t="shared" si="59"/>
        <v>3.0000000000001137E-3</v>
      </c>
      <c r="S272" s="7">
        <f t="shared" si="60"/>
        <v>-1.6</v>
      </c>
      <c r="T272" s="2">
        <v>0.92900000000000005</v>
      </c>
      <c r="U272" s="7">
        <f t="shared" si="61"/>
        <v>5.0000000000000044E-3</v>
      </c>
      <c r="V272" s="2">
        <v>1.8420000000000001</v>
      </c>
      <c r="W272" s="7">
        <f t="shared" si="62"/>
        <v>0</v>
      </c>
      <c r="X272">
        <f t="shared" si="63"/>
        <v>0</v>
      </c>
      <c r="Y272" s="10">
        <f t="shared" si="64"/>
        <v>-0.92799999999999927</v>
      </c>
    </row>
    <row r="273" spans="1:25" ht="17" thickTop="1" thickBot="1" x14ac:dyDescent="0.25">
      <c r="A273" s="3">
        <v>44774</v>
      </c>
      <c r="B273" s="2">
        <v>7.3719999999999999</v>
      </c>
      <c r="C273" s="7">
        <f t="shared" si="52"/>
        <v>-4.3000000000000149E-2</v>
      </c>
      <c r="D273" s="2">
        <v>0.64300000000000002</v>
      </c>
      <c r="E273" s="7">
        <f t="shared" si="53"/>
        <v>3.0000000000000027E-3</v>
      </c>
      <c r="F273" s="2">
        <v>1.756</v>
      </c>
      <c r="G273" s="7">
        <f t="shared" si="54"/>
        <v>4.0999999999999925E-2</v>
      </c>
      <c r="H273" s="2">
        <v>1.879</v>
      </c>
      <c r="I273" s="7">
        <f t="shared" si="55"/>
        <v>-9.9999999999988987E-4</v>
      </c>
      <c r="J273" s="2">
        <v>6.2350000000000003</v>
      </c>
      <c r="K273" s="7">
        <f t="shared" si="56"/>
        <v>0.12300000000000022</v>
      </c>
      <c r="L273" s="2">
        <v>3.1160000000000001</v>
      </c>
      <c r="M273" s="7">
        <f t="shared" si="57"/>
        <v>0.18000000000000016</v>
      </c>
      <c r="N273" s="2">
        <v>0.54900000000000004</v>
      </c>
      <c r="O273" s="7">
        <f t="shared" si="58"/>
        <v>1.6000000000000014E-2</v>
      </c>
      <c r="P273" s="2">
        <v>4.194</v>
      </c>
      <c r="Q273" s="7">
        <f t="shared" si="59"/>
        <v>3.8000000000000256E-2</v>
      </c>
      <c r="R273" s="2">
        <v>1.7030000000000001</v>
      </c>
      <c r="S273" s="7">
        <f t="shared" si="60"/>
        <v>1.7030000000000001</v>
      </c>
      <c r="T273" s="2">
        <v>0.92500000000000004</v>
      </c>
      <c r="U273" s="7">
        <f t="shared" si="61"/>
        <v>-4.0000000000000036E-3</v>
      </c>
      <c r="V273" s="2">
        <v>1.89</v>
      </c>
      <c r="W273" s="7">
        <f t="shared" si="62"/>
        <v>4.7999999999999821E-2</v>
      </c>
      <c r="X273">
        <f t="shared" si="63"/>
        <v>1</v>
      </c>
      <c r="Y273" s="10">
        <f t="shared" si="64"/>
        <v>3.0230000000000001</v>
      </c>
    </row>
    <row r="274" spans="1:25" ht="17" thickTop="1" thickBot="1" x14ac:dyDescent="0.25">
      <c r="A274" s="3">
        <v>44805</v>
      </c>
      <c r="B274" s="2">
        <v>7.383</v>
      </c>
      <c r="C274" s="7">
        <f t="shared" si="52"/>
        <v>1.1000000000000121E-2</v>
      </c>
      <c r="D274" s="2">
        <v>0.64300000000000002</v>
      </c>
      <c r="E274" s="7">
        <f t="shared" si="53"/>
        <v>0</v>
      </c>
      <c r="F274" s="2">
        <v>1.7490000000000001</v>
      </c>
      <c r="G274" s="7">
        <f t="shared" si="54"/>
        <v>-6.9999999999998952E-3</v>
      </c>
      <c r="H274" s="2">
        <v>1.891</v>
      </c>
      <c r="I274" s="7">
        <f t="shared" si="55"/>
        <v>1.2000000000000011E-2</v>
      </c>
      <c r="J274" s="2">
        <v>6.17</v>
      </c>
      <c r="K274" s="7">
        <f t="shared" si="56"/>
        <v>-6.5000000000000391E-2</v>
      </c>
      <c r="L274" s="2">
        <v>2.9020000000000001</v>
      </c>
      <c r="M274" s="7">
        <f t="shared" si="57"/>
        <v>-0.21399999999999997</v>
      </c>
      <c r="N274" s="2">
        <v>0.55600000000000005</v>
      </c>
      <c r="O274" s="7">
        <f t="shared" si="58"/>
        <v>7.0000000000000062E-3</v>
      </c>
      <c r="P274" s="2">
        <v>4.181</v>
      </c>
      <c r="Q274" s="7">
        <f t="shared" si="59"/>
        <v>-1.2999999999999901E-2</v>
      </c>
      <c r="R274" s="2">
        <v>1.73</v>
      </c>
      <c r="S274" s="7">
        <f t="shared" si="60"/>
        <v>2.6999999999999913E-2</v>
      </c>
      <c r="T274" s="2">
        <v>0.93899999999999995</v>
      </c>
      <c r="U274" s="7">
        <f t="shared" si="61"/>
        <v>1.3999999999999901E-2</v>
      </c>
      <c r="V274" s="2">
        <v>1.901</v>
      </c>
      <c r="W274" s="7">
        <f t="shared" si="62"/>
        <v>1.1000000000000121E-2</v>
      </c>
      <c r="X274">
        <f t="shared" si="63"/>
        <v>0</v>
      </c>
      <c r="Y274" s="10">
        <f t="shared" si="64"/>
        <v>-2.3210000000000006</v>
      </c>
    </row>
    <row r="275" spans="1:25" ht="17" thickTop="1" thickBot="1" x14ac:dyDescent="0.25">
      <c r="A275" s="3">
        <v>44835</v>
      </c>
      <c r="B275" s="2">
        <v>7.6079999999999997</v>
      </c>
      <c r="C275" s="7">
        <f t="shared" si="52"/>
        <v>0.22499999999999964</v>
      </c>
      <c r="D275" s="2">
        <v>0.63400000000000001</v>
      </c>
      <c r="E275" s="7">
        <f t="shared" si="53"/>
        <v>-9.000000000000008E-3</v>
      </c>
      <c r="F275" s="2">
        <v>1.8140000000000001</v>
      </c>
      <c r="G275" s="7">
        <f t="shared" si="54"/>
        <v>6.4999999999999947E-2</v>
      </c>
      <c r="H275" s="2">
        <v>1.863</v>
      </c>
      <c r="I275" s="7">
        <f t="shared" si="55"/>
        <v>-2.8000000000000025E-2</v>
      </c>
      <c r="J275" s="2">
        <v>6.4080000000000004</v>
      </c>
      <c r="K275" s="7">
        <f t="shared" si="56"/>
        <v>0.23800000000000043</v>
      </c>
      <c r="L275" s="2">
        <v>3.419</v>
      </c>
      <c r="M275" s="7">
        <f t="shared" si="57"/>
        <v>0.5169999999999999</v>
      </c>
      <c r="N275" s="2">
        <v>0.53400000000000003</v>
      </c>
      <c r="O275" s="7">
        <f t="shared" si="58"/>
        <v>-2.200000000000002E-2</v>
      </c>
      <c r="P275" s="2">
        <v>4.1840000000000002</v>
      </c>
      <c r="Q275" s="7">
        <f t="shared" si="59"/>
        <v>3.0000000000001137E-3</v>
      </c>
      <c r="R275" s="2">
        <v>1.73</v>
      </c>
      <c r="S275" s="7">
        <f t="shared" si="60"/>
        <v>0</v>
      </c>
      <c r="T275" s="2">
        <v>0.96299999999999997</v>
      </c>
      <c r="U275" s="7">
        <f t="shared" si="61"/>
        <v>2.4000000000000021E-2</v>
      </c>
      <c r="V275" s="2">
        <v>1.974</v>
      </c>
      <c r="W275" s="7">
        <f t="shared" si="62"/>
        <v>7.2999999999999954E-2</v>
      </c>
      <c r="X275">
        <f t="shared" si="63"/>
        <v>1</v>
      </c>
      <c r="Y275" s="10">
        <f t="shared" si="64"/>
        <v>1.3029999999999999</v>
      </c>
    </row>
    <row r="276" spans="1:25" ht="17" thickTop="1" thickBot="1" x14ac:dyDescent="0.25">
      <c r="A276" s="3">
        <v>44866</v>
      </c>
      <c r="B276" s="2">
        <v>7.2430000000000003</v>
      </c>
      <c r="C276" s="7">
        <f t="shared" si="52"/>
        <v>-0.36499999999999932</v>
      </c>
      <c r="D276" s="2">
        <v>0.63100000000000001</v>
      </c>
      <c r="E276" s="7">
        <f t="shared" si="53"/>
        <v>-3.0000000000000027E-3</v>
      </c>
      <c r="F276" s="2">
        <v>1.847</v>
      </c>
      <c r="G276" s="7">
        <f t="shared" si="54"/>
        <v>3.2999999999999918E-2</v>
      </c>
      <c r="H276" s="2">
        <v>1.843</v>
      </c>
      <c r="I276" s="7">
        <f t="shared" si="55"/>
        <v>-2.0000000000000018E-2</v>
      </c>
      <c r="J276" s="2">
        <v>6.3559999999999999</v>
      </c>
      <c r="K276" s="7">
        <f t="shared" si="56"/>
        <v>-5.200000000000049E-2</v>
      </c>
      <c r="L276" s="2">
        <v>3.589</v>
      </c>
      <c r="M276" s="7">
        <f t="shared" si="57"/>
        <v>0.16999999999999993</v>
      </c>
      <c r="N276" s="2">
        <v>0.52400000000000002</v>
      </c>
      <c r="O276" s="7">
        <f t="shared" si="58"/>
        <v>-1.0000000000000009E-2</v>
      </c>
      <c r="P276" s="2">
        <v>4.218</v>
      </c>
      <c r="Q276" s="7">
        <f t="shared" si="59"/>
        <v>3.3999999999999808E-2</v>
      </c>
      <c r="R276" s="2">
        <v>1.641</v>
      </c>
      <c r="S276" s="7">
        <f t="shared" si="60"/>
        <v>-8.8999999999999968E-2</v>
      </c>
      <c r="T276" s="2">
        <v>0.96299999999999997</v>
      </c>
      <c r="U276" s="7">
        <f t="shared" si="61"/>
        <v>0</v>
      </c>
      <c r="V276" s="2">
        <v>2.1070000000000002</v>
      </c>
      <c r="W276" s="7">
        <f t="shared" si="62"/>
        <v>0.13300000000000023</v>
      </c>
      <c r="X276">
        <f t="shared" si="63"/>
        <v>0</v>
      </c>
      <c r="Y276" s="10">
        <f t="shared" si="64"/>
        <v>-1.2549999999999999</v>
      </c>
    </row>
    <row r="277" spans="1:25" ht="17" thickTop="1" thickBot="1" x14ac:dyDescent="0.25">
      <c r="A277" s="3">
        <v>44896</v>
      </c>
      <c r="B277" s="2">
        <v>6.9560000000000004</v>
      </c>
      <c r="C277" s="7">
        <f t="shared" si="52"/>
        <v>-0.28699999999999992</v>
      </c>
      <c r="D277" s="2">
        <v>0.628</v>
      </c>
      <c r="E277" s="7">
        <f t="shared" si="53"/>
        <v>-3.0000000000000027E-3</v>
      </c>
      <c r="F277" s="2">
        <v>1.873</v>
      </c>
      <c r="G277" s="7">
        <f t="shared" si="54"/>
        <v>2.6000000000000023E-2</v>
      </c>
      <c r="H277" s="2">
        <v>1.83</v>
      </c>
      <c r="I277" s="7">
        <f t="shared" si="55"/>
        <v>-1.2999999999999901E-2</v>
      </c>
      <c r="J277" s="2">
        <v>6.4649999999999999</v>
      </c>
      <c r="K277" s="7">
        <f t="shared" si="56"/>
        <v>0.10899999999999999</v>
      </c>
      <c r="L277" s="2">
        <v>4.25</v>
      </c>
      <c r="M277" s="7">
        <f t="shared" si="57"/>
        <v>0.66100000000000003</v>
      </c>
      <c r="N277" s="2">
        <v>0.52200000000000002</v>
      </c>
      <c r="O277" s="7">
        <f t="shared" si="58"/>
        <v>-2.0000000000000018E-3</v>
      </c>
      <c r="P277" s="2">
        <v>4.2110000000000003</v>
      </c>
      <c r="Q277" s="7">
        <f t="shared" si="59"/>
        <v>-6.9999999999996732E-3</v>
      </c>
      <c r="R277" s="2">
        <v>1.4850000000000001</v>
      </c>
      <c r="S277" s="7">
        <f t="shared" si="60"/>
        <v>-0.15599999999999992</v>
      </c>
      <c r="T277" s="2">
        <v>0.97099999999999997</v>
      </c>
      <c r="U277" s="7">
        <f t="shared" si="61"/>
        <v>8.0000000000000071E-3</v>
      </c>
      <c r="V277" s="2">
        <v>2.2280000000000002</v>
      </c>
      <c r="W277" s="7">
        <f t="shared" si="62"/>
        <v>0.121</v>
      </c>
      <c r="X277">
        <f t="shared" si="63"/>
        <v>1</v>
      </c>
      <c r="Y277" s="10">
        <f t="shared" si="64"/>
        <v>0.62600000000000056</v>
      </c>
    </row>
    <row r="278" spans="1:25" ht="17" thickTop="1" thickBot="1" x14ac:dyDescent="0.25">
      <c r="A278" s="3">
        <v>44927</v>
      </c>
      <c r="B278" s="2">
        <v>6.8079999999999998</v>
      </c>
      <c r="C278" s="7">
        <f t="shared" si="52"/>
        <v>-0.14800000000000058</v>
      </c>
      <c r="D278" s="2">
        <v>0.63900000000000001</v>
      </c>
      <c r="E278" s="7">
        <f t="shared" si="53"/>
        <v>1.100000000000001E-2</v>
      </c>
      <c r="F278" s="2">
        <v>1.8879999999999999</v>
      </c>
      <c r="G278" s="7">
        <f t="shared" si="54"/>
        <v>1.4999999999999902E-2</v>
      </c>
      <c r="H278" s="2">
        <v>1.855</v>
      </c>
      <c r="I278" s="7">
        <f t="shared" si="55"/>
        <v>2.4999999999999911E-2</v>
      </c>
      <c r="J278" s="2">
        <v>6.3579999999999997</v>
      </c>
      <c r="K278" s="7">
        <f t="shared" si="56"/>
        <v>-0.10700000000000021</v>
      </c>
      <c r="L278" s="2">
        <v>4.8230000000000004</v>
      </c>
      <c r="M278" s="7">
        <f t="shared" si="57"/>
        <v>0.5730000000000004</v>
      </c>
      <c r="N278" s="2">
        <v>0.54</v>
      </c>
      <c r="O278" s="7">
        <f t="shared" si="58"/>
        <v>1.8000000000000016E-2</v>
      </c>
      <c r="P278" s="2">
        <v>4.2039999999999997</v>
      </c>
      <c r="Q278" s="7">
        <f t="shared" si="59"/>
        <v>-7.0000000000005613E-3</v>
      </c>
      <c r="R278" s="2">
        <v>1.514</v>
      </c>
      <c r="S278" s="7">
        <f t="shared" si="60"/>
        <v>2.8999999999999915E-2</v>
      </c>
      <c r="T278" s="2">
        <v>0.97</v>
      </c>
      <c r="U278" s="7">
        <f t="shared" si="61"/>
        <v>-1.0000000000000009E-3</v>
      </c>
      <c r="V278" s="2">
        <v>2.11</v>
      </c>
      <c r="W278" s="7">
        <f t="shared" si="62"/>
        <v>-0.11800000000000033</v>
      </c>
      <c r="X278">
        <f t="shared" si="63"/>
        <v>0</v>
      </c>
      <c r="Y278" s="10">
        <f t="shared" si="64"/>
        <v>-0.16700000000000215</v>
      </c>
    </row>
    <row r="279" spans="1:25" ht="17" thickTop="1" thickBot="1" x14ac:dyDescent="0.25">
      <c r="A279" s="3">
        <v>44958</v>
      </c>
      <c r="B279" s="2">
        <v>6.5949999999999998</v>
      </c>
      <c r="C279" s="7">
        <f t="shared" si="52"/>
        <v>-0.21300000000000008</v>
      </c>
      <c r="D279" s="2">
        <v>0.64100000000000001</v>
      </c>
      <c r="E279" s="7">
        <f t="shared" si="53"/>
        <v>2.0000000000000018E-3</v>
      </c>
      <c r="F279" s="2">
        <v>1.8959999999999999</v>
      </c>
      <c r="G279" s="7">
        <f t="shared" si="54"/>
        <v>8.0000000000000071E-3</v>
      </c>
      <c r="H279" s="2">
        <v>1.8939999999999999</v>
      </c>
      <c r="I279" s="7">
        <f t="shared" si="55"/>
        <v>3.8999999999999924E-2</v>
      </c>
      <c r="J279" s="2">
        <v>6.351</v>
      </c>
      <c r="K279" s="7">
        <f t="shared" si="56"/>
        <v>-6.9999999999996732E-3</v>
      </c>
      <c r="L279" s="2">
        <v>4.2110000000000003</v>
      </c>
      <c r="M279" s="7">
        <f t="shared" si="57"/>
        <v>-0.6120000000000001</v>
      </c>
      <c r="N279" s="2">
        <v>0.55000000000000004</v>
      </c>
      <c r="O279" s="7">
        <f t="shared" si="58"/>
        <v>1.0000000000000009E-2</v>
      </c>
      <c r="P279" s="2">
        <v>4.1630000000000003</v>
      </c>
      <c r="Q279" s="7">
        <f t="shared" si="59"/>
        <v>-4.0999999999999481E-2</v>
      </c>
      <c r="R279" s="2">
        <v>1.5489999999999999</v>
      </c>
      <c r="S279" s="7">
        <f t="shared" si="60"/>
        <v>3.499999999999992E-2</v>
      </c>
      <c r="T279" s="2">
        <v>0.95899999999999996</v>
      </c>
      <c r="U279" s="7">
        <f t="shared" si="61"/>
        <v>-1.100000000000001E-2</v>
      </c>
      <c r="V279" s="2">
        <v>1.99</v>
      </c>
      <c r="W279" s="7">
        <f t="shared" si="62"/>
        <v>-0.11999999999999988</v>
      </c>
      <c r="X279">
        <f t="shared" si="63"/>
        <v>0</v>
      </c>
      <c r="Y279" s="10">
        <f t="shared" si="64"/>
        <v>-1.199999999999998</v>
      </c>
    </row>
    <row r="280" spans="1:25" ht="17" thickTop="1" thickBot="1" x14ac:dyDescent="0.25">
      <c r="A280" s="3">
        <v>44986</v>
      </c>
      <c r="B280" s="2">
        <v>6.6130000000000004</v>
      </c>
      <c r="C280" s="7">
        <f t="shared" si="52"/>
        <v>1.8000000000000682E-2</v>
      </c>
      <c r="D280" s="2">
        <v>0.63200000000000001</v>
      </c>
      <c r="E280" s="7">
        <f t="shared" si="53"/>
        <v>-9.000000000000008E-3</v>
      </c>
      <c r="F280" s="2">
        <v>1.9359999999999999</v>
      </c>
      <c r="G280" s="7">
        <f t="shared" si="54"/>
        <v>4.0000000000000036E-2</v>
      </c>
      <c r="H280" s="2">
        <v>1.8680000000000001</v>
      </c>
      <c r="I280" s="7">
        <f t="shared" si="55"/>
        <v>-2.5999999999999801E-2</v>
      </c>
      <c r="J280" s="2">
        <v>6.1840000000000002</v>
      </c>
      <c r="K280" s="7">
        <f t="shared" si="56"/>
        <v>-0.16699999999999982</v>
      </c>
      <c r="L280" s="2">
        <v>3.4460000000000002</v>
      </c>
      <c r="M280" s="7">
        <f t="shared" si="57"/>
        <v>-0.76500000000000012</v>
      </c>
      <c r="N280" s="2">
        <v>0.54600000000000004</v>
      </c>
      <c r="O280" s="7">
        <f t="shared" si="58"/>
        <v>-4.0000000000000036E-3</v>
      </c>
      <c r="P280" s="2">
        <v>4.0979999999999999</v>
      </c>
      <c r="Q280" s="7">
        <f t="shared" si="59"/>
        <v>-6.5000000000000391E-2</v>
      </c>
      <c r="R280" s="2">
        <v>1.5089999999999999</v>
      </c>
      <c r="S280" s="7">
        <f t="shared" si="60"/>
        <v>-4.0000000000000036E-2</v>
      </c>
      <c r="T280" s="2">
        <v>0.98199999999999998</v>
      </c>
      <c r="U280" s="7">
        <f t="shared" si="61"/>
        <v>2.300000000000002E-2</v>
      </c>
      <c r="V280" s="2">
        <v>1.9319999999999999</v>
      </c>
      <c r="W280" s="7">
        <f t="shared" si="62"/>
        <v>-5.8000000000000052E-2</v>
      </c>
      <c r="X280">
        <f t="shared" si="63"/>
        <v>0</v>
      </c>
      <c r="Y280" s="10">
        <f t="shared" si="64"/>
        <v>-0.14300000000000013</v>
      </c>
    </row>
    <row r="281" spans="1:25" ht="17" thickTop="1" thickBot="1" x14ac:dyDescent="0.25">
      <c r="A281" s="3">
        <v>45017</v>
      </c>
      <c r="B281" s="2">
        <v>6.5490000000000004</v>
      </c>
      <c r="C281" s="7">
        <f t="shared" si="52"/>
        <v>-6.4000000000000057E-2</v>
      </c>
      <c r="D281" s="2">
        <v>0.63500000000000001</v>
      </c>
      <c r="E281" s="7">
        <f t="shared" si="53"/>
        <v>3.0000000000000027E-3</v>
      </c>
      <c r="F281" s="2">
        <v>1.9890000000000001</v>
      </c>
      <c r="G281" s="7">
        <f t="shared" si="54"/>
        <v>5.3000000000000158E-2</v>
      </c>
      <c r="H281" s="2">
        <v>1.873</v>
      </c>
      <c r="I281" s="7">
        <f t="shared" si="55"/>
        <v>4.9999999999998934E-3</v>
      </c>
      <c r="J281" s="2">
        <v>6.04</v>
      </c>
      <c r="K281" s="7">
        <f t="shared" si="56"/>
        <v>-0.14400000000000013</v>
      </c>
      <c r="L281" s="2">
        <v>3.27</v>
      </c>
      <c r="M281" s="7">
        <f t="shared" si="57"/>
        <v>-0.17600000000000016</v>
      </c>
      <c r="N281" s="2">
        <v>0.54200000000000004</v>
      </c>
      <c r="O281" s="7">
        <f t="shared" si="58"/>
        <v>-4.0000000000000036E-3</v>
      </c>
      <c r="P281" s="2">
        <v>4.0419999999999998</v>
      </c>
      <c r="Q281" s="7">
        <f t="shared" si="59"/>
        <v>-5.600000000000005E-2</v>
      </c>
      <c r="R281" s="2">
        <v>1.53</v>
      </c>
      <c r="S281" s="7">
        <f t="shared" si="60"/>
        <v>2.100000000000013E-2</v>
      </c>
      <c r="T281" s="2">
        <v>0.98</v>
      </c>
      <c r="U281" s="7">
        <f t="shared" si="61"/>
        <v>-2.0000000000000018E-3</v>
      </c>
      <c r="V281" s="2">
        <v>1.8740000000000001</v>
      </c>
      <c r="W281" s="7">
        <f t="shared" si="62"/>
        <v>-5.7999999999999829E-2</v>
      </c>
      <c r="X281">
        <f t="shared" si="63"/>
        <v>1</v>
      </c>
      <c r="Y281" s="10">
        <f t="shared" si="64"/>
        <v>0.63099999999999945</v>
      </c>
    </row>
    <row r="282" spans="1:25" ht="17" thickTop="1" thickBot="1" x14ac:dyDescent="0.25">
      <c r="A282" s="3">
        <v>45047</v>
      </c>
      <c r="B282" s="2">
        <v>6.3390000000000004</v>
      </c>
      <c r="C282" s="7">
        <f t="shared" si="52"/>
        <v>-0.20999999999999996</v>
      </c>
      <c r="D282" s="2">
        <v>0.628</v>
      </c>
      <c r="E282" s="7">
        <f t="shared" si="53"/>
        <v>-7.0000000000000062E-3</v>
      </c>
      <c r="F282" s="2">
        <v>1.9510000000000001</v>
      </c>
      <c r="G282" s="7">
        <f t="shared" si="54"/>
        <v>-3.8000000000000034E-2</v>
      </c>
      <c r="H282" s="2">
        <v>1.92</v>
      </c>
      <c r="I282" s="7">
        <f t="shared" si="55"/>
        <v>4.6999999999999931E-2</v>
      </c>
      <c r="J282" s="2">
        <v>6.0940000000000003</v>
      </c>
      <c r="K282" s="7">
        <f t="shared" si="56"/>
        <v>5.400000000000027E-2</v>
      </c>
      <c r="L282" s="2">
        <v>2.6659999999999999</v>
      </c>
      <c r="M282" s="7">
        <f t="shared" si="57"/>
        <v>-0.60400000000000009</v>
      </c>
      <c r="N282" s="2">
        <v>0.54400000000000004</v>
      </c>
      <c r="O282" s="7">
        <f t="shared" si="58"/>
        <v>2.0000000000000018E-3</v>
      </c>
      <c r="P282" s="2">
        <v>4.0419999999999998</v>
      </c>
      <c r="Q282" s="7">
        <f t="shared" si="59"/>
        <v>0</v>
      </c>
      <c r="R282" s="2">
        <v>1.512</v>
      </c>
      <c r="S282" s="7">
        <f t="shared" si="60"/>
        <v>-1.8000000000000016E-2</v>
      </c>
      <c r="T282" s="2">
        <v>0.997</v>
      </c>
      <c r="U282" s="7">
        <f t="shared" si="61"/>
        <v>1.7000000000000015E-2</v>
      </c>
      <c r="V282" s="2">
        <v>1.798</v>
      </c>
      <c r="W282" s="7">
        <f t="shared" si="62"/>
        <v>-7.6000000000000068E-2</v>
      </c>
      <c r="X282">
        <f t="shared" si="63"/>
        <v>0</v>
      </c>
      <c r="Y282" s="10">
        <f t="shared" si="64"/>
        <v>-0.41099999999999992</v>
      </c>
    </row>
    <row r="283" spans="1:25" ht="17" thickTop="1" thickBot="1" x14ac:dyDescent="0.25">
      <c r="A283" s="3">
        <v>45078</v>
      </c>
      <c r="B283" s="2">
        <v>6.2240000000000002</v>
      </c>
      <c r="C283" s="7">
        <f t="shared" si="52"/>
        <v>-0.11500000000000021</v>
      </c>
      <c r="D283" s="2">
        <v>0.625</v>
      </c>
      <c r="E283" s="7">
        <f t="shared" si="53"/>
        <v>-3.0000000000000027E-3</v>
      </c>
      <c r="F283" s="2">
        <v>1.9370000000000001</v>
      </c>
      <c r="G283" s="7">
        <f t="shared" si="54"/>
        <v>-1.4000000000000012E-2</v>
      </c>
      <c r="H283" s="2">
        <v>1.9530000000000001</v>
      </c>
      <c r="I283" s="7">
        <f t="shared" si="55"/>
        <v>3.300000000000014E-2</v>
      </c>
      <c r="J283" s="2">
        <v>6.0910000000000002</v>
      </c>
      <c r="K283" s="7">
        <f t="shared" si="56"/>
        <v>-3.0000000000001137E-3</v>
      </c>
      <c r="L283" s="2">
        <v>2.2189999999999999</v>
      </c>
      <c r="M283" s="7">
        <f t="shared" si="57"/>
        <v>-0.44700000000000006</v>
      </c>
      <c r="N283" s="2">
        <v>0.55100000000000005</v>
      </c>
      <c r="O283" s="7">
        <f t="shared" si="58"/>
        <v>7.0000000000000062E-3</v>
      </c>
      <c r="P283" s="2">
        <v>3.9849999999999999</v>
      </c>
      <c r="Q283" s="7">
        <f t="shared" si="59"/>
        <v>-5.699999999999994E-2</v>
      </c>
      <c r="R283" s="2">
        <v>1.5349999999999999</v>
      </c>
      <c r="S283" s="7">
        <f t="shared" si="60"/>
        <v>2.2999999999999909E-2</v>
      </c>
      <c r="T283" s="2">
        <v>1.0029999999999999</v>
      </c>
      <c r="U283" s="7">
        <f t="shared" si="61"/>
        <v>5.9999999999998943E-3</v>
      </c>
      <c r="V283" s="2">
        <v>1.911</v>
      </c>
      <c r="W283" s="7">
        <f t="shared" si="62"/>
        <v>0.11299999999999999</v>
      </c>
      <c r="X283">
        <f t="shared" si="63"/>
        <v>1</v>
      </c>
      <c r="Y283" s="10">
        <f t="shared" si="64"/>
        <v>0.37599999999999956</v>
      </c>
    </row>
    <row r="284" spans="1:25" ht="17" thickTop="1" thickBot="1" x14ac:dyDescent="0.25">
      <c r="A284" s="3">
        <v>45108</v>
      </c>
      <c r="B284" s="2">
        <v>6.2359999999999998</v>
      </c>
      <c r="C284" s="7">
        <f t="shared" si="52"/>
        <v>1.1999999999999567E-2</v>
      </c>
      <c r="D284" s="2">
        <v>0.63100000000000001</v>
      </c>
      <c r="E284" s="7">
        <f t="shared" si="53"/>
        <v>6.0000000000000053E-3</v>
      </c>
      <c r="F284" s="2">
        <v>1.98</v>
      </c>
      <c r="G284" s="7">
        <f t="shared" si="54"/>
        <v>4.2999999999999927E-2</v>
      </c>
      <c r="H284" s="2">
        <v>1.891</v>
      </c>
      <c r="I284" s="7">
        <f t="shared" si="55"/>
        <v>-6.2000000000000055E-2</v>
      </c>
      <c r="J284" s="2">
        <v>6.141</v>
      </c>
      <c r="K284" s="7">
        <f t="shared" si="56"/>
        <v>4.9999999999999822E-2</v>
      </c>
      <c r="L284" s="2">
        <v>2.0939999999999999</v>
      </c>
      <c r="M284" s="7">
        <f t="shared" si="57"/>
        <v>-0.125</v>
      </c>
      <c r="N284" s="2">
        <v>0.56399999999999995</v>
      </c>
      <c r="O284" s="7">
        <f t="shared" si="58"/>
        <v>1.2999999999999901E-2</v>
      </c>
      <c r="P284" s="2">
        <v>3.9710000000000001</v>
      </c>
      <c r="Q284" s="7">
        <f t="shared" si="59"/>
        <v>-1.399999999999979E-2</v>
      </c>
      <c r="R284" s="2">
        <v>1.591</v>
      </c>
      <c r="S284" s="7">
        <f t="shared" si="60"/>
        <v>5.600000000000005E-2</v>
      </c>
      <c r="T284" s="2">
        <v>1.006</v>
      </c>
      <c r="U284" s="7">
        <f t="shared" si="61"/>
        <v>3.0000000000001137E-3</v>
      </c>
      <c r="V284" s="2">
        <v>1.8959999999999999</v>
      </c>
      <c r="W284" s="7">
        <f t="shared" si="62"/>
        <v>-1.5000000000000124E-2</v>
      </c>
      <c r="X284">
        <f t="shared" si="63"/>
        <v>1</v>
      </c>
      <c r="Y284" s="10">
        <f t="shared" si="64"/>
        <v>0.42399999999999982</v>
      </c>
    </row>
    <row r="285" spans="1:25" ht="17" thickTop="1" thickBot="1" x14ac:dyDescent="0.25">
      <c r="A285" s="3">
        <v>45139</v>
      </c>
      <c r="B285" s="2">
        <v>6.5019999999999998</v>
      </c>
      <c r="C285" s="7">
        <f t="shared" si="52"/>
        <v>0.26600000000000001</v>
      </c>
      <c r="D285" s="2">
        <v>0.63100000000000001</v>
      </c>
      <c r="E285" s="7">
        <f t="shared" si="53"/>
        <v>0</v>
      </c>
      <c r="F285" s="2">
        <v>1.97</v>
      </c>
      <c r="G285" s="7">
        <f t="shared" si="54"/>
        <v>-1.0000000000000009E-2</v>
      </c>
      <c r="H285" s="2">
        <v>1.958</v>
      </c>
      <c r="I285" s="7">
        <f t="shared" si="55"/>
        <v>6.6999999999999948E-2</v>
      </c>
      <c r="J285" s="2">
        <v>6.0910000000000002</v>
      </c>
      <c r="K285" s="7">
        <f t="shared" si="56"/>
        <v>-4.9999999999999822E-2</v>
      </c>
      <c r="L285" s="2">
        <v>2.0430000000000001</v>
      </c>
      <c r="M285" s="7">
        <f t="shared" si="57"/>
        <v>-5.0999999999999712E-2</v>
      </c>
      <c r="N285" s="2">
        <v>0.56599999999999995</v>
      </c>
      <c r="O285" s="7">
        <f t="shared" si="58"/>
        <v>2.0000000000000018E-3</v>
      </c>
      <c r="P285" s="2">
        <v>3.927</v>
      </c>
      <c r="Q285" s="7">
        <f t="shared" si="59"/>
        <v>-4.4000000000000039E-2</v>
      </c>
      <c r="R285" s="2">
        <v>1.623</v>
      </c>
      <c r="S285" s="7">
        <f t="shared" si="60"/>
        <v>3.2000000000000028E-2</v>
      </c>
      <c r="T285" s="2">
        <v>0.997</v>
      </c>
      <c r="U285" s="7">
        <f t="shared" si="61"/>
        <v>-9.000000000000008E-3</v>
      </c>
      <c r="V285" s="2">
        <v>1.877</v>
      </c>
      <c r="W285" s="7">
        <f t="shared" si="62"/>
        <v>-1.8999999999999906E-2</v>
      </c>
      <c r="X285">
        <f t="shared" si="63"/>
        <v>1</v>
      </c>
      <c r="Y285" s="10">
        <f t="shared" si="64"/>
        <v>0.21700000000000108</v>
      </c>
    </row>
    <row r="286" spans="1:25" ht="17" thickTop="1" thickBot="1" x14ac:dyDescent="0.25">
      <c r="A286" s="3">
        <v>45170</v>
      </c>
      <c r="B286" s="2">
        <v>7.0830000000000002</v>
      </c>
      <c r="C286" s="7">
        <f t="shared" si="52"/>
        <v>0.58100000000000041</v>
      </c>
      <c r="D286" s="2">
        <v>0.625</v>
      </c>
      <c r="E286" s="7">
        <f t="shared" si="53"/>
        <v>-6.0000000000000053E-3</v>
      </c>
      <c r="F286" s="2">
        <v>1.972</v>
      </c>
      <c r="G286" s="7">
        <f t="shared" si="54"/>
        <v>2.0000000000000018E-3</v>
      </c>
      <c r="H286" s="2">
        <v>1.901</v>
      </c>
      <c r="I286" s="7">
        <f t="shared" si="55"/>
        <v>-5.699999999999994E-2</v>
      </c>
      <c r="J286" s="2">
        <v>6.085</v>
      </c>
      <c r="K286" s="7">
        <f t="shared" si="56"/>
        <v>-6.0000000000002274E-3</v>
      </c>
      <c r="L286" s="2">
        <v>2.0649999999999999</v>
      </c>
      <c r="M286" s="7">
        <f t="shared" si="57"/>
        <v>2.1999999999999797E-2</v>
      </c>
      <c r="N286" s="2">
        <v>0.56499999999999995</v>
      </c>
      <c r="O286" s="7">
        <f t="shared" si="58"/>
        <v>-1.0000000000000009E-3</v>
      </c>
      <c r="P286" s="2">
        <v>3.9649999999999999</v>
      </c>
      <c r="Q286" s="7">
        <f t="shared" si="59"/>
        <v>3.7999999999999812E-2</v>
      </c>
      <c r="R286" s="2">
        <v>1.637</v>
      </c>
      <c r="S286" s="7">
        <f t="shared" si="60"/>
        <v>1.4000000000000012E-2</v>
      </c>
      <c r="T286" s="2">
        <v>0.98099999999999998</v>
      </c>
      <c r="U286" s="7">
        <f t="shared" si="61"/>
        <v>-1.6000000000000014E-2</v>
      </c>
      <c r="V286" s="2">
        <v>1.8440000000000001</v>
      </c>
      <c r="W286" s="7">
        <f t="shared" si="62"/>
        <v>-3.2999999999999918E-2</v>
      </c>
      <c r="X286">
        <f t="shared" si="63"/>
        <v>1</v>
      </c>
      <c r="Y286" s="10">
        <f t="shared" si="64"/>
        <v>0.35399999999999943</v>
      </c>
    </row>
    <row r="287" spans="1:25" ht="16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20"/>
  <sheetViews>
    <sheetView zoomScale="150" workbookViewId="0">
      <pane xSplit="1" ySplit="1" topLeftCell="HM2" activePane="bottomRight" state="frozen"/>
      <selection pane="topRight"/>
      <selection pane="bottomLeft"/>
      <selection pane="bottomRight" activeCell="HF31" sqref="HF31"/>
    </sheetView>
  </sheetViews>
  <sheetFormatPr baseColWidth="10" defaultColWidth="8.83203125" defaultRowHeight="15" x14ac:dyDescent="0.2"/>
  <cols>
    <col min="1" max="1" width="16" customWidth="1"/>
    <col min="2" max="2" width="8" customWidth="1"/>
    <col min="14" max="14" width="11.1640625" bestFit="1" customWidth="1"/>
  </cols>
  <sheetData>
    <row r="1" spans="1:287" s="4" customFormat="1" ht="16" thickBot="1" x14ac:dyDescent="0.25">
      <c r="A1" s="5"/>
      <c r="B1" s="3">
        <v>36526</v>
      </c>
      <c r="C1" s="3">
        <v>36557</v>
      </c>
      <c r="D1" s="3">
        <v>36586</v>
      </c>
      <c r="E1" s="3">
        <v>36617</v>
      </c>
      <c r="F1" s="3">
        <v>36647</v>
      </c>
      <c r="G1" s="3">
        <v>36678</v>
      </c>
      <c r="H1" s="3">
        <v>36708</v>
      </c>
      <c r="I1" s="3">
        <v>36739</v>
      </c>
      <c r="J1" s="3">
        <v>36770</v>
      </c>
      <c r="K1" s="3">
        <v>36800</v>
      </c>
      <c r="L1" s="3">
        <v>36831</v>
      </c>
      <c r="M1" s="3">
        <v>36861</v>
      </c>
      <c r="N1" s="3">
        <v>36892</v>
      </c>
      <c r="O1" s="3">
        <v>36923</v>
      </c>
      <c r="P1" s="3">
        <v>36951</v>
      </c>
      <c r="Q1" s="3">
        <v>36982</v>
      </c>
      <c r="R1" s="3">
        <v>37012</v>
      </c>
      <c r="S1" s="3">
        <v>37043</v>
      </c>
      <c r="T1" s="3">
        <v>37073</v>
      </c>
      <c r="U1" s="3">
        <v>37104</v>
      </c>
      <c r="V1" s="3">
        <v>37135</v>
      </c>
      <c r="W1" s="3">
        <v>37165</v>
      </c>
      <c r="X1" s="3">
        <v>37196</v>
      </c>
      <c r="Y1" s="3">
        <v>37226</v>
      </c>
      <c r="Z1" s="3">
        <v>37257</v>
      </c>
      <c r="AA1" s="3">
        <v>37288</v>
      </c>
      <c r="AB1" s="3">
        <v>37316</v>
      </c>
      <c r="AC1" s="3">
        <v>37347</v>
      </c>
      <c r="AD1" s="3">
        <v>37377</v>
      </c>
      <c r="AE1" s="3">
        <v>37408</v>
      </c>
      <c r="AF1" s="3">
        <v>37438</v>
      </c>
      <c r="AG1" s="3">
        <v>37469</v>
      </c>
      <c r="AH1" s="3">
        <v>37500</v>
      </c>
      <c r="AI1" s="3">
        <v>37530</v>
      </c>
      <c r="AJ1" s="3">
        <v>37561</v>
      </c>
      <c r="AK1" s="3">
        <v>37591</v>
      </c>
      <c r="AL1" s="3">
        <v>37622</v>
      </c>
      <c r="AM1" s="3">
        <v>37653</v>
      </c>
      <c r="AN1" s="3">
        <v>37681</v>
      </c>
      <c r="AO1" s="3">
        <v>37712</v>
      </c>
      <c r="AP1" s="3">
        <v>37742</v>
      </c>
      <c r="AQ1" s="3">
        <v>37773</v>
      </c>
      <c r="AR1" s="3">
        <v>37803</v>
      </c>
      <c r="AS1" s="3">
        <v>37834</v>
      </c>
      <c r="AT1" s="3">
        <v>37865</v>
      </c>
      <c r="AU1" s="3">
        <v>37895</v>
      </c>
      <c r="AV1" s="3">
        <v>37926</v>
      </c>
      <c r="AW1" s="3">
        <v>37956</v>
      </c>
      <c r="AX1" s="3">
        <v>37987</v>
      </c>
      <c r="AY1" s="3">
        <v>38018</v>
      </c>
      <c r="AZ1" s="3">
        <v>38047</v>
      </c>
      <c r="BA1" s="3">
        <v>38078</v>
      </c>
      <c r="BB1" s="3">
        <v>38108</v>
      </c>
      <c r="BC1" s="3">
        <v>38139</v>
      </c>
      <c r="BD1" s="3">
        <v>38169</v>
      </c>
      <c r="BE1" s="3">
        <v>38200</v>
      </c>
      <c r="BF1" s="3">
        <v>38231</v>
      </c>
      <c r="BG1" s="3">
        <v>38261</v>
      </c>
      <c r="BH1" s="3">
        <v>38292</v>
      </c>
      <c r="BI1" s="3">
        <v>38322</v>
      </c>
      <c r="BJ1" s="3">
        <v>38353</v>
      </c>
      <c r="BK1" s="3">
        <v>38384</v>
      </c>
      <c r="BL1" s="3">
        <v>38412</v>
      </c>
      <c r="BM1" s="3">
        <v>38443</v>
      </c>
      <c r="BN1" s="3">
        <v>38473</v>
      </c>
      <c r="BO1" s="3">
        <v>38504</v>
      </c>
      <c r="BP1" s="3">
        <v>38534</v>
      </c>
      <c r="BQ1" s="3">
        <v>38565</v>
      </c>
      <c r="BR1" s="3">
        <v>38596</v>
      </c>
      <c r="BS1" s="3">
        <v>38626</v>
      </c>
      <c r="BT1" s="3">
        <v>38657</v>
      </c>
      <c r="BU1" s="3">
        <v>38687</v>
      </c>
      <c r="BV1" s="3">
        <v>38718</v>
      </c>
      <c r="BW1" s="3">
        <v>38749</v>
      </c>
      <c r="BX1" s="3">
        <v>38777</v>
      </c>
      <c r="BY1" s="3">
        <v>38808</v>
      </c>
      <c r="BZ1" s="3">
        <v>38838</v>
      </c>
      <c r="CA1" s="3">
        <v>38869</v>
      </c>
      <c r="CB1" s="3">
        <v>38899</v>
      </c>
      <c r="CC1" s="3">
        <v>38930</v>
      </c>
      <c r="CD1" s="3">
        <v>38961</v>
      </c>
      <c r="CE1" s="3">
        <v>38991</v>
      </c>
      <c r="CF1" s="3">
        <v>39022</v>
      </c>
      <c r="CG1" s="3">
        <v>39052</v>
      </c>
      <c r="CH1" s="3">
        <v>39083</v>
      </c>
      <c r="CI1" s="3">
        <v>39114</v>
      </c>
      <c r="CJ1" s="3">
        <v>39142</v>
      </c>
      <c r="CK1" s="3">
        <v>39173</v>
      </c>
      <c r="CL1" s="3">
        <v>39203</v>
      </c>
      <c r="CM1" s="3">
        <v>39234</v>
      </c>
      <c r="CN1" s="3">
        <v>39264</v>
      </c>
      <c r="CO1" s="3">
        <v>39295</v>
      </c>
      <c r="CP1" s="3">
        <v>39326</v>
      </c>
      <c r="CQ1" s="3">
        <v>39356</v>
      </c>
      <c r="CR1" s="3">
        <v>39387</v>
      </c>
      <c r="CS1" s="3">
        <v>39417</v>
      </c>
      <c r="CT1" s="3">
        <v>39448</v>
      </c>
      <c r="CU1" s="3">
        <v>39479</v>
      </c>
      <c r="CV1" s="3">
        <v>39508</v>
      </c>
      <c r="CW1" s="3">
        <v>39539</v>
      </c>
      <c r="CX1" s="3">
        <v>39569</v>
      </c>
      <c r="CY1" s="3">
        <v>39600</v>
      </c>
      <c r="CZ1" s="3">
        <v>39630</v>
      </c>
      <c r="DA1" s="3">
        <v>39661</v>
      </c>
      <c r="DB1" s="3">
        <v>39692</v>
      </c>
      <c r="DC1" s="3">
        <v>39722</v>
      </c>
      <c r="DD1" s="3">
        <v>39753</v>
      </c>
      <c r="DE1" s="3">
        <v>39783</v>
      </c>
      <c r="DF1" s="3">
        <v>39814</v>
      </c>
      <c r="DG1" s="3">
        <v>39845</v>
      </c>
      <c r="DH1" s="3">
        <v>39873</v>
      </c>
      <c r="DI1" s="3">
        <v>39904</v>
      </c>
      <c r="DJ1" s="3">
        <v>39934</v>
      </c>
      <c r="DK1" s="3">
        <v>39965</v>
      </c>
      <c r="DL1" s="3">
        <v>39995</v>
      </c>
      <c r="DM1" s="3">
        <v>40026</v>
      </c>
      <c r="DN1" s="3">
        <v>40057</v>
      </c>
      <c r="DO1" s="3">
        <v>40087</v>
      </c>
      <c r="DP1" s="3">
        <v>40118</v>
      </c>
      <c r="DQ1" s="3">
        <v>40148</v>
      </c>
      <c r="DR1" s="3">
        <v>40179</v>
      </c>
      <c r="DS1" s="3">
        <v>40210</v>
      </c>
      <c r="DT1" s="3">
        <v>40238</v>
      </c>
      <c r="DU1" s="3">
        <v>40269</v>
      </c>
      <c r="DV1" s="3">
        <v>40299</v>
      </c>
      <c r="DW1" s="3">
        <v>40330</v>
      </c>
      <c r="DX1" s="3">
        <v>40360</v>
      </c>
      <c r="DY1" s="3">
        <v>40391</v>
      </c>
      <c r="DZ1" s="3">
        <v>40422</v>
      </c>
      <c r="EA1" s="3">
        <v>40452</v>
      </c>
      <c r="EB1" s="3">
        <v>40483</v>
      </c>
      <c r="EC1" s="3">
        <v>40513</v>
      </c>
      <c r="ED1" s="3">
        <v>40544</v>
      </c>
      <c r="EE1" s="3">
        <v>40575</v>
      </c>
      <c r="EF1" s="3">
        <v>40603</v>
      </c>
      <c r="EG1" s="3">
        <v>40634</v>
      </c>
      <c r="EH1" s="3">
        <v>40664</v>
      </c>
      <c r="EI1" s="3">
        <v>40695</v>
      </c>
      <c r="EJ1" s="3">
        <v>40725</v>
      </c>
      <c r="EK1" s="3">
        <v>40756</v>
      </c>
      <c r="EL1" s="3">
        <v>40787</v>
      </c>
      <c r="EM1" s="3">
        <v>40817</v>
      </c>
      <c r="EN1" s="3">
        <v>40848</v>
      </c>
      <c r="EO1" s="3">
        <v>40878</v>
      </c>
      <c r="EP1" s="3">
        <v>40909</v>
      </c>
      <c r="EQ1" s="3">
        <v>40940</v>
      </c>
      <c r="ER1" s="3">
        <v>40969</v>
      </c>
      <c r="ES1" s="3">
        <v>41000</v>
      </c>
      <c r="ET1" s="3">
        <v>41030</v>
      </c>
      <c r="EU1" s="3">
        <v>41061</v>
      </c>
      <c r="EV1" s="3">
        <v>41091</v>
      </c>
      <c r="EW1" s="3">
        <v>41122</v>
      </c>
      <c r="EX1" s="3">
        <v>41153</v>
      </c>
      <c r="EY1" s="3">
        <v>41183</v>
      </c>
      <c r="EZ1" s="3">
        <v>41214</v>
      </c>
      <c r="FA1" s="3">
        <v>41244</v>
      </c>
      <c r="FB1" s="3">
        <v>41275</v>
      </c>
      <c r="FC1" s="3">
        <v>41306</v>
      </c>
      <c r="FD1" s="3">
        <v>41334</v>
      </c>
      <c r="FE1" s="3">
        <v>41365</v>
      </c>
      <c r="FF1" s="3">
        <v>41395</v>
      </c>
      <c r="FG1" s="3">
        <v>41426</v>
      </c>
      <c r="FH1" s="3">
        <v>41456</v>
      </c>
      <c r="FI1" s="3">
        <v>41487</v>
      </c>
      <c r="FJ1" s="3">
        <v>41518</v>
      </c>
      <c r="FK1" s="3">
        <v>41548</v>
      </c>
      <c r="FL1" s="3">
        <v>41579</v>
      </c>
      <c r="FM1" s="3">
        <v>41609</v>
      </c>
      <c r="FN1" s="3">
        <v>41640</v>
      </c>
      <c r="FO1" s="3">
        <v>41671</v>
      </c>
      <c r="FP1" s="3">
        <v>41699</v>
      </c>
      <c r="FQ1" s="3">
        <v>41730</v>
      </c>
      <c r="FR1" s="3">
        <v>41760</v>
      </c>
      <c r="FS1" s="3">
        <v>41791</v>
      </c>
      <c r="FT1" s="3">
        <v>41821</v>
      </c>
      <c r="FU1" s="3">
        <v>41852</v>
      </c>
      <c r="FV1" s="3">
        <v>41883</v>
      </c>
      <c r="FW1" s="3">
        <v>41913</v>
      </c>
      <c r="FX1" s="3">
        <v>41944</v>
      </c>
      <c r="FY1" s="3">
        <v>41974</v>
      </c>
      <c r="FZ1" s="3">
        <v>42005</v>
      </c>
      <c r="GA1" s="3">
        <v>42036</v>
      </c>
      <c r="GB1" s="3">
        <v>42064</v>
      </c>
      <c r="GC1" s="3">
        <v>42095</v>
      </c>
      <c r="GD1" s="3">
        <v>42125</v>
      </c>
      <c r="GE1" s="3">
        <v>42156</v>
      </c>
      <c r="GF1" s="3">
        <v>42186</v>
      </c>
      <c r="GG1" s="3">
        <v>42217</v>
      </c>
      <c r="GH1" s="3">
        <v>42248</v>
      </c>
      <c r="GI1" s="3">
        <v>42278</v>
      </c>
      <c r="GJ1" s="3">
        <v>42309</v>
      </c>
      <c r="GK1" s="3">
        <v>42339</v>
      </c>
      <c r="GL1" s="3">
        <v>42370</v>
      </c>
      <c r="GM1" s="3">
        <v>42401</v>
      </c>
      <c r="GN1" s="3">
        <v>42430</v>
      </c>
      <c r="GO1" s="3">
        <v>42461</v>
      </c>
      <c r="GP1" s="3">
        <v>42491</v>
      </c>
      <c r="GQ1" s="3">
        <v>42522</v>
      </c>
      <c r="GR1" s="3">
        <v>42552</v>
      </c>
      <c r="GS1" s="3">
        <v>42583</v>
      </c>
      <c r="GT1" s="3">
        <v>42614</v>
      </c>
      <c r="GU1" s="3">
        <v>42644</v>
      </c>
      <c r="GV1" s="3">
        <v>42675</v>
      </c>
      <c r="GW1" s="3">
        <v>42705</v>
      </c>
      <c r="GX1" s="3">
        <v>42736</v>
      </c>
      <c r="GY1" s="3">
        <v>42767</v>
      </c>
      <c r="GZ1" s="3">
        <v>42795</v>
      </c>
      <c r="HA1" s="3">
        <v>42826</v>
      </c>
      <c r="HB1" s="3">
        <v>42856</v>
      </c>
      <c r="HC1" s="3">
        <v>42887</v>
      </c>
      <c r="HD1" s="3">
        <v>42917</v>
      </c>
      <c r="HE1" s="3">
        <v>42948</v>
      </c>
      <c r="HF1" s="3">
        <v>42979</v>
      </c>
      <c r="HG1" s="3">
        <v>43009</v>
      </c>
      <c r="HH1" s="3">
        <v>43040</v>
      </c>
      <c r="HI1" s="3">
        <v>43070</v>
      </c>
      <c r="HJ1" s="3">
        <v>43101</v>
      </c>
      <c r="HK1" s="3">
        <v>43132</v>
      </c>
      <c r="HL1" s="3">
        <v>43160</v>
      </c>
      <c r="HM1" s="3">
        <v>43191</v>
      </c>
      <c r="HN1" s="3">
        <v>43221</v>
      </c>
      <c r="HO1" s="3">
        <v>43252</v>
      </c>
      <c r="HP1" s="3">
        <v>43282</v>
      </c>
      <c r="HQ1" s="3">
        <v>43313</v>
      </c>
      <c r="HR1" s="3">
        <v>43344</v>
      </c>
      <c r="HS1" s="3">
        <v>43374</v>
      </c>
      <c r="HT1" s="3">
        <v>43405</v>
      </c>
      <c r="HU1" s="3">
        <v>43435</v>
      </c>
      <c r="HV1" s="3">
        <v>43466</v>
      </c>
      <c r="HW1" s="3">
        <v>43497</v>
      </c>
      <c r="HX1" s="3">
        <v>43525</v>
      </c>
      <c r="HY1" s="3">
        <v>43556</v>
      </c>
      <c r="HZ1" s="3">
        <v>43586</v>
      </c>
      <c r="IA1" s="3">
        <v>43617</v>
      </c>
      <c r="IB1" s="3">
        <v>43647</v>
      </c>
      <c r="IC1" s="3">
        <v>43678</v>
      </c>
      <c r="ID1" s="3">
        <v>43709</v>
      </c>
      <c r="IE1" s="3">
        <v>43739</v>
      </c>
      <c r="IF1" s="3">
        <v>43770</v>
      </c>
      <c r="IG1" s="3">
        <v>43800</v>
      </c>
      <c r="IH1" s="3">
        <v>43831</v>
      </c>
      <c r="II1" s="3">
        <v>43862</v>
      </c>
      <c r="IJ1" s="3">
        <v>43891</v>
      </c>
      <c r="IK1" s="3">
        <v>43922</v>
      </c>
      <c r="IL1" s="3">
        <v>43952</v>
      </c>
      <c r="IM1" s="3">
        <v>43983</v>
      </c>
      <c r="IN1" s="3">
        <v>44013</v>
      </c>
      <c r="IO1" s="3">
        <v>44044</v>
      </c>
      <c r="IP1" s="3">
        <v>44075</v>
      </c>
      <c r="IQ1" s="3">
        <v>44105</v>
      </c>
      <c r="IR1" s="3">
        <v>44136</v>
      </c>
      <c r="IS1" s="3">
        <v>44166</v>
      </c>
      <c r="IT1" s="3">
        <v>44197</v>
      </c>
      <c r="IU1" s="3">
        <v>44228</v>
      </c>
      <c r="IV1" s="3">
        <v>44256</v>
      </c>
      <c r="IW1" s="3">
        <v>44287</v>
      </c>
      <c r="IX1" s="3">
        <v>44317</v>
      </c>
      <c r="IY1" s="3">
        <v>44348</v>
      </c>
      <c r="IZ1" s="3">
        <v>44378</v>
      </c>
      <c r="JA1" s="3">
        <v>44409</v>
      </c>
      <c r="JB1" s="3">
        <v>44440</v>
      </c>
      <c r="JC1" s="3">
        <v>44470</v>
      </c>
      <c r="JD1" s="3">
        <v>44501</v>
      </c>
      <c r="JE1" s="3">
        <v>44531</v>
      </c>
      <c r="JF1" s="3">
        <v>44562</v>
      </c>
      <c r="JG1" s="3">
        <v>44593</v>
      </c>
      <c r="JH1" s="3">
        <v>44621</v>
      </c>
      <c r="JI1" s="3">
        <v>44652</v>
      </c>
      <c r="JJ1" s="3">
        <v>44682</v>
      </c>
      <c r="JK1" s="3">
        <v>44713</v>
      </c>
      <c r="JL1" s="3">
        <v>44743</v>
      </c>
      <c r="JM1" s="3">
        <v>44774</v>
      </c>
      <c r="JN1" s="3">
        <v>44805</v>
      </c>
      <c r="JO1" s="3">
        <v>44835</v>
      </c>
      <c r="JP1" s="3">
        <v>44866</v>
      </c>
      <c r="JQ1" s="3">
        <v>44896</v>
      </c>
      <c r="JR1" s="3">
        <v>44927</v>
      </c>
      <c r="JS1" s="3">
        <v>44958</v>
      </c>
      <c r="JT1" s="3">
        <v>44986</v>
      </c>
      <c r="JU1" s="3">
        <v>45017</v>
      </c>
      <c r="JV1" s="3">
        <v>45047</v>
      </c>
      <c r="JW1" s="3">
        <v>45078</v>
      </c>
      <c r="JX1" s="3">
        <v>45108</v>
      </c>
      <c r="JY1" s="3">
        <v>45139</v>
      </c>
      <c r="JZ1" s="3">
        <v>45170</v>
      </c>
      <c r="KA1" s="3">
        <v>45200</v>
      </c>
    </row>
    <row r="2" spans="1:287" ht="16" thickTop="1" x14ac:dyDescent="0.2">
      <c r="A2" s="6" t="s">
        <v>0</v>
      </c>
      <c r="B2" s="2">
        <v>2.75</v>
      </c>
      <c r="C2" s="2">
        <v>2.871</v>
      </c>
      <c r="D2" s="2">
        <v>2.9279999999999999</v>
      </c>
      <c r="E2" s="2">
        <v>2.9529999999999998</v>
      </c>
      <c r="F2" s="2">
        <v>3.0059999999999998</v>
      </c>
      <c r="G2" s="2">
        <v>3.1320000000000001</v>
      </c>
      <c r="H2" s="2">
        <v>3.1680000000000001</v>
      </c>
      <c r="I2" s="2">
        <v>3.2</v>
      </c>
      <c r="J2" s="2">
        <v>3.2090000000000001</v>
      </c>
      <c r="K2" s="2">
        <v>3.069</v>
      </c>
      <c r="L2" s="2">
        <v>3.0529999999999999</v>
      </c>
      <c r="M2" s="2">
        <v>3.028</v>
      </c>
      <c r="N2" s="2">
        <v>2.9940000000000002</v>
      </c>
      <c r="O2" s="2">
        <v>3.0649999999999999</v>
      </c>
      <c r="P2" s="2">
        <v>3.1589999999999998</v>
      </c>
      <c r="Q2" s="2">
        <v>3.1139999999999999</v>
      </c>
      <c r="R2" s="2">
        <v>3.2559999999999998</v>
      </c>
      <c r="S2" s="2">
        <v>3.2530000000000001</v>
      </c>
      <c r="T2" s="2">
        <v>3.3239999999999998</v>
      </c>
      <c r="U2" s="2">
        <v>3.468</v>
      </c>
      <c r="V2" s="2">
        <v>3.4870000000000001</v>
      </c>
      <c r="W2" s="2">
        <v>3.3380000000000001</v>
      </c>
      <c r="X2" s="2">
        <v>3.2970000000000002</v>
      </c>
      <c r="Y2" s="2">
        <v>3.3</v>
      </c>
      <c r="Z2" s="2">
        <v>3.2709999999999999</v>
      </c>
      <c r="AA2" s="2">
        <v>3.3170000000000002</v>
      </c>
      <c r="AB2" s="2">
        <v>3.266</v>
      </c>
      <c r="AC2" s="2">
        <v>3.2570000000000001</v>
      </c>
      <c r="AD2" s="2">
        <v>3.1819999999999999</v>
      </c>
      <c r="AE2" s="2">
        <v>3.1930000000000001</v>
      </c>
      <c r="AF2" s="2">
        <v>3.2309999999999999</v>
      </c>
      <c r="AG2" s="2">
        <v>3.2690000000000001</v>
      </c>
      <c r="AH2" s="2">
        <v>3.1549999999999998</v>
      </c>
      <c r="AI2" s="2">
        <v>3.24</v>
      </c>
      <c r="AJ2" s="2">
        <v>3.2109999999999999</v>
      </c>
      <c r="AK2" s="2">
        <v>3.242</v>
      </c>
      <c r="AL2" s="2">
        <v>3.1949999999999998</v>
      </c>
      <c r="AM2" s="2">
        <v>3.2810000000000001</v>
      </c>
      <c r="AN2" s="2">
        <v>3.2160000000000002</v>
      </c>
      <c r="AO2" s="2">
        <v>3.2869999999999999</v>
      </c>
      <c r="AP2" s="2">
        <v>3.0859999999999999</v>
      </c>
      <c r="AQ2" s="2">
        <v>3.1360000000000001</v>
      </c>
      <c r="AR2" s="2">
        <v>3.1549999999999998</v>
      </c>
      <c r="AS2" s="2">
        <v>3.2290000000000001</v>
      </c>
      <c r="AT2" s="2">
        <v>3.2189999999999999</v>
      </c>
      <c r="AU2" s="2">
        <v>3.161</v>
      </c>
      <c r="AV2" s="2">
        <v>3.2280000000000002</v>
      </c>
      <c r="AW2" s="2">
        <v>3.1819999999999999</v>
      </c>
      <c r="AX2" s="2">
        <v>3.157</v>
      </c>
      <c r="AY2" s="2">
        <v>3.1890000000000001</v>
      </c>
      <c r="AZ2" s="2">
        <v>3.129</v>
      </c>
      <c r="BA2" s="2">
        <v>3.1960000000000002</v>
      </c>
      <c r="BB2" s="2">
        <v>3.33</v>
      </c>
      <c r="BC2" s="2">
        <v>3.42</v>
      </c>
      <c r="BD2" s="2">
        <v>3.47</v>
      </c>
      <c r="BE2" s="2">
        <v>3.6219999999999999</v>
      </c>
      <c r="BF2" s="2">
        <v>3.589</v>
      </c>
      <c r="BG2" s="2">
        <v>3.6059999999999999</v>
      </c>
      <c r="BH2" s="2">
        <v>3.4380000000000002</v>
      </c>
      <c r="BI2" s="2">
        <v>3.3690000000000002</v>
      </c>
      <c r="BJ2" s="2">
        <v>3.367</v>
      </c>
      <c r="BK2" s="2">
        <v>3.395</v>
      </c>
      <c r="BL2" s="2">
        <v>3.355</v>
      </c>
      <c r="BM2" s="2">
        <v>3.331</v>
      </c>
      <c r="BN2" s="2">
        <v>3.56</v>
      </c>
      <c r="BO2" s="2">
        <v>3.4569999999999999</v>
      </c>
      <c r="BP2" s="2">
        <v>3.4780000000000002</v>
      </c>
      <c r="BQ2" s="2">
        <v>3.4420000000000002</v>
      </c>
      <c r="BR2" s="2">
        <v>3.4039999999999999</v>
      </c>
      <c r="BS2" s="2">
        <v>3.327</v>
      </c>
      <c r="BT2" s="2">
        <v>3.262</v>
      </c>
      <c r="BU2" s="2">
        <v>3.327</v>
      </c>
      <c r="BV2" s="2">
        <v>3.3639999999999999</v>
      </c>
      <c r="BW2" s="2">
        <v>3.3849999999999998</v>
      </c>
      <c r="BX2" s="2">
        <v>3.3959999999999999</v>
      </c>
      <c r="BY2" s="2">
        <v>3.343</v>
      </c>
      <c r="BZ2" s="2">
        <v>3.3090000000000002</v>
      </c>
      <c r="CA2" s="2">
        <v>3.399</v>
      </c>
      <c r="CB2" s="2">
        <v>3.508</v>
      </c>
      <c r="CC2" s="2">
        <v>3.5590000000000002</v>
      </c>
      <c r="CD2" s="2">
        <v>3.552</v>
      </c>
      <c r="CE2" s="2">
        <v>3.61</v>
      </c>
      <c r="CF2" s="2">
        <v>3.444</v>
      </c>
      <c r="CG2" s="2">
        <v>3.4580000000000002</v>
      </c>
      <c r="CH2" s="2">
        <v>3.51</v>
      </c>
      <c r="CI2" s="2">
        <v>3.5659999999999998</v>
      </c>
      <c r="CJ2" s="2">
        <v>3.464</v>
      </c>
      <c r="CK2" s="2">
        <v>3.496</v>
      </c>
      <c r="CL2" s="2">
        <v>3.6509999999999998</v>
      </c>
      <c r="CM2" s="2">
        <v>3.657</v>
      </c>
      <c r="CN2" s="2">
        <v>3.7229999999999999</v>
      </c>
      <c r="CO2" s="2">
        <v>3.798</v>
      </c>
      <c r="CP2" s="2">
        <v>3.7839999999999998</v>
      </c>
      <c r="CQ2" s="2">
        <v>3.883</v>
      </c>
      <c r="CR2" s="2">
        <v>3.6560000000000001</v>
      </c>
      <c r="CS2" s="2">
        <v>3.6880000000000002</v>
      </c>
      <c r="CT2" s="2">
        <v>3.6520000000000001</v>
      </c>
      <c r="CU2" s="2">
        <v>3.62</v>
      </c>
      <c r="CV2" s="2">
        <v>3.6230000000000002</v>
      </c>
      <c r="CW2" s="2">
        <v>3.5539999999999998</v>
      </c>
      <c r="CX2" s="2">
        <v>3.637</v>
      </c>
      <c r="CY2" s="2">
        <v>3.6549999999999998</v>
      </c>
      <c r="CZ2" s="2">
        <v>3.605</v>
      </c>
      <c r="DA2" s="2">
        <v>3.8420000000000001</v>
      </c>
      <c r="DB2" s="2">
        <v>3.7250000000000001</v>
      </c>
      <c r="DC2" s="2">
        <v>3.7450000000000001</v>
      </c>
      <c r="DD2" s="2">
        <v>3.597</v>
      </c>
      <c r="DE2" s="2">
        <v>3.67</v>
      </c>
      <c r="DF2" s="2">
        <v>3.73</v>
      </c>
      <c r="DG2" s="2">
        <v>3.62</v>
      </c>
      <c r="DH2" s="2">
        <v>3.59</v>
      </c>
      <c r="DI2" s="2">
        <v>3.581</v>
      </c>
      <c r="DJ2" s="2">
        <v>3.6629999999999998</v>
      </c>
      <c r="DK2" s="2">
        <v>3.621</v>
      </c>
      <c r="DL2" s="2">
        <v>3.64</v>
      </c>
      <c r="DM2" s="2">
        <v>3.5880000000000001</v>
      </c>
      <c r="DN2" s="2">
        <v>3.5920000000000001</v>
      </c>
      <c r="DO2" s="2">
        <v>3.6030000000000002</v>
      </c>
      <c r="DP2" s="2">
        <v>3.4980000000000002</v>
      </c>
      <c r="DQ2" s="2">
        <v>3.57</v>
      </c>
      <c r="DR2" s="2">
        <v>3.63</v>
      </c>
      <c r="DS2" s="2">
        <v>3.6419999999999999</v>
      </c>
      <c r="DT2" s="2">
        <v>3.669</v>
      </c>
      <c r="DU2" s="2">
        <v>3.6429999999999998</v>
      </c>
      <c r="DV2" s="2">
        <v>3.8620000000000001</v>
      </c>
      <c r="DW2" s="2">
        <v>4.0460000000000003</v>
      </c>
      <c r="DX2" s="2">
        <v>4.2130000000000001</v>
      </c>
      <c r="DY2" s="2">
        <v>4.3529999999999998</v>
      </c>
      <c r="DZ2" s="2">
        <v>4.5739999999999998</v>
      </c>
      <c r="EA2" s="2">
        <v>4.7729999999999997</v>
      </c>
      <c r="EB2" s="2">
        <v>4.6970000000000001</v>
      </c>
      <c r="EC2" s="2">
        <v>4.16</v>
      </c>
      <c r="ED2" s="2">
        <v>4.25</v>
      </c>
      <c r="EE2" s="2">
        <v>4.3659999999999997</v>
      </c>
      <c r="EF2" s="2">
        <v>4.5369999999999999</v>
      </c>
      <c r="EG2" s="2">
        <v>4.6619999999999999</v>
      </c>
      <c r="EH2" s="2">
        <v>4.7699999999999996</v>
      </c>
      <c r="EI2" s="2">
        <v>4.84</v>
      </c>
      <c r="EJ2" s="2">
        <v>4.7549999999999999</v>
      </c>
      <c r="EK2" s="2">
        <v>4.7699999999999996</v>
      </c>
      <c r="EL2" s="2">
        <v>4.819</v>
      </c>
      <c r="EM2" s="2">
        <v>4.5860000000000003</v>
      </c>
      <c r="EN2" s="2">
        <v>4.6369999999999996</v>
      </c>
      <c r="EO2" s="2">
        <v>4.55</v>
      </c>
      <c r="EP2" s="2">
        <v>4.5709999999999997</v>
      </c>
      <c r="EQ2" s="2">
        <v>4.6550000000000002</v>
      </c>
      <c r="ER2" s="2">
        <v>4.5999999999999996</v>
      </c>
      <c r="ES2" s="2">
        <v>4.5330000000000004</v>
      </c>
      <c r="ET2" s="2">
        <v>4.3849999999999998</v>
      </c>
      <c r="EU2" s="2">
        <v>4.3259999999999996</v>
      </c>
      <c r="EV2" s="2">
        <v>4.3650000000000002</v>
      </c>
      <c r="EW2" s="2">
        <v>4.609</v>
      </c>
      <c r="EX2" s="2">
        <v>4.6920000000000002</v>
      </c>
      <c r="EY2" s="2">
        <v>4.6609999999999996</v>
      </c>
      <c r="EZ2" s="2">
        <v>4.6399999999999997</v>
      </c>
      <c r="FA2" s="2">
        <v>4.6390000000000002</v>
      </c>
      <c r="FB2" s="2">
        <v>4.7220000000000004</v>
      </c>
      <c r="FC2" s="2">
        <v>4.8310000000000004</v>
      </c>
      <c r="FD2" s="2">
        <v>4.9089999999999998</v>
      </c>
      <c r="FE2" s="2">
        <v>4.8869999999999996</v>
      </c>
      <c r="FF2" s="2">
        <v>5.0919999999999996</v>
      </c>
      <c r="FG2" s="2">
        <v>5.3339999999999996</v>
      </c>
      <c r="FH2" s="2">
        <v>5.4939999999999998</v>
      </c>
      <c r="FI2" s="2">
        <v>5.6180000000000003</v>
      </c>
      <c r="FJ2" s="2">
        <v>5.68</v>
      </c>
      <c r="FK2" s="2">
        <v>5.7080000000000002</v>
      </c>
      <c r="FL2" s="2">
        <v>5.6150000000000002</v>
      </c>
      <c r="FM2" s="2">
        <v>5.5439999999999996</v>
      </c>
      <c r="FN2" s="2">
        <v>5.5629999999999997</v>
      </c>
      <c r="FO2" s="2">
        <v>5.4610000000000003</v>
      </c>
      <c r="FP2" s="2">
        <v>5.5519999999999996</v>
      </c>
      <c r="FQ2" s="2">
        <v>5.69</v>
      </c>
      <c r="FR2" s="2">
        <v>6.048</v>
      </c>
      <c r="FS2" s="2">
        <v>6.1059999999999999</v>
      </c>
      <c r="FT2" s="2">
        <v>6.0090000000000003</v>
      </c>
      <c r="FU2" s="2">
        <v>6.0679999999999996</v>
      </c>
      <c r="FV2" s="2">
        <v>5.9530000000000003</v>
      </c>
      <c r="FW2" s="2">
        <v>5.7590000000000003</v>
      </c>
      <c r="FX2" s="2">
        <v>5.5739999999999998</v>
      </c>
      <c r="FY2" s="2">
        <v>5.5309999999999997</v>
      </c>
      <c r="FZ2" s="2">
        <v>5.5890000000000004</v>
      </c>
      <c r="GA2" s="2">
        <v>5.4720000000000004</v>
      </c>
      <c r="GB2" s="2">
        <v>5.367</v>
      </c>
      <c r="GC2" s="2">
        <v>5.2110000000000003</v>
      </c>
      <c r="GD2" s="2">
        <v>4.9400000000000004</v>
      </c>
      <c r="GE2" s="2">
        <v>5.0590000000000002</v>
      </c>
      <c r="GF2" s="2">
        <v>5.1840000000000002</v>
      </c>
      <c r="GG2" s="2">
        <v>5.41</v>
      </c>
      <c r="GH2" s="2">
        <v>5.734</v>
      </c>
      <c r="GI2" s="2">
        <v>5.899</v>
      </c>
      <c r="GJ2" s="2">
        <v>5.8470000000000004</v>
      </c>
      <c r="GK2" s="2">
        <v>5.734</v>
      </c>
      <c r="GL2" s="2">
        <v>5.6559999999999997</v>
      </c>
      <c r="GM2" s="2">
        <v>5.3940000000000001</v>
      </c>
      <c r="GN2" s="2">
        <v>5.4939999999999998</v>
      </c>
      <c r="GO2" s="2">
        <v>5.6130000000000004</v>
      </c>
      <c r="GP2" s="2">
        <v>5.5519999999999996</v>
      </c>
      <c r="GQ2" s="2">
        <v>5.3739999999999997</v>
      </c>
      <c r="GR2" s="2">
        <v>5.4539999999999997</v>
      </c>
      <c r="GS2" s="2">
        <v>5.4480000000000004</v>
      </c>
      <c r="GT2" s="2">
        <v>5.4809999999999999</v>
      </c>
      <c r="GU2" s="2">
        <v>5.375</v>
      </c>
      <c r="GV2" s="2">
        <v>5.1059999999999999</v>
      </c>
      <c r="GW2" s="2">
        <v>5.1020000000000003</v>
      </c>
      <c r="GX2" s="2">
        <v>5.18</v>
      </c>
      <c r="GY2" s="2">
        <v>5.3339999999999996</v>
      </c>
      <c r="GZ2" s="2">
        <v>5.7450000000000001</v>
      </c>
      <c r="HA2" s="2">
        <v>5.7750000000000004</v>
      </c>
      <c r="HB2" s="2">
        <v>5.6989999999999998</v>
      </c>
      <c r="HC2" s="2">
        <v>5.665</v>
      </c>
      <c r="HD2" s="2">
        <v>5.819</v>
      </c>
      <c r="HE2" s="2">
        <v>6.2409999999999997</v>
      </c>
      <c r="HF2" s="2">
        <v>6.3659999999999997</v>
      </c>
      <c r="HG2" s="2">
        <v>6.0659999999999998</v>
      </c>
      <c r="HH2" s="2">
        <v>5.7080000000000002</v>
      </c>
      <c r="HI2" s="2">
        <v>5.6289999999999996</v>
      </c>
      <c r="HJ2" s="2">
        <v>5.6539999999999999</v>
      </c>
      <c r="HK2" s="2">
        <v>5.5330000000000004</v>
      </c>
      <c r="HL2" s="2">
        <v>5.5270000000000001</v>
      </c>
      <c r="HM2" s="2">
        <v>5.4210000000000003</v>
      </c>
      <c r="HN2" s="2">
        <v>5.452</v>
      </c>
      <c r="HO2" s="2">
        <v>5.2469999999999999</v>
      </c>
      <c r="HP2" s="2">
        <v>5.4180000000000001</v>
      </c>
      <c r="HQ2" s="2">
        <v>5.577</v>
      </c>
      <c r="HR2" s="2">
        <v>5.5010000000000003</v>
      </c>
      <c r="HS2" s="2">
        <v>5.37</v>
      </c>
      <c r="HT2" s="2">
        <v>5.3920000000000003</v>
      </c>
      <c r="HU2" s="2">
        <v>5.5019999999999998</v>
      </c>
      <c r="HV2" s="2">
        <v>5.5179999999999998</v>
      </c>
      <c r="HW2" s="2">
        <v>5.5019999999999998</v>
      </c>
      <c r="HX2" s="2">
        <v>5.6079999999999997</v>
      </c>
      <c r="HY2" s="2">
        <v>5.5519999999999996</v>
      </c>
      <c r="HZ2" s="2">
        <v>5.8120000000000003</v>
      </c>
      <c r="IA2" s="2">
        <v>5.8780000000000001</v>
      </c>
      <c r="IB2" s="2">
        <v>5.7009999999999996</v>
      </c>
      <c r="IC2" s="2">
        <v>5.5759999999999996</v>
      </c>
      <c r="ID2" s="2">
        <v>5.5709999999999997</v>
      </c>
      <c r="IE2" s="2">
        <v>5.6529999999999996</v>
      </c>
      <c r="IF2" s="2">
        <v>5.5049999999999999</v>
      </c>
      <c r="IG2" s="2">
        <v>5.4740000000000002</v>
      </c>
      <c r="IH2" s="2">
        <v>5.5049999999999999</v>
      </c>
      <c r="II2" s="2">
        <v>5.4969999999999999</v>
      </c>
      <c r="IJ2" s="2">
        <v>5.2569999999999997</v>
      </c>
      <c r="IK2" s="2">
        <v>5.3460000000000001</v>
      </c>
      <c r="IL2" s="2">
        <v>5.3479999999999999</v>
      </c>
      <c r="IM2" s="2">
        <v>5.7720000000000002</v>
      </c>
      <c r="IN2" s="2">
        <v>5.7759999999999998</v>
      </c>
      <c r="IO2" s="2">
        <v>5.5590000000000002</v>
      </c>
      <c r="IP2" s="2">
        <v>5.6189999999999998</v>
      </c>
      <c r="IQ2" s="2">
        <v>5.7220000000000004</v>
      </c>
      <c r="IR2" s="2">
        <v>5.7539999999999996</v>
      </c>
      <c r="IS2" s="2">
        <v>5.8310000000000004</v>
      </c>
      <c r="IT2" s="2">
        <v>5.8310000000000004</v>
      </c>
      <c r="IU2" s="2">
        <v>5.7779999999999996</v>
      </c>
      <c r="IV2" s="2">
        <v>5.8520000000000003</v>
      </c>
      <c r="IW2" s="2">
        <v>6.2149999999999999</v>
      </c>
      <c r="IX2" s="2">
        <v>6.3460000000000001</v>
      </c>
      <c r="IY2" s="2">
        <v>6.67</v>
      </c>
      <c r="IZ2" s="2">
        <v>6.8570000000000002</v>
      </c>
      <c r="JA2" s="2">
        <v>7.0960000000000001</v>
      </c>
      <c r="JB2" s="2">
        <v>7.22</v>
      </c>
      <c r="JC2" s="2">
        <v>7.3170000000000002</v>
      </c>
      <c r="JD2" s="2">
        <v>7.2649999999999997</v>
      </c>
      <c r="JE2" s="2">
        <v>7.2110000000000003</v>
      </c>
      <c r="JF2" s="2">
        <v>7.2220000000000004</v>
      </c>
      <c r="JG2" s="2">
        <v>7.0970000000000004</v>
      </c>
      <c r="JH2" s="2">
        <v>7.2030000000000003</v>
      </c>
      <c r="JI2" s="2">
        <v>7.4219999999999997</v>
      </c>
      <c r="JJ2" s="2">
        <v>7.3639999999999999</v>
      </c>
      <c r="JK2" s="2">
        <v>7.4029999999999996</v>
      </c>
      <c r="JL2" s="2">
        <v>7.415</v>
      </c>
      <c r="JM2" s="2">
        <v>7.3719999999999999</v>
      </c>
      <c r="JN2" s="2">
        <v>7.383</v>
      </c>
      <c r="JO2" s="2">
        <v>7.6079999999999997</v>
      </c>
      <c r="JP2" s="2">
        <v>7.2430000000000003</v>
      </c>
      <c r="JQ2" s="2">
        <v>6.9560000000000004</v>
      </c>
      <c r="JR2" s="2">
        <v>6.8079999999999998</v>
      </c>
      <c r="JS2" s="2">
        <v>6.5949999999999998</v>
      </c>
      <c r="JT2" s="2">
        <v>6.6130000000000004</v>
      </c>
      <c r="JU2" s="2">
        <v>6.5490000000000004</v>
      </c>
      <c r="JV2" s="2">
        <v>6.3390000000000004</v>
      </c>
      <c r="JW2" s="2">
        <v>6.2240000000000002</v>
      </c>
      <c r="JX2" s="2">
        <v>6.2359999999999998</v>
      </c>
      <c r="JY2" s="2">
        <v>6.5019999999999998</v>
      </c>
      <c r="JZ2" s="2">
        <v>7.0830000000000002</v>
      </c>
    </row>
    <row r="3" spans="1:287" x14ac:dyDescent="0.2">
      <c r="A3" s="6" t="s">
        <v>1</v>
      </c>
      <c r="B3" s="2">
        <v>0.49</v>
      </c>
      <c r="C3" s="2">
        <v>0.52800000000000002</v>
      </c>
      <c r="D3" s="2">
        <v>0.51700000000000002</v>
      </c>
      <c r="E3" s="2">
        <v>0.51</v>
      </c>
      <c r="F3" s="2">
        <v>0.50900000000000001</v>
      </c>
      <c r="G3" s="2">
        <v>0.50600000000000001</v>
      </c>
      <c r="H3" s="2">
        <v>0.51200000000000001</v>
      </c>
      <c r="I3" s="2">
        <v>0.49</v>
      </c>
      <c r="J3" s="2">
        <v>0.48799999999999999</v>
      </c>
      <c r="K3" s="2">
        <v>0.496</v>
      </c>
      <c r="L3" s="2">
        <v>0.47899999999999998</v>
      </c>
      <c r="M3" s="2">
        <v>0.48699999999999999</v>
      </c>
      <c r="N3" s="2">
        <v>0.5</v>
      </c>
      <c r="O3" s="2">
        <v>0.496</v>
      </c>
      <c r="P3" s="2">
        <v>0.51</v>
      </c>
      <c r="Q3" s="2">
        <v>0.49199999999999999</v>
      </c>
      <c r="R3" s="2">
        <v>0.50900000000000001</v>
      </c>
      <c r="S3" s="2">
        <v>0.50600000000000001</v>
      </c>
      <c r="T3" s="2">
        <v>0.52300000000000002</v>
      </c>
      <c r="U3" s="2">
        <v>0.51900000000000002</v>
      </c>
      <c r="V3" s="2">
        <v>0.50800000000000001</v>
      </c>
      <c r="W3" s="2">
        <v>0.503</v>
      </c>
      <c r="X3" s="2">
        <v>0.50900000000000001</v>
      </c>
      <c r="Y3" s="2">
        <v>0.505</v>
      </c>
      <c r="Z3" s="2">
        <v>0.50900000000000001</v>
      </c>
      <c r="AA3" s="2">
        <v>0.504</v>
      </c>
      <c r="AB3" s="2">
        <v>0.51900000000000002</v>
      </c>
      <c r="AC3" s="2">
        <v>0.504</v>
      </c>
      <c r="AD3" s="2">
        <v>0.51500000000000001</v>
      </c>
      <c r="AE3" s="2">
        <v>0.51200000000000001</v>
      </c>
      <c r="AF3" s="2">
        <v>0.51700000000000002</v>
      </c>
      <c r="AG3" s="2">
        <v>0.499</v>
      </c>
      <c r="AH3" s="2">
        <v>0.498</v>
      </c>
      <c r="AI3" s="2">
        <v>0.504</v>
      </c>
      <c r="AJ3" s="2">
        <v>0.505</v>
      </c>
      <c r="AK3" s="2">
        <v>0.504</v>
      </c>
      <c r="AL3" s="2">
        <v>0.52600000000000002</v>
      </c>
      <c r="AM3" s="2">
        <v>0.50800000000000001</v>
      </c>
      <c r="AN3" s="2">
        <v>0.51300000000000001</v>
      </c>
      <c r="AO3" s="2">
        <v>0.51700000000000002</v>
      </c>
      <c r="AP3" s="2">
        <v>0.505</v>
      </c>
      <c r="AQ3" s="2">
        <v>0.52100000000000002</v>
      </c>
      <c r="AR3" s="2">
        <v>0.51400000000000001</v>
      </c>
      <c r="AS3" s="2">
        <v>0.51400000000000001</v>
      </c>
      <c r="AT3" s="2">
        <v>0.49399999999999999</v>
      </c>
      <c r="AU3" s="2">
        <v>0.49</v>
      </c>
      <c r="AV3" s="2">
        <v>0.498</v>
      </c>
      <c r="AW3" s="2">
        <v>0.504</v>
      </c>
      <c r="AX3" s="2">
        <v>0.51200000000000001</v>
      </c>
      <c r="AY3" s="2">
        <v>0.504</v>
      </c>
      <c r="AZ3" s="2">
        <v>0.5</v>
      </c>
      <c r="BA3" s="2">
        <v>0.505</v>
      </c>
      <c r="BB3" s="2">
        <v>0.49099999999999999</v>
      </c>
      <c r="BC3" s="2">
        <v>0.498</v>
      </c>
      <c r="BD3" s="2">
        <v>0.51</v>
      </c>
      <c r="BE3" s="2">
        <v>0.50700000000000001</v>
      </c>
      <c r="BF3" s="2">
        <v>0.48799999999999999</v>
      </c>
      <c r="BG3" s="2">
        <v>0.48499999999999999</v>
      </c>
      <c r="BH3" s="2">
        <v>0.46899999999999997</v>
      </c>
      <c r="BI3" s="2">
        <v>0.47399999999999998</v>
      </c>
      <c r="BJ3" s="2">
        <v>0.48499999999999999</v>
      </c>
      <c r="BK3" s="2">
        <v>0.502</v>
      </c>
      <c r="BL3" s="2">
        <v>0.50700000000000001</v>
      </c>
      <c r="BM3" s="2">
        <v>0.503</v>
      </c>
      <c r="BN3" s="2">
        <v>0.497</v>
      </c>
      <c r="BO3" s="2">
        <v>0.49299999999999999</v>
      </c>
      <c r="BP3" s="2">
        <v>0.49399999999999999</v>
      </c>
      <c r="BQ3" s="2">
        <v>0.48699999999999999</v>
      </c>
      <c r="BR3" s="2">
        <v>0.48499999999999999</v>
      </c>
      <c r="BS3" s="2">
        <v>0.49099999999999999</v>
      </c>
      <c r="BT3" s="2">
        <v>0.48</v>
      </c>
      <c r="BU3" s="2">
        <v>0.48199999999999998</v>
      </c>
      <c r="BV3" s="2">
        <v>0.49</v>
      </c>
      <c r="BW3" s="2">
        <v>0.50800000000000001</v>
      </c>
      <c r="BX3" s="2">
        <v>0.50800000000000001</v>
      </c>
      <c r="BY3" s="2">
        <v>0.50800000000000001</v>
      </c>
      <c r="BZ3" s="2">
        <v>0.51400000000000001</v>
      </c>
      <c r="CA3" s="2">
        <v>0.51100000000000001</v>
      </c>
      <c r="CB3" s="2">
        <v>0.50800000000000001</v>
      </c>
      <c r="CC3" s="2">
        <v>0.49199999999999999</v>
      </c>
      <c r="CD3" s="2">
        <v>0.47899999999999998</v>
      </c>
      <c r="CE3" s="2">
        <v>0.48899999999999999</v>
      </c>
      <c r="CF3" s="2">
        <v>0.498</v>
      </c>
      <c r="CG3" s="2">
        <v>0.499</v>
      </c>
      <c r="CH3" s="2">
        <v>0.505</v>
      </c>
      <c r="CI3" s="2">
        <v>0.50700000000000001</v>
      </c>
      <c r="CJ3" s="2">
        <v>0.51</v>
      </c>
      <c r="CK3" s="2">
        <v>0.51700000000000002</v>
      </c>
      <c r="CL3" s="2">
        <v>0.503</v>
      </c>
      <c r="CM3" s="2">
        <v>0.51200000000000001</v>
      </c>
      <c r="CN3" s="2">
        <v>0.50900000000000001</v>
      </c>
      <c r="CO3" s="2">
        <v>0.50600000000000001</v>
      </c>
      <c r="CP3" s="2">
        <v>0.505</v>
      </c>
      <c r="CQ3" s="2">
        <v>0.50800000000000001</v>
      </c>
      <c r="CR3" s="2">
        <v>0.51500000000000001</v>
      </c>
      <c r="CS3" s="2">
        <v>0.52500000000000002</v>
      </c>
      <c r="CT3" s="2">
        <v>0.52100000000000002</v>
      </c>
      <c r="CU3" s="2">
        <v>0.54</v>
      </c>
      <c r="CV3" s="2">
        <v>0.59699999999999998</v>
      </c>
      <c r="CW3" s="2">
        <v>0.627</v>
      </c>
      <c r="CX3" s="2">
        <v>0.63</v>
      </c>
      <c r="CY3" s="2">
        <v>0.63300000000000001</v>
      </c>
      <c r="CZ3" s="2">
        <v>0.627</v>
      </c>
      <c r="DA3" s="2">
        <v>0.63400000000000001</v>
      </c>
      <c r="DB3" s="2">
        <v>0.63100000000000001</v>
      </c>
      <c r="DC3" s="2">
        <v>0.629</v>
      </c>
      <c r="DD3" s="2">
        <v>0.626</v>
      </c>
      <c r="DE3" s="2">
        <v>0.61699999999999999</v>
      </c>
      <c r="DF3" s="2">
        <v>0.629</v>
      </c>
      <c r="DG3" s="2">
        <v>0.64100000000000001</v>
      </c>
      <c r="DH3" s="2">
        <v>0.63400000000000001</v>
      </c>
      <c r="DI3" s="2">
        <v>0.629</v>
      </c>
      <c r="DJ3" s="2">
        <v>0.622</v>
      </c>
      <c r="DK3" s="2">
        <v>0.61699999999999999</v>
      </c>
      <c r="DL3" s="2">
        <v>0.61599999999999999</v>
      </c>
      <c r="DM3" s="2">
        <v>0.61099999999999999</v>
      </c>
      <c r="DN3" s="2">
        <v>0.60499999999999998</v>
      </c>
      <c r="DO3" s="2">
        <v>0.59799999999999998</v>
      </c>
      <c r="DP3" s="2">
        <v>0.56100000000000005</v>
      </c>
      <c r="DQ3" s="2">
        <v>0.57099999999999995</v>
      </c>
      <c r="DR3" s="2">
        <v>0.58599999999999997</v>
      </c>
      <c r="DS3" s="2">
        <v>0.58699999999999997</v>
      </c>
      <c r="DT3" s="2">
        <v>0.57499999999999996</v>
      </c>
      <c r="DU3" s="2">
        <v>0.57999999999999996</v>
      </c>
      <c r="DV3" s="2">
        <v>0.57099999999999995</v>
      </c>
      <c r="DW3" s="2">
        <v>0.57699999999999996</v>
      </c>
      <c r="DX3" s="2">
        <v>0.58299999999999996</v>
      </c>
      <c r="DY3" s="2">
        <v>0.57599999999999996</v>
      </c>
      <c r="DZ3" s="2">
        <v>0.57299999999999995</v>
      </c>
      <c r="EA3" s="2">
        <v>0.57999999999999996</v>
      </c>
      <c r="EB3" s="2">
        <v>0.58099999999999996</v>
      </c>
      <c r="EC3" s="2">
        <v>0.58699999999999997</v>
      </c>
      <c r="ED3" s="2">
        <v>0.59599999999999997</v>
      </c>
      <c r="EE3" s="2">
        <v>0.625</v>
      </c>
      <c r="EF3" s="2">
        <v>0.621</v>
      </c>
      <c r="EG3" s="2">
        <v>0.621</v>
      </c>
      <c r="EH3" s="2">
        <v>0.61699999999999999</v>
      </c>
      <c r="EI3" s="2">
        <v>0.61399999999999999</v>
      </c>
      <c r="EJ3" s="2">
        <v>0.61099999999999999</v>
      </c>
      <c r="EK3" s="2">
        <v>0.60599999999999998</v>
      </c>
      <c r="EL3" s="2">
        <v>0.60699999999999998</v>
      </c>
      <c r="EM3" s="2">
        <v>0.60699999999999998</v>
      </c>
      <c r="EN3" s="2">
        <v>0.59799999999999998</v>
      </c>
      <c r="EO3" s="2">
        <v>0.59899999999999998</v>
      </c>
      <c r="EP3" s="2">
        <v>0.60399999999999998</v>
      </c>
      <c r="EQ3" s="2">
        <v>0.60299999999999998</v>
      </c>
      <c r="ER3" s="2">
        <v>0.60699999999999998</v>
      </c>
      <c r="ES3" s="2">
        <v>0.60299999999999998</v>
      </c>
      <c r="ET3" s="2">
        <v>0.59899999999999998</v>
      </c>
      <c r="EU3" s="2">
        <v>0.60499999999999998</v>
      </c>
      <c r="EV3" s="2">
        <v>0.60399999999999998</v>
      </c>
      <c r="EW3" s="2">
        <v>0.59499999999999997</v>
      </c>
      <c r="EX3" s="2">
        <v>0.59699999999999998</v>
      </c>
      <c r="EY3" s="2">
        <v>0.60199999999999998</v>
      </c>
      <c r="EZ3" s="2">
        <v>0.6</v>
      </c>
      <c r="FA3" s="2">
        <v>0.60599999999999998</v>
      </c>
      <c r="FB3" s="2">
        <v>0.60899999999999999</v>
      </c>
      <c r="FC3" s="2">
        <v>0.61099999999999999</v>
      </c>
      <c r="FD3" s="2">
        <v>0.60899999999999999</v>
      </c>
      <c r="FE3" s="2">
        <v>0.59699999999999998</v>
      </c>
      <c r="FF3" s="2">
        <v>0.60299999999999998</v>
      </c>
      <c r="FG3" s="2">
        <v>0.60299999999999998</v>
      </c>
      <c r="FH3" s="2">
        <v>0.60199999999999998</v>
      </c>
      <c r="FI3" s="2">
        <v>0.59499999999999997</v>
      </c>
      <c r="FJ3" s="2">
        <v>0.60099999999999998</v>
      </c>
      <c r="FK3" s="2">
        <v>0.58599999999999997</v>
      </c>
      <c r="FL3" s="2">
        <v>0.58699999999999997</v>
      </c>
      <c r="FM3" s="2">
        <v>0.59199999999999997</v>
      </c>
      <c r="FN3" s="2">
        <v>0.59499999999999997</v>
      </c>
      <c r="FO3" s="2">
        <v>0.59899999999999998</v>
      </c>
      <c r="FP3" s="2">
        <v>0.59699999999999998</v>
      </c>
      <c r="FQ3" s="2">
        <v>0.59699999999999998</v>
      </c>
      <c r="FR3" s="2">
        <v>0.60299999999999998</v>
      </c>
      <c r="FS3" s="2">
        <v>0.60699999999999998</v>
      </c>
      <c r="FT3" s="2">
        <v>0.60599999999999998</v>
      </c>
      <c r="FU3" s="2">
        <v>0.60799999999999998</v>
      </c>
      <c r="FV3" s="2">
        <v>0.60599999999999998</v>
      </c>
      <c r="FW3" s="2">
        <v>0.58199999999999996</v>
      </c>
      <c r="FX3" s="2">
        <v>0.59199999999999997</v>
      </c>
      <c r="FY3" s="2">
        <v>0.58499999999999996</v>
      </c>
      <c r="FZ3" s="2">
        <v>0.58299999999999996</v>
      </c>
      <c r="GA3" s="2">
        <v>0.59099999999999997</v>
      </c>
      <c r="GB3" s="2">
        <v>0.59299999999999997</v>
      </c>
      <c r="GC3" s="2">
        <v>0.59699999999999998</v>
      </c>
      <c r="GD3" s="2">
        <v>0.58199999999999996</v>
      </c>
      <c r="GE3" s="2">
        <v>0.57399999999999995</v>
      </c>
      <c r="GF3" s="2">
        <v>0.58099999999999996</v>
      </c>
      <c r="GG3" s="2">
        <v>0.57999999999999996</v>
      </c>
      <c r="GH3" s="2">
        <v>0.57999999999999996</v>
      </c>
      <c r="GI3" s="2">
        <v>0.57699999999999996</v>
      </c>
      <c r="GJ3" s="2">
        <v>0.57499999999999996</v>
      </c>
      <c r="GK3" s="2">
        <v>0.57999999999999996</v>
      </c>
      <c r="GL3" s="2">
        <v>0.58099999999999996</v>
      </c>
      <c r="GM3" s="2">
        <v>0.57299999999999995</v>
      </c>
      <c r="GN3" s="2">
        <v>0.58599999999999997</v>
      </c>
      <c r="GO3" s="2">
        <v>0.57399999999999995</v>
      </c>
      <c r="GP3" s="2">
        <v>0.56999999999999995</v>
      </c>
      <c r="GQ3" s="2">
        <v>0.56899999999999995</v>
      </c>
      <c r="GR3" s="2">
        <v>0.56699999999999995</v>
      </c>
      <c r="GS3" s="2">
        <v>0.56200000000000006</v>
      </c>
      <c r="GT3" s="2">
        <v>0.57499999999999996</v>
      </c>
      <c r="GU3" s="2">
        <v>0.56999999999999995</v>
      </c>
      <c r="GV3" s="2">
        <v>0.57299999999999995</v>
      </c>
      <c r="GW3" s="2">
        <v>0.57599999999999996</v>
      </c>
      <c r="GX3" s="2">
        <v>0.57299999999999995</v>
      </c>
      <c r="GY3" s="2">
        <v>0.57299999999999995</v>
      </c>
      <c r="GZ3" s="2">
        <v>0.57099999999999995</v>
      </c>
      <c r="HA3" s="2">
        <v>0.57099999999999995</v>
      </c>
      <c r="HB3" s="2">
        <v>0.56399999999999995</v>
      </c>
      <c r="HC3" s="2">
        <v>0.57199999999999995</v>
      </c>
      <c r="HD3" s="2">
        <v>0.56499999999999995</v>
      </c>
      <c r="HE3" s="2">
        <v>0.56100000000000005</v>
      </c>
      <c r="HF3" s="2">
        <v>0.54400000000000004</v>
      </c>
      <c r="HG3" s="2">
        <v>0.54800000000000004</v>
      </c>
      <c r="HH3" s="2">
        <v>0.55100000000000005</v>
      </c>
      <c r="HI3" s="2">
        <v>0.55800000000000005</v>
      </c>
      <c r="HJ3" s="2">
        <v>0.56799999999999995</v>
      </c>
      <c r="HK3" s="2">
        <v>0.57399999999999995</v>
      </c>
      <c r="HL3" s="2">
        <v>0.58199999999999996</v>
      </c>
      <c r="HM3" s="2">
        <v>0.57799999999999996</v>
      </c>
      <c r="HN3" s="2">
        <v>0.57499999999999996</v>
      </c>
      <c r="HO3" s="2">
        <v>0.57499999999999996</v>
      </c>
      <c r="HP3" s="2">
        <v>0.57499999999999996</v>
      </c>
      <c r="HQ3" s="2">
        <v>0.56899999999999995</v>
      </c>
      <c r="HR3" s="2">
        <v>0.57299999999999995</v>
      </c>
      <c r="HS3" s="2">
        <v>0.57399999999999995</v>
      </c>
      <c r="HT3" s="2">
        <v>0.56599999999999995</v>
      </c>
      <c r="HU3" s="2">
        <v>0.57699999999999996</v>
      </c>
      <c r="HV3" s="2">
        <v>0.57599999999999996</v>
      </c>
      <c r="HW3" s="2">
        <v>0.57099999999999995</v>
      </c>
      <c r="HX3" s="2">
        <v>0.58099999999999996</v>
      </c>
      <c r="HY3" s="2">
        <v>0.56699999999999995</v>
      </c>
      <c r="HZ3" s="2">
        <v>0.57899999999999996</v>
      </c>
      <c r="IA3" s="2">
        <v>0.57399999999999995</v>
      </c>
      <c r="IB3" s="2">
        <v>0.56899999999999995</v>
      </c>
      <c r="IC3" s="2">
        <v>0.57799999999999996</v>
      </c>
      <c r="ID3" s="2">
        <v>0.56899999999999995</v>
      </c>
      <c r="IE3" s="2">
        <v>0.57299999999999995</v>
      </c>
      <c r="IF3" s="2">
        <v>0.57299999999999995</v>
      </c>
      <c r="IG3" s="2">
        <v>0.57299999999999995</v>
      </c>
      <c r="IH3" s="2">
        <v>0.56999999999999995</v>
      </c>
      <c r="II3" s="2">
        <v>0.57399999999999995</v>
      </c>
      <c r="IJ3" s="2">
        <v>0.57599999999999996</v>
      </c>
      <c r="IK3" s="2">
        <v>0.58099999999999996</v>
      </c>
      <c r="IL3" s="2">
        <v>0.58899999999999997</v>
      </c>
      <c r="IM3" s="2">
        <v>0.58799999999999997</v>
      </c>
      <c r="IN3" s="2">
        <v>0.57999999999999996</v>
      </c>
      <c r="IO3" s="2">
        <v>0.57599999999999996</v>
      </c>
      <c r="IP3" s="2">
        <v>0.57399999999999995</v>
      </c>
      <c r="IQ3" s="2">
        <v>0.57699999999999996</v>
      </c>
      <c r="IR3" s="2">
        <v>0.57799999999999996</v>
      </c>
      <c r="IS3" s="2">
        <v>0.57199999999999995</v>
      </c>
      <c r="IT3" s="2">
        <v>0.59699999999999998</v>
      </c>
      <c r="IU3" s="2">
        <v>0.59</v>
      </c>
      <c r="IV3" s="2">
        <v>0.59399999999999997</v>
      </c>
      <c r="IW3" s="2">
        <v>0.60399999999999998</v>
      </c>
      <c r="IX3" s="2">
        <v>0.6</v>
      </c>
      <c r="IY3" s="2">
        <v>0.59499999999999997</v>
      </c>
      <c r="IZ3" s="2">
        <v>0.59399999999999997</v>
      </c>
      <c r="JA3" s="2">
        <v>0.58899999999999997</v>
      </c>
      <c r="JB3" s="2">
        <v>0.59699999999999998</v>
      </c>
      <c r="JC3" s="2">
        <v>0.6</v>
      </c>
      <c r="JD3" s="2">
        <v>0.61899999999999999</v>
      </c>
      <c r="JE3" s="2">
        <v>0.622</v>
      </c>
      <c r="JF3" s="2">
        <v>0.63</v>
      </c>
      <c r="JG3" s="2">
        <v>0.628</v>
      </c>
      <c r="JH3" s="2">
        <v>0.64200000000000002</v>
      </c>
      <c r="JI3" s="2">
        <v>0.63700000000000001</v>
      </c>
      <c r="JJ3" s="2">
        <v>0.64200000000000002</v>
      </c>
      <c r="JK3" s="2">
        <v>0.64</v>
      </c>
      <c r="JL3" s="2">
        <v>0.64</v>
      </c>
      <c r="JM3" s="2">
        <v>0.64300000000000002</v>
      </c>
      <c r="JN3" s="2">
        <v>0.64300000000000002</v>
      </c>
      <c r="JO3" s="2">
        <v>0.63400000000000001</v>
      </c>
      <c r="JP3" s="2">
        <v>0.63100000000000001</v>
      </c>
      <c r="JQ3" s="2">
        <v>0.628</v>
      </c>
      <c r="JR3" s="2">
        <v>0.63900000000000001</v>
      </c>
      <c r="JS3" s="2">
        <v>0.64100000000000001</v>
      </c>
      <c r="JT3" s="2">
        <v>0.63200000000000001</v>
      </c>
      <c r="JU3" s="2">
        <v>0.63500000000000001</v>
      </c>
      <c r="JV3" s="2">
        <v>0.628</v>
      </c>
      <c r="JW3" s="2">
        <v>0.625</v>
      </c>
      <c r="JX3" s="2">
        <v>0.63100000000000001</v>
      </c>
      <c r="JY3" s="2">
        <v>0.63100000000000001</v>
      </c>
      <c r="JZ3" s="2">
        <v>0.625</v>
      </c>
    </row>
    <row r="4" spans="1:287" x14ac:dyDescent="0.2">
      <c r="A4" s="1" t="s">
        <v>2</v>
      </c>
      <c r="B4" s="2">
        <v>0.90700000000000003</v>
      </c>
      <c r="C4" s="2">
        <v>0.92400000000000004</v>
      </c>
      <c r="D4" s="2">
        <v>0.92400000000000004</v>
      </c>
      <c r="E4" s="2">
        <v>0.92700000000000005</v>
      </c>
      <c r="F4" s="2">
        <v>0.91500000000000004</v>
      </c>
      <c r="G4" s="2">
        <v>0.91500000000000004</v>
      </c>
      <c r="H4" s="2">
        <v>0.93500000000000005</v>
      </c>
      <c r="I4" s="2">
        <v>0.92300000000000004</v>
      </c>
      <c r="J4" s="2">
        <v>0.91800000000000004</v>
      </c>
      <c r="K4" s="2">
        <v>0.93400000000000005</v>
      </c>
      <c r="L4" s="2">
        <v>0.95299999999999996</v>
      </c>
      <c r="M4" s="2">
        <v>0.98699999999999999</v>
      </c>
      <c r="N4" s="2">
        <v>0.98199999999999998</v>
      </c>
      <c r="O4" s="2">
        <v>0.99399999999999999</v>
      </c>
      <c r="P4" s="2">
        <v>1.02</v>
      </c>
      <c r="Q4" s="2">
        <v>1.008</v>
      </c>
      <c r="R4" s="2">
        <v>0.995</v>
      </c>
      <c r="S4" s="2">
        <v>0.98899999999999999</v>
      </c>
      <c r="T4" s="2">
        <v>0.98699999999999999</v>
      </c>
      <c r="U4" s="2">
        <v>0.99099999999999999</v>
      </c>
      <c r="V4" s="2">
        <v>0.996</v>
      </c>
      <c r="W4" s="2">
        <v>1.01</v>
      </c>
      <c r="X4" s="2">
        <v>1.012</v>
      </c>
      <c r="Y4" s="2">
        <v>1.0049999999999999</v>
      </c>
      <c r="Z4" s="2">
        <v>1.0009999999999999</v>
      </c>
      <c r="AA4" s="2">
        <v>1.008</v>
      </c>
      <c r="AB4" s="2">
        <v>1.012</v>
      </c>
      <c r="AC4" s="2">
        <v>1.0049999999999999</v>
      </c>
      <c r="AD4" s="2">
        <v>1.012</v>
      </c>
      <c r="AE4" s="2">
        <v>1.0109999999999999</v>
      </c>
      <c r="AF4" s="2">
        <v>1.0149999999999999</v>
      </c>
      <c r="AG4" s="2">
        <v>1.012</v>
      </c>
      <c r="AH4" s="2">
        <v>1.016</v>
      </c>
      <c r="AI4" s="2">
        <v>1.0149999999999999</v>
      </c>
      <c r="AJ4" s="2">
        <v>1.054</v>
      </c>
      <c r="AK4" s="2">
        <v>1.026</v>
      </c>
      <c r="AL4" s="2">
        <v>1.042</v>
      </c>
      <c r="AM4" s="2">
        <v>1.048</v>
      </c>
      <c r="AN4" s="2">
        <v>1.042</v>
      </c>
      <c r="AO4" s="2">
        <v>1.0469999999999999</v>
      </c>
      <c r="AP4" s="2">
        <v>1.0009999999999999</v>
      </c>
      <c r="AQ4" s="2">
        <v>0.96099999999999997</v>
      </c>
      <c r="AR4" s="2">
        <v>1.002</v>
      </c>
      <c r="AS4" s="2">
        <v>0.996</v>
      </c>
      <c r="AT4" s="2">
        <v>0.99399999999999999</v>
      </c>
      <c r="AU4" s="2">
        <v>0.96899999999999997</v>
      </c>
      <c r="AV4" s="2">
        <v>0.95299999999999996</v>
      </c>
      <c r="AW4" s="2">
        <v>0.95399999999999996</v>
      </c>
      <c r="AX4" s="2">
        <v>0.94599999999999995</v>
      </c>
      <c r="AY4" s="2">
        <v>0.94299999999999995</v>
      </c>
      <c r="AZ4" s="2">
        <v>0.94699999999999995</v>
      </c>
      <c r="BA4" s="2">
        <v>0.97399999999999998</v>
      </c>
      <c r="BB4" s="2">
        <v>0.96</v>
      </c>
      <c r="BC4" s="2">
        <v>0.97899999999999998</v>
      </c>
      <c r="BD4" s="2">
        <v>0.98499999999999999</v>
      </c>
      <c r="BE4" s="2">
        <v>0.996</v>
      </c>
      <c r="BF4" s="2">
        <v>0.98499999999999999</v>
      </c>
      <c r="BG4" s="2">
        <v>0.97199999999999998</v>
      </c>
      <c r="BH4" s="2">
        <v>0.97599999999999998</v>
      </c>
      <c r="BI4" s="2">
        <v>0.97</v>
      </c>
      <c r="BJ4" s="2">
        <v>0.997</v>
      </c>
      <c r="BK4" s="2">
        <v>0.98199999999999998</v>
      </c>
      <c r="BL4" s="2">
        <v>1.002</v>
      </c>
      <c r="BM4" s="2">
        <v>1.004</v>
      </c>
      <c r="BN4" s="2">
        <v>1.0860000000000001</v>
      </c>
      <c r="BO4" s="2">
        <v>1.0900000000000001</v>
      </c>
      <c r="BP4" s="2">
        <v>1.0669999999999999</v>
      </c>
      <c r="BQ4" s="2">
        <v>1.06</v>
      </c>
      <c r="BR4" s="2">
        <v>1.052</v>
      </c>
      <c r="BS4" s="2">
        <v>1.0429999999999999</v>
      </c>
      <c r="BT4" s="2">
        <v>1.0549999999999999</v>
      </c>
      <c r="BU4" s="2">
        <v>1.046</v>
      </c>
      <c r="BV4" s="2">
        <v>1.046</v>
      </c>
      <c r="BW4" s="2">
        <v>1.0289999999999999</v>
      </c>
      <c r="BX4" s="2">
        <v>1.04</v>
      </c>
      <c r="BY4" s="2">
        <v>1.0720000000000001</v>
      </c>
      <c r="BZ4" s="2">
        <v>1.0860000000000001</v>
      </c>
      <c r="CA4" s="2">
        <v>1.0740000000000001</v>
      </c>
      <c r="CB4" s="2">
        <v>1.071</v>
      </c>
      <c r="CC4" s="2">
        <v>1.0880000000000001</v>
      </c>
      <c r="CD4" s="2">
        <v>1.083</v>
      </c>
      <c r="CE4" s="2">
        <v>1.097</v>
      </c>
      <c r="CF4" s="2">
        <v>1.143</v>
      </c>
      <c r="CG4" s="2">
        <v>1.137</v>
      </c>
      <c r="CH4" s="2">
        <v>1.153</v>
      </c>
      <c r="CI4" s="2">
        <v>1.1679999999999999</v>
      </c>
      <c r="CJ4" s="2">
        <v>1.161</v>
      </c>
      <c r="CK4" s="2">
        <v>1.2010000000000001</v>
      </c>
      <c r="CL4" s="2">
        <v>1.1919999999999999</v>
      </c>
      <c r="CM4" s="2">
        <v>1.1930000000000001</v>
      </c>
      <c r="CN4" s="2">
        <v>1.2090000000000001</v>
      </c>
      <c r="CO4" s="2">
        <v>1.21</v>
      </c>
      <c r="CP4" s="2">
        <v>1.212</v>
      </c>
      <c r="CQ4" s="2">
        <v>1.274</v>
      </c>
      <c r="CR4" s="2">
        <v>1.2350000000000001</v>
      </c>
      <c r="CS4" s="2">
        <v>1.28</v>
      </c>
      <c r="CT4" s="2">
        <v>1.2809999999999999</v>
      </c>
      <c r="CU4" s="2">
        <v>1.321</v>
      </c>
      <c r="CV4" s="2">
        <v>1.35</v>
      </c>
      <c r="CW4" s="2">
        <v>1.373</v>
      </c>
      <c r="CX4" s="2">
        <v>1.37</v>
      </c>
      <c r="CY4" s="2">
        <v>1.373</v>
      </c>
      <c r="CZ4" s="2">
        <v>1.3839999999999999</v>
      </c>
      <c r="DA4" s="2">
        <v>1.381</v>
      </c>
      <c r="DB4" s="2">
        <v>1.379</v>
      </c>
      <c r="DC4" s="2">
        <v>1.393</v>
      </c>
      <c r="DD4" s="2">
        <v>1.377</v>
      </c>
      <c r="DE4" s="2">
        <v>1.415</v>
      </c>
      <c r="DF4" s="2">
        <v>1.381</v>
      </c>
      <c r="DG4" s="2">
        <v>1.4039999999999999</v>
      </c>
      <c r="DH4" s="2">
        <v>1.41</v>
      </c>
      <c r="DI4" s="2">
        <v>1.395</v>
      </c>
      <c r="DJ4" s="2">
        <v>1.413</v>
      </c>
      <c r="DK4" s="2">
        <v>1.385</v>
      </c>
      <c r="DL4" s="2">
        <v>1.391</v>
      </c>
      <c r="DM4" s="2">
        <v>1.375</v>
      </c>
      <c r="DN4" s="2">
        <v>1.34</v>
      </c>
      <c r="DO4" s="2">
        <v>1.3919999999999999</v>
      </c>
      <c r="DP4" s="2">
        <v>1.373</v>
      </c>
      <c r="DQ4" s="2">
        <v>1.39</v>
      </c>
      <c r="DR4" s="2">
        <v>1.36</v>
      </c>
      <c r="DS4" s="2">
        <v>1.361</v>
      </c>
      <c r="DT4" s="2">
        <v>1.3680000000000001</v>
      </c>
      <c r="DU4" s="2">
        <v>1.363</v>
      </c>
      <c r="DV4" s="2">
        <v>1.359</v>
      </c>
      <c r="DW4" s="2">
        <v>1.383</v>
      </c>
      <c r="DX4" s="2">
        <v>1.36</v>
      </c>
      <c r="DY4" s="2">
        <v>1.3720000000000001</v>
      </c>
      <c r="DZ4" s="2">
        <v>1.3859999999999999</v>
      </c>
      <c r="EA4" s="2">
        <v>1.407</v>
      </c>
      <c r="EB4" s="2">
        <v>1.375</v>
      </c>
      <c r="EC4" s="2">
        <v>1.3859999999999999</v>
      </c>
      <c r="ED4" s="2">
        <v>1.401</v>
      </c>
      <c r="EE4" s="2">
        <v>1.3979999999999999</v>
      </c>
      <c r="EF4" s="2">
        <v>1.415</v>
      </c>
      <c r="EG4" s="2">
        <v>1.42</v>
      </c>
      <c r="EH4" s="2">
        <v>1.472</v>
      </c>
      <c r="EI4" s="2">
        <v>1.49</v>
      </c>
      <c r="EJ4" s="2">
        <v>1.5129999999999999</v>
      </c>
      <c r="EK4" s="2">
        <v>1.474</v>
      </c>
      <c r="EL4" s="2">
        <v>1.4770000000000001</v>
      </c>
      <c r="EM4" s="2">
        <v>1.4570000000000001</v>
      </c>
      <c r="EN4" s="2">
        <v>1.399</v>
      </c>
      <c r="EO4" s="2">
        <v>1.42</v>
      </c>
      <c r="EP4" s="2">
        <v>1.423</v>
      </c>
      <c r="EQ4" s="2">
        <v>1.4419999999999999</v>
      </c>
      <c r="ER4" s="2">
        <v>1.395</v>
      </c>
      <c r="ES4" s="2">
        <v>1.4259999999999999</v>
      </c>
      <c r="ET4" s="2">
        <v>1.4119999999999999</v>
      </c>
      <c r="EU4" s="2">
        <v>1.403</v>
      </c>
      <c r="EV4" s="2">
        <v>1.427</v>
      </c>
      <c r="EW4" s="2">
        <v>1.407</v>
      </c>
      <c r="EX4" s="2">
        <v>1.401</v>
      </c>
      <c r="EY4" s="2">
        <v>1.4219999999999999</v>
      </c>
      <c r="EZ4" s="2">
        <v>1.4179999999999999</v>
      </c>
      <c r="FA4" s="2">
        <v>1.4359999999999999</v>
      </c>
      <c r="FB4" s="2">
        <v>1.4219999999999999</v>
      </c>
      <c r="FC4" s="2">
        <v>1.411</v>
      </c>
      <c r="FD4" s="2">
        <v>1.4119999999999999</v>
      </c>
      <c r="FE4" s="2">
        <v>1.409</v>
      </c>
      <c r="FF4" s="2">
        <v>1.401</v>
      </c>
      <c r="FG4" s="2">
        <v>1.4390000000000001</v>
      </c>
      <c r="FH4" s="2">
        <v>1.4339999999999999</v>
      </c>
      <c r="FI4" s="2">
        <v>1.4079999999999999</v>
      </c>
      <c r="FJ4" s="2">
        <v>1.419</v>
      </c>
      <c r="FK4" s="2">
        <v>1.3580000000000001</v>
      </c>
      <c r="FL4" s="2">
        <v>1.3819999999999999</v>
      </c>
      <c r="FM4" s="2">
        <v>1.385</v>
      </c>
      <c r="FN4" s="2">
        <v>1.365</v>
      </c>
      <c r="FO4" s="2">
        <v>1.3879999999999999</v>
      </c>
      <c r="FP4" s="2">
        <v>1.359</v>
      </c>
      <c r="FQ4" s="2">
        <v>1.3879999999999999</v>
      </c>
      <c r="FR4" s="2">
        <v>1.401</v>
      </c>
      <c r="FS4" s="2">
        <v>1.4</v>
      </c>
      <c r="FT4" s="2">
        <v>1.413</v>
      </c>
      <c r="FU4" s="2">
        <v>1.3959999999999999</v>
      </c>
      <c r="FV4" s="2">
        <v>1.405</v>
      </c>
      <c r="FW4" s="2">
        <v>1.4139999999999999</v>
      </c>
      <c r="FX4" s="2">
        <v>1.42</v>
      </c>
      <c r="FY4" s="2">
        <v>1.466</v>
      </c>
      <c r="FZ4" s="2">
        <v>1.4790000000000001</v>
      </c>
      <c r="GA4" s="2">
        <v>1.4350000000000001</v>
      </c>
      <c r="GB4" s="2">
        <v>1.44</v>
      </c>
      <c r="GC4" s="2">
        <v>1.454</v>
      </c>
      <c r="GD4" s="2">
        <v>1.4630000000000001</v>
      </c>
      <c r="GE4" s="2">
        <v>1.4670000000000001</v>
      </c>
      <c r="GF4" s="2">
        <v>1.4470000000000001</v>
      </c>
      <c r="GG4" s="2">
        <v>1.42</v>
      </c>
      <c r="GH4" s="2">
        <v>1.4319999999999999</v>
      </c>
      <c r="GI4" s="2">
        <v>1.4179999999999999</v>
      </c>
      <c r="GJ4" s="2">
        <v>1.409</v>
      </c>
      <c r="GK4" s="2">
        <v>1.4279999999999999</v>
      </c>
      <c r="GL4" s="2">
        <v>1.425</v>
      </c>
      <c r="GM4" s="2">
        <v>1.407</v>
      </c>
      <c r="GN4" s="2">
        <v>1.4159999999999999</v>
      </c>
      <c r="GO4" s="2">
        <v>1.4059999999999999</v>
      </c>
      <c r="GP4" s="2">
        <v>1.3819999999999999</v>
      </c>
      <c r="GQ4" s="2">
        <v>1.333</v>
      </c>
      <c r="GR4" s="2">
        <v>1.349</v>
      </c>
      <c r="GS4" s="2">
        <v>1.341</v>
      </c>
      <c r="GT4" s="2">
        <v>1.329</v>
      </c>
      <c r="GU4" s="2">
        <v>1.343</v>
      </c>
      <c r="GV4" s="2">
        <v>1.3620000000000001</v>
      </c>
      <c r="GW4" s="2">
        <v>1.3620000000000001</v>
      </c>
      <c r="GX4" s="2">
        <v>1.351</v>
      </c>
      <c r="GY4" s="2">
        <v>1.3580000000000001</v>
      </c>
      <c r="GZ4" s="2">
        <v>1.329</v>
      </c>
      <c r="HA4" s="2">
        <v>1.3280000000000001</v>
      </c>
      <c r="HB4" s="2">
        <v>1.327</v>
      </c>
      <c r="HC4" s="2">
        <v>1.335</v>
      </c>
      <c r="HD4" s="2">
        <v>1.327</v>
      </c>
      <c r="HE4" s="2">
        <v>1.3480000000000001</v>
      </c>
      <c r="HF4" s="2">
        <v>1.349</v>
      </c>
      <c r="HG4" s="2">
        <v>1.3280000000000001</v>
      </c>
      <c r="HH4" s="2">
        <v>1.2949999999999999</v>
      </c>
      <c r="HI4" s="2">
        <v>1.3160000000000001</v>
      </c>
      <c r="HJ4" s="2">
        <v>1.2809999999999999</v>
      </c>
      <c r="HK4" s="2">
        <v>1.2649999999999999</v>
      </c>
      <c r="HL4" s="2">
        <v>1.3089999999999999</v>
      </c>
      <c r="HM4" s="2">
        <v>1.2809999999999999</v>
      </c>
      <c r="HN4" s="2">
        <v>1.2929999999999999</v>
      </c>
      <c r="HO4" s="2">
        <v>1.2789999999999999</v>
      </c>
      <c r="HP4" s="2">
        <v>1.2929999999999999</v>
      </c>
      <c r="HQ4" s="2">
        <v>1.302</v>
      </c>
      <c r="HR4" s="2">
        <v>1.288</v>
      </c>
      <c r="HS4" s="2">
        <v>1.2769999999999999</v>
      </c>
      <c r="HT4" s="2">
        <v>1.274</v>
      </c>
      <c r="HU4" s="2">
        <v>1.29</v>
      </c>
      <c r="HV4" s="2">
        <v>1.274</v>
      </c>
      <c r="HW4" s="2">
        <v>1.282</v>
      </c>
      <c r="HX4" s="2">
        <v>1.2609999999999999</v>
      </c>
      <c r="HY4" s="2">
        <v>1.2849999999999999</v>
      </c>
      <c r="HZ4" s="2">
        <v>1.2889999999999999</v>
      </c>
      <c r="IA4" s="2">
        <v>1.28</v>
      </c>
      <c r="IB4" s="2">
        <v>1.2809999999999999</v>
      </c>
      <c r="IC4" s="2">
        <v>1.2749999999999999</v>
      </c>
      <c r="ID4" s="2">
        <v>1.296</v>
      </c>
      <c r="IE4" s="2">
        <v>1.325</v>
      </c>
      <c r="IF4" s="2">
        <v>1.361</v>
      </c>
      <c r="IG4" s="2">
        <v>1.363</v>
      </c>
      <c r="IH4" s="2">
        <v>1.351</v>
      </c>
      <c r="II4" s="2">
        <v>1.375</v>
      </c>
      <c r="IJ4" s="2">
        <v>1.3740000000000001</v>
      </c>
      <c r="IK4" s="2">
        <v>1.4059999999999999</v>
      </c>
      <c r="IL4" s="2">
        <v>1.4119999999999999</v>
      </c>
      <c r="IM4" s="2">
        <v>1.474</v>
      </c>
      <c r="IN4" s="2">
        <v>1.4850000000000001</v>
      </c>
      <c r="IO4" s="2">
        <v>1.4950000000000001</v>
      </c>
      <c r="IP4" s="2">
        <v>1.492</v>
      </c>
      <c r="IQ4" s="2">
        <v>1.5029999999999999</v>
      </c>
      <c r="IR4" s="2">
        <v>1.5149999999999999</v>
      </c>
      <c r="IS4" s="2">
        <v>1.538</v>
      </c>
      <c r="IT4" s="2">
        <v>1.546</v>
      </c>
      <c r="IU4" s="2">
        <v>1.5369999999999999</v>
      </c>
      <c r="IV4" s="2">
        <v>1.526</v>
      </c>
      <c r="IW4" s="2">
        <v>1.51</v>
      </c>
      <c r="IX4" s="2">
        <v>1.5109999999999999</v>
      </c>
      <c r="IY4" s="2">
        <v>1.51</v>
      </c>
      <c r="IZ4" s="2">
        <v>1.4910000000000001</v>
      </c>
      <c r="JA4" s="2">
        <v>1.4670000000000001</v>
      </c>
      <c r="JB4" s="2">
        <v>1.58</v>
      </c>
      <c r="JC4" s="2">
        <v>1.526</v>
      </c>
      <c r="JD4" s="2">
        <v>1.5469999999999999</v>
      </c>
      <c r="JE4" s="2">
        <v>1.532</v>
      </c>
      <c r="JF4" s="2">
        <v>1.5549999999999999</v>
      </c>
      <c r="JG4" s="2">
        <v>1.5780000000000001</v>
      </c>
      <c r="JH4" s="2">
        <v>1.607</v>
      </c>
      <c r="JI4" s="2">
        <v>1.6120000000000001</v>
      </c>
      <c r="JJ4" s="2">
        <v>1.6060000000000001</v>
      </c>
      <c r="JK4" s="2">
        <v>1.6910000000000001</v>
      </c>
      <c r="JL4" s="2">
        <v>1.7150000000000001</v>
      </c>
      <c r="JM4" s="2">
        <v>1.756</v>
      </c>
      <c r="JN4" s="2">
        <v>1.7490000000000001</v>
      </c>
      <c r="JO4" s="2">
        <v>1.8140000000000001</v>
      </c>
      <c r="JP4" s="2">
        <v>1.847</v>
      </c>
      <c r="JQ4" s="2">
        <v>1.873</v>
      </c>
      <c r="JR4" s="2">
        <v>1.8879999999999999</v>
      </c>
      <c r="JS4" s="2">
        <v>1.8959999999999999</v>
      </c>
      <c r="JT4" s="2">
        <v>1.9359999999999999</v>
      </c>
      <c r="JU4" s="2">
        <v>1.9890000000000001</v>
      </c>
      <c r="JV4" s="2">
        <v>1.9510000000000001</v>
      </c>
      <c r="JW4" s="2">
        <v>1.9370000000000001</v>
      </c>
      <c r="JX4" s="2">
        <v>1.98</v>
      </c>
      <c r="JY4" s="2">
        <v>1.97</v>
      </c>
      <c r="JZ4" s="2">
        <v>1.972</v>
      </c>
    </row>
    <row r="5" spans="1:287" x14ac:dyDescent="0.2">
      <c r="A5" s="1" t="s">
        <v>3</v>
      </c>
      <c r="B5" s="2">
        <v>1.0589999999999999</v>
      </c>
      <c r="C5" s="2">
        <v>1.046</v>
      </c>
      <c r="D5" s="2">
        <v>1.0640000000000001</v>
      </c>
      <c r="E5" s="2">
        <v>1.069</v>
      </c>
      <c r="F5" s="2">
        <v>1.052</v>
      </c>
      <c r="G5" s="2">
        <v>1.069</v>
      </c>
      <c r="H5" s="2">
        <v>1.089</v>
      </c>
      <c r="I5" s="2">
        <v>1.0860000000000001</v>
      </c>
      <c r="J5" s="2">
        <v>1.087</v>
      </c>
      <c r="K5" s="2">
        <v>1.0900000000000001</v>
      </c>
      <c r="L5" s="2">
        <v>1.0649999999999999</v>
      </c>
      <c r="M5" s="2">
        <v>1.0780000000000001</v>
      </c>
      <c r="N5" s="2">
        <v>1.091</v>
      </c>
      <c r="O5" s="2">
        <v>1.0900000000000001</v>
      </c>
      <c r="P5" s="2">
        <v>1.103</v>
      </c>
      <c r="Q5" s="2">
        <v>1.101</v>
      </c>
      <c r="R5" s="2">
        <v>1.095</v>
      </c>
      <c r="S5" s="2">
        <v>1.1060000000000001</v>
      </c>
      <c r="T5" s="2">
        <v>1.1020000000000001</v>
      </c>
      <c r="U5" s="2">
        <v>1.1100000000000001</v>
      </c>
      <c r="V5" s="2">
        <v>1.107</v>
      </c>
      <c r="W5" s="2">
        <v>1.115</v>
      </c>
      <c r="X5" s="2">
        <v>1.133</v>
      </c>
      <c r="Y5" s="2">
        <v>1.109</v>
      </c>
      <c r="Z5" s="2">
        <v>1.091</v>
      </c>
      <c r="AA5" s="2">
        <v>1.111</v>
      </c>
      <c r="AB5" s="2">
        <v>1.1100000000000001</v>
      </c>
      <c r="AC5" s="2">
        <v>1.1100000000000001</v>
      </c>
      <c r="AD5" s="2">
        <v>1.0940000000000001</v>
      </c>
      <c r="AE5" s="2">
        <v>1.0660000000000001</v>
      </c>
      <c r="AF5" s="2">
        <v>1.077</v>
      </c>
      <c r="AG5" s="2">
        <v>1.0349999999999999</v>
      </c>
      <c r="AH5" s="2">
        <v>1.0740000000000001</v>
      </c>
      <c r="AI5" s="2">
        <v>1.0269999999999999</v>
      </c>
      <c r="AJ5" s="2">
        <v>1.044</v>
      </c>
      <c r="AK5" s="2">
        <v>1.048</v>
      </c>
      <c r="AL5" s="2">
        <v>1.004</v>
      </c>
      <c r="AM5" s="2">
        <v>1.0309999999999999</v>
      </c>
      <c r="AN5" s="2">
        <v>1.0489999999999999</v>
      </c>
      <c r="AO5" s="2">
        <v>1.0529999999999999</v>
      </c>
      <c r="AP5" s="2">
        <v>1.0309999999999999</v>
      </c>
      <c r="AQ5" s="2">
        <v>1.0329999999999999</v>
      </c>
      <c r="AR5" s="2">
        <v>1.0269999999999999</v>
      </c>
      <c r="AS5" s="2">
        <v>1.0229999999999999</v>
      </c>
      <c r="AT5" s="2">
        <v>1.022</v>
      </c>
      <c r="AU5" s="2">
        <v>1.022</v>
      </c>
      <c r="AV5" s="2">
        <v>1.0680000000000001</v>
      </c>
      <c r="AW5" s="2">
        <v>1.05</v>
      </c>
      <c r="AX5" s="2">
        <v>1.0620000000000001</v>
      </c>
      <c r="AY5" s="2">
        <v>1.06</v>
      </c>
      <c r="AZ5" s="2">
        <v>1.1000000000000001</v>
      </c>
      <c r="BA5" s="2">
        <v>1.1200000000000001</v>
      </c>
      <c r="BB5" s="2">
        <v>1.0389999999999999</v>
      </c>
      <c r="BC5" s="2">
        <v>1.06</v>
      </c>
      <c r="BD5" s="2">
        <v>1.077</v>
      </c>
      <c r="BE5" s="2">
        <v>1.0920000000000001</v>
      </c>
      <c r="BF5" s="2">
        <v>1.0780000000000001</v>
      </c>
      <c r="BG5" s="2">
        <v>1.0780000000000001</v>
      </c>
      <c r="BH5" s="2">
        <v>1.0389999999999999</v>
      </c>
      <c r="BI5" s="2">
        <v>1.03</v>
      </c>
      <c r="BJ5" s="2">
        <v>1.026</v>
      </c>
      <c r="BK5" s="2">
        <v>1.038</v>
      </c>
      <c r="BL5" s="2">
        <v>1.0609999999999999</v>
      </c>
      <c r="BM5" s="2">
        <v>1.07</v>
      </c>
      <c r="BN5" s="2">
        <v>1.052</v>
      </c>
      <c r="BO5" s="2">
        <v>1.075</v>
      </c>
      <c r="BP5" s="2">
        <v>1.0669999999999999</v>
      </c>
      <c r="BQ5" s="2">
        <v>1.042</v>
      </c>
      <c r="BR5" s="2">
        <v>1.056</v>
      </c>
      <c r="BS5" s="2">
        <v>1.0620000000000001</v>
      </c>
      <c r="BT5" s="2">
        <v>1.0589999999999999</v>
      </c>
      <c r="BU5" s="2">
        <v>1.0609999999999999</v>
      </c>
      <c r="BV5" s="2">
        <v>1.0620000000000001</v>
      </c>
      <c r="BW5" s="2">
        <v>1.0449999999999999</v>
      </c>
      <c r="BX5" s="2">
        <v>1.0469999999999999</v>
      </c>
      <c r="BY5" s="2">
        <v>1.054</v>
      </c>
      <c r="BZ5" s="2">
        <v>1.034</v>
      </c>
      <c r="CA5" s="2">
        <v>1.0549999999999999</v>
      </c>
      <c r="CB5" s="2">
        <v>1.04</v>
      </c>
      <c r="CC5" s="2">
        <v>1.048</v>
      </c>
      <c r="CD5" s="2">
        <v>1.0629999999999999</v>
      </c>
      <c r="CE5" s="2">
        <v>1.038</v>
      </c>
      <c r="CF5" s="2">
        <v>1.0489999999999999</v>
      </c>
      <c r="CG5" s="2">
        <v>1.0569999999999999</v>
      </c>
      <c r="CH5" s="2">
        <v>1.0329999999999999</v>
      </c>
      <c r="CI5" s="2">
        <v>1.0389999999999999</v>
      </c>
      <c r="CJ5" s="2">
        <v>1.0640000000000001</v>
      </c>
      <c r="CK5" s="2">
        <v>1.115</v>
      </c>
      <c r="CL5" s="2">
        <v>1.1180000000000001</v>
      </c>
      <c r="CM5" s="2">
        <v>1.1339999999999999</v>
      </c>
      <c r="CN5" s="2">
        <v>1.1299999999999999</v>
      </c>
      <c r="CO5" s="2">
        <v>1.145</v>
      </c>
      <c r="CP5" s="2">
        <v>1.1419999999999999</v>
      </c>
      <c r="CQ5" s="2">
        <v>1.135</v>
      </c>
      <c r="CR5" s="2">
        <v>1.161</v>
      </c>
      <c r="CS5" s="2">
        <v>1.1659999999999999</v>
      </c>
      <c r="CT5" s="2">
        <v>1.163</v>
      </c>
      <c r="CU5" s="2">
        <v>1.159</v>
      </c>
      <c r="CV5" s="2">
        <v>1.1679999999999999</v>
      </c>
      <c r="CW5" s="2">
        <v>1.1759999999999999</v>
      </c>
      <c r="CX5" s="2">
        <v>1.194</v>
      </c>
      <c r="CY5" s="2">
        <v>1.181</v>
      </c>
      <c r="CZ5" s="2">
        <v>1.1910000000000001</v>
      </c>
      <c r="DA5" s="2">
        <v>1.2230000000000001</v>
      </c>
      <c r="DB5" s="2">
        <v>1.214</v>
      </c>
      <c r="DC5" s="2">
        <v>1.2050000000000001</v>
      </c>
      <c r="DD5" s="2">
        <v>1.304</v>
      </c>
      <c r="DE5" s="2">
        <v>1.3049999999999999</v>
      </c>
      <c r="DF5" s="2">
        <v>1.292</v>
      </c>
      <c r="DG5" s="2">
        <v>1.29</v>
      </c>
      <c r="DH5" s="2">
        <v>1.3009999999999999</v>
      </c>
      <c r="DI5" s="2">
        <v>1.296</v>
      </c>
      <c r="DJ5" s="2">
        <v>1.304</v>
      </c>
      <c r="DK5" s="2">
        <v>1.282</v>
      </c>
      <c r="DL5" s="2">
        <v>1.2609999999999999</v>
      </c>
      <c r="DM5" s="2">
        <v>1.2869999999999999</v>
      </c>
      <c r="DN5" s="2">
        <v>1.258</v>
      </c>
      <c r="DO5" s="2">
        <v>1.244</v>
      </c>
      <c r="DP5" s="2">
        <v>1.256</v>
      </c>
      <c r="DQ5" s="2">
        <v>1.2669999999999999</v>
      </c>
      <c r="DR5" s="2">
        <v>1.2649999999999999</v>
      </c>
      <c r="DS5" s="2">
        <v>1.2649999999999999</v>
      </c>
      <c r="DT5" s="2">
        <v>1.2310000000000001</v>
      </c>
      <c r="DU5" s="2">
        <v>1.23</v>
      </c>
      <c r="DV5" s="2">
        <v>1.2589999999999999</v>
      </c>
      <c r="DW5" s="2">
        <v>1.2390000000000001</v>
      </c>
      <c r="DX5" s="2">
        <v>1.28</v>
      </c>
      <c r="DY5" s="2">
        <v>1.254</v>
      </c>
      <c r="DZ5" s="2">
        <v>1.276</v>
      </c>
      <c r="EA5" s="2">
        <v>1.302</v>
      </c>
      <c r="EB5" s="2">
        <v>1.2769999999999999</v>
      </c>
      <c r="EC5" s="2">
        <v>1.28</v>
      </c>
      <c r="ED5" s="2">
        <v>1.2410000000000001</v>
      </c>
      <c r="EE5" s="2">
        <v>1.266</v>
      </c>
      <c r="EF5" s="2">
        <v>1.2689999999999999</v>
      </c>
      <c r="EG5" s="2">
        <v>1.2609999999999999</v>
      </c>
      <c r="EH5" s="2">
        <v>1.302</v>
      </c>
      <c r="EI5" s="2">
        <v>1.3049999999999999</v>
      </c>
      <c r="EJ5" s="2">
        <v>1.306</v>
      </c>
      <c r="EK5" s="2">
        <v>1.296</v>
      </c>
      <c r="EL5" s="2">
        <v>1.294</v>
      </c>
      <c r="EM5" s="2">
        <v>1.3120000000000001</v>
      </c>
      <c r="EN5" s="2">
        <v>1.304</v>
      </c>
      <c r="EO5" s="2">
        <v>1.34</v>
      </c>
      <c r="EP5" s="2">
        <v>1.3340000000000001</v>
      </c>
      <c r="EQ5" s="2">
        <v>1.3560000000000001</v>
      </c>
      <c r="ER5" s="2">
        <v>1.3720000000000001</v>
      </c>
      <c r="ES5" s="2">
        <v>1.401</v>
      </c>
      <c r="ET5" s="2">
        <v>1.347</v>
      </c>
      <c r="EU5" s="2">
        <v>1.39</v>
      </c>
      <c r="EV5" s="2">
        <v>1.454</v>
      </c>
      <c r="EW5" s="2">
        <v>1.4330000000000001</v>
      </c>
      <c r="EX5" s="2">
        <v>1.4550000000000001</v>
      </c>
      <c r="EY5" s="2">
        <v>1.53</v>
      </c>
      <c r="EZ5" s="2">
        <v>1.512</v>
      </c>
      <c r="FA5" s="2">
        <v>1.482</v>
      </c>
      <c r="FB5" s="2">
        <v>1.4970000000000001</v>
      </c>
      <c r="FC5" s="2">
        <v>1.456</v>
      </c>
      <c r="FD5" s="2">
        <v>1.4710000000000001</v>
      </c>
      <c r="FE5" s="2">
        <v>1.4730000000000001</v>
      </c>
      <c r="FF5" s="2">
        <v>1.466</v>
      </c>
      <c r="FG5" s="2">
        <v>1.5089999999999999</v>
      </c>
      <c r="FH5" s="2">
        <v>1.484</v>
      </c>
      <c r="FI5" s="2">
        <v>1.4890000000000001</v>
      </c>
      <c r="FJ5" s="2">
        <v>1.528</v>
      </c>
      <c r="FK5" s="2">
        <v>1.5429999999999999</v>
      </c>
      <c r="FL5" s="2">
        <v>1.518</v>
      </c>
      <c r="FM5" s="2">
        <v>1.52</v>
      </c>
      <c r="FN5" s="2">
        <v>1.5289999999999999</v>
      </c>
      <c r="FO5" s="2">
        <v>1.504</v>
      </c>
      <c r="FP5" s="2">
        <v>1.544</v>
      </c>
      <c r="FQ5" s="2">
        <v>1.53</v>
      </c>
      <c r="FR5" s="2">
        <v>1.556</v>
      </c>
      <c r="FS5" s="2">
        <v>1.5029999999999999</v>
      </c>
      <c r="FT5" s="2">
        <v>1.4950000000000001</v>
      </c>
      <c r="FU5" s="2">
        <v>1.5720000000000001</v>
      </c>
      <c r="FV5" s="2">
        <v>1.5429999999999999</v>
      </c>
      <c r="FW5" s="2">
        <v>1.5489999999999999</v>
      </c>
      <c r="FX5" s="2">
        <v>1.5329999999999999</v>
      </c>
      <c r="FY5" s="2">
        <v>1.5409999999999999</v>
      </c>
      <c r="FZ5" s="2">
        <v>1.546</v>
      </c>
      <c r="GA5" s="2">
        <v>1.55</v>
      </c>
      <c r="GB5" s="2">
        <v>1.5449999999999999</v>
      </c>
      <c r="GC5" s="2">
        <v>1.5389999999999999</v>
      </c>
      <c r="GD5" s="2">
        <v>1.4830000000000001</v>
      </c>
      <c r="GE5" s="2">
        <v>1.5149999999999999</v>
      </c>
      <c r="GF5" s="2">
        <v>1.4870000000000001</v>
      </c>
      <c r="GG5" s="2">
        <v>1.4279999999999999</v>
      </c>
      <c r="GH5" s="2">
        <v>1.415</v>
      </c>
      <c r="GI5" s="2">
        <v>1.43</v>
      </c>
      <c r="GJ5" s="2">
        <v>1.484</v>
      </c>
      <c r="GK5" s="2">
        <v>1.4370000000000001</v>
      </c>
      <c r="GL5" s="2">
        <v>1.429</v>
      </c>
      <c r="GM5" s="2">
        <v>1.478</v>
      </c>
      <c r="GN5" s="2">
        <v>1.4630000000000001</v>
      </c>
      <c r="GO5" s="2">
        <v>1.496</v>
      </c>
      <c r="GP5" s="2">
        <v>1.4890000000000001</v>
      </c>
      <c r="GQ5" s="2">
        <v>1.4079999999999999</v>
      </c>
      <c r="GR5" s="2">
        <v>1.4450000000000001</v>
      </c>
      <c r="GS5" s="2">
        <v>1.4259999999999999</v>
      </c>
      <c r="GT5" s="2">
        <v>1.4870000000000001</v>
      </c>
      <c r="GU5" s="2">
        <v>1.502</v>
      </c>
      <c r="GV5" s="2">
        <v>1.478</v>
      </c>
      <c r="GW5" s="2">
        <v>1.4630000000000001</v>
      </c>
      <c r="GX5" s="2">
        <v>1.4179999999999999</v>
      </c>
      <c r="GY5" s="2">
        <v>1.4730000000000001</v>
      </c>
      <c r="GZ5" s="2">
        <v>1.462</v>
      </c>
      <c r="HA5" s="2">
        <v>1.444</v>
      </c>
      <c r="HB5" s="2">
        <v>1.4990000000000001</v>
      </c>
      <c r="HC5" s="2">
        <v>1.4970000000000001</v>
      </c>
      <c r="HD5" s="2">
        <v>1.496</v>
      </c>
      <c r="HE5" s="2">
        <v>1.4890000000000001</v>
      </c>
      <c r="HF5" s="2">
        <v>1.48</v>
      </c>
      <c r="HG5" s="2">
        <v>1.484</v>
      </c>
      <c r="HH5" s="2">
        <v>1.4510000000000001</v>
      </c>
      <c r="HI5" s="2">
        <v>1.47</v>
      </c>
      <c r="HJ5" s="2">
        <v>1.5089999999999999</v>
      </c>
      <c r="HK5" s="2">
        <v>1.478</v>
      </c>
      <c r="HL5" s="2">
        <v>1.502</v>
      </c>
      <c r="HM5" s="2">
        <v>1.5109999999999999</v>
      </c>
      <c r="HN5" s="2">
        <v>1.5229999999999999</v>
      </c>
      <c r="HO5" s="2">
        <v>1.514</v>
      </c>
      <c r="HP5" s="2">
        <v>1.5189999999999999</v>
      </c>
      <c r="HQ5" s="2">
        <v>1.5109999999999999</v>
      </c>
      <c r="HR5" s="2">
        <v>1.4870000000000001</v>
      </c>
      <c r="HS5" s="2">
        <v>1.444</v>
      </c>
      <c r="HT5" s="2">
        <v>1.5009999999999999</v>
      </c>
      <c r="HU5" s="2">
        <v>1.466</v>
      </c>
      <c r="HV5" s="2">
        <v>1.4730000000000001</v>
      </c>
      <c r="HW5" s="2">
        <v>1.486</v>
      </c>
      <c r="HX5" s="2">
        <v>1.468</v>
      </c>
      <c r="HY5" s="2">
        <v>1.4630000000000001</v>
      </c>
      <c r="HZ5" s="2">
        <v>1.4790000000000001</v>
      </c>
      <c r="IA5" s="2">
        <v>1.59</v>
      </c>
      <c r="IB5" s="2">
        <v>1.5620000000000001</v>
      </c>
      <c r="IC5" s="2">
        <v>1.514</v>
      </c>
      <c r="ID5" s="2">
        <v>1.4870000000000001</v>
      </c>
      <c r="IE5" s="2">
        <v>1.538</v>
      </c>
      <c r="IF5" s="2">
        <v>1.43</v>
      </c>
      <c r="IG5" s="2">
        <v>1.45</v>
      </c>
      <c r="IH5" s="2">
        <v>1.409</v>
      </c>
      <c r="II5" s="2">
        <v>1.3620000000000001</v>
      </c>
      <c r="IJ5" s="2">
        <v>1.4</v>
      </c>
      <c r="IK5" s="2">
        <v>1.571</v>
      </c>
      <c r="IM5" s="2">
        <v>1.7470000000000001</v>
      </c>
      <c r="IN5" s="2">
        <v>1.712</v>
      </c>
      <c r="IO5" s="2">
        <v>1.609</v>
      </c>
      <c r="IP5" s="2">
        <v>1.542</v>
      </c>
      <c r="IQ5" s="2">
        <v>1.58</v>
      </c>
      <c r="IR5" s="2">
        <v>1.639</v>
      </c>
      <c r="IS5" s="2">
        <v>1.621</v>
      </c>
      <c r="IT5" s="2">
        <v>1.595</v>
      </c>
      <c r="IU5" s="2">
        <v>1.583</v>
      </c>
      <c r="IV5" s="2">
        <v>1.5429999999999999</v>
      </c>
      <c r="IW5" s="2">
        <v>1.5149999999999999</v>
      </c>
      <c r="IX5" s="2">
        <v>1.486</v>
      </c>
      <c r="IY5" s="2">
        <v>1.474</v>
      </c>
      <c r="IZ5" s="2">
        <v>1.4350000000000001</v>
      </c>
      <c r="JA5" s="2">
        <v>1.472</v>
      </c>
      <c r="JB5" s="2">
        <v>1.504</v>
      </c>
      <c r="JC5" s="2">
        <v>1.5229999999999999</v>
      </c>
      <c r="JD5" s="2">
        <v>1.583</v>
      </c>
      <c r="JE5" s="2">
        <v>1.6060000000000001</v>
      </c>
      <c r="JF5" s="2">
        <v>1.6220000000000001</v>
      </c>
      <c r="JG5" s="2">
        <v>1.6319999999999999</v>
      </c>
      <c r="JH5" s="2">
        <v>1.724</v>
      </c>
      <c r="JI5" s="2">
        <v>1.794</v>
      </c>
      <c r="JJ5" s="2">
        <v>1.8240000000000001</v>
      </c>
      <c r="JK5" s="2">
        <v>1.8260000000000001</v>
      </c>
      <c r="JL5" s="2">
        <v>1.88</v>
      </c>
      <c r="JM5" s="2">
        <v>1.879</v>
      </c>
      <c r="JN5" s="2">
        <v>1.891</v>
      </c>
      <c r="JO5" s="2">
        <v>1.863</v>
      </c>
      <c r="JP5" s="2">
        <v>1.843</v>
      </c>
      <c r="JQ5" s="2">
        <v>1.83</v>
      </c>
      <c r="JR5" s="2">
        <v>1.855</v>
      </c>
      <c r="JS5" s="2">
        <v>1.8939999999999999</v>
      </c>
      <c r="JT5" s="2">
        <v>1.8680000000000001</v>
      </c>
      <c r="JU5" s="2">
        <v>1.873</v>
      </c>
      <c r="JV5" s="2">
        <v>1.92</v>
      </c>
      <c r="JW5" s="2">
        <v>1.9530000000000001</v>
      </c>
      <c r="JX5" s="2">
        <v>1.891</v>
      </c>
      <c r="JY5" s="2">
        <v>1.958</v>
      </c>
      <c r="JZ5" s="2">
        <v>1.901</v>
      </c>
    </row>
    <row r="6" spans="1:287" x14ac:dyDescent="0.2">
      <c r="A6" s="1" t="s">
        <v>4</v>
      </c>
      <c r="B6" s="2">
        <v>3.54</v>
      </c>
      <c r="C6" s="2">
        <v>3.677</v>
      </c>
      <c r="D6" s="2">
        <v>3.633</v>
      </c>
      <c r="E6" s="2">
        <v>3.5840000000000001</v>
      </c>
      <c r="F6" s="2">
        <v>3.5310000000000001</v>
      </c>
      <c r="G6" s="2">
        <v>3.431</v>
      </c>
      <c r="H6" s="2">
        <v>3.4460000000000002</v>
      </c>
      <c r="I6" s="2">
        <v>3.444</v>
      </c>
      <c r="J6" s="2">
        <v>3.339</v>
      </c>
      <c r="K6" s="2">
        <v>3.3170000000000002</v>
      </c>
      <c r="L6" s="2">
        <v>3.2429999999999999</v>
      </c>
      <c r="M6" s="2">
        <v>3.2120000000000002</v>
      </c>
      <c r="N6" s="2">
        <v>3.2240000000000002</v>
      </c>
      <c r="O6" s="2">
        <v>3.2170000000000001</v>
      </c>
      <c r="P6" s="2">
        <v>3.2050000000000001</v>
      </c>
      <c r="Q6" s="2">
        <v>3.1280000000000001</v>
      </c>
      <c r="R6" s="2">
        <v>3.097</v>
      </c>
      <c r="S6" s="2">
        <v>3.1560000000000001</v>
      </c>
      <c r="T6" s="2">
        <v>3.097</v>
      </c>
      <c r="U6" s="2">
        <v>3.0459999999999998</v>
      </c>
      <c r="V6" s="2">
        <v>3.0249999999999999</v>
      </c>
      <c r="W6" s="2">
        <v>3.0150000000000001</v>
      </c>
      <c r="X6" s="2">
        <v>2.988</v>
      </c>
      <c r="Y6" s="2">
        <v>2.9129999999999998</v>
      </c>
      <c r="Z6" s="2">
        <v>2.9359999999999999</v>
      </c>
      <c r="AA6" s="2">
        <v>2.9460000000000002</v>
      </c>
      <c r="AB6" s="2">
        <v>2.859</v>
      </c>
      <c r="AC6" s="2">
        <v>2.976</v>
      </c>
      <c r="AD6" s="2">
        <v>3.0110000000000001</v>
      </c>
      <c r="AE6" s="2">
        <v>2.9380000000000002</v>
      </c>
      <c r="AF6" s="2">
        <v>2.9769999999999999</v>
      </c>
      <c r="AG6" s="2">
        <v>2.9289999999999998</v>
      </c>
      <c r="AH6" s="2">
        <v>2.9209999999999998</v>
      </c>
      <c r="AI6" s="2">
        <v>2.8719999999999999</v>
      </c>
      <c r="AJ6" s="2">
        <v>2.8820000000000001</v>
      </c>
      <c r="AK6" s="2">
        <v>2.8380000000000001</v>
      </c>
      <c r="AL6" s="2">
        <v>2.9990000000000001</v>
      </c>
      <c r="AM6" s="2">
        <v>2.9239999999999999</v>
      </c>
      <c r="AN6" s="2">
        <v>2.9329999999999998</v>
      </c>
      <c r="AO6" s="2">
        <v>3.008</v>
      </c>
      <c r="AP6" s="2">
        <v>2.9369999999999998</v>
      </c>
      <c r="AQ6" s="2">
        <v>2.931</v>
      </c>
      <c r="AR6" s="2">
        <v>2.944</v>
      </c>
      <c r="AS6" s="2">
        <v>2.9209999999999998</v>
      </c>
      <c r="AT6" s="2">
        <v>2.919</v>
      </c>
      <c r="AU6" s="2">
        <v>2.8250000000000002</v>
      </c>
      <c r="AV6" s="2">
        <v>2.7789999999999999</v>
      </c>
      <c r="AW6" s="2">
        <v>2.875</v>
      </c>
      <c r="AX6" s="2">
        <v>2.8919999999999999</v>
      </c>
      <c r="AY6" s="2">
        <v>2.8559999999999999</v>
      </c>
      <c r="AZ6" s="2">
        <v>2.9319999999999999</v>
      </c>
      <c r="BA6" s="2">
        <v>2.9079999999999999</v>
      </c>
      <c r="BB6" s="2">
        <v>2.831</v>
      </c>
      <c r="BC6" s="2">
        <v>2.75</v>
      </c>
      <c r="BD6" s="2">
        <v>2.8780000000000001</v>
      </c>
      <c r="BE6" s="2">
        <v>2.8780000000000001</v>
      </c>
      <c r="BF6" s="2">
        <v>2.8740000000000001</v>
      </c>
      <c r="BG6" s="2">
        <v>2.84</v>
      </c>
      <c r="BH6" s="2">
        <v>2.778</v>
      </c>
      <c r="BI6" s="2">
        <v>2.7759999999999998</v>
      </c>
      <c r="BJ6" s="2">
        <v>3.0489999999999999</v>
      </c>
      <c r="BK6" s="2">
        <v>2.94</v>
      </c>
      <c r="BL6" s="2">
        <v>3.0089999999999999</v>
      </c>
      <c r="BM6" s="2">
        <v>3.24</v>
      </c>
      <c r="BN6" s="2">
        <v>3.3290000000000002</v>
      </c>
      <c r="BO6" s="2">
        <v>3.4159999999999999</v>
      </c>
      <c r="BP6" s="2">
        <v>3.3340000000000001</v>
      </c>
      <c r="BQ6" s="2">
        <v>3.4820000000000002</v>
      </c>
      <c r="BR6" s="2">
        <v>3.3759999999999999</v>
      </c>
      <c r="BS6" s="2">
        <v>3.4470000000000001</v>
      </c>
      <c r="BT6" s="2">
        <v>3.2930000000000001</v>
      </c>
      <c r="BU6" s="2">
        <v>3.2349999999999999</v>
      </c>
      <c r="BV6" s="2">
        <v>3.2320000000000002</v>
      </c>
      <c r="BW6" s="2">
        <v>3.1739999999999999</v>
      </c>
      <c r="BX6" s="2">
        <v>3.3010000000000002</v>
      </c>
      <c r="BY6" s="2">
        <v>3.2919999999999998</v>
      </c>
      <c r="BZ6" s="2">
        <v>3.3490000000000002</v>
      </c>
      <c r="CA6" s="2">
        <v>3.1579999999999999</v>
      </c>
      <c r="CB6" s="2">
        <v>3.1539999999999999</v>
      </c>
      <c r="CC6" s="2">
        <v>3.1960000000000002</v>
      </c>
      <c r="CD6" s="2">
        <v>3.173</v>
      </c>
      <c r="CE6" s="2">
        <v>3.1379999999999999</v>
      </c>
      <c r="CF6" s="2">
        <v>3.1579999999999999</v>
      </c>
      <c r="CG6" s="2">
        <v>3.113</v>
      </c>
      <c r="CH6" s="2">
        <v>3.2879999999999998</v>
      </c>
      <c r="CI6" s="2">
        <v>3.456</v>
      </c>
      <c r="CJ6" s="2">
        <v>3.4750000000000001</v>
      </c>
      <c r="CK6" s="2">
        <v>3.4369999999999998</v>
      </c>
      <c r="CL6" s="2">
        <v>3.3079999999999998</v>
      </c>
      <c r="CM6" s="2">
        <v>3.407</v>
      </c>
      <c r="CN6" s="2">
        <v>3.5289999999999999</v>
      </c>
      <c r="CO6" s="2">
        <v>3.4969999999999999</v>
      </c>
      <c r="CR6" s="2">
        <v>3.6070000000000002</v>
      </c>
      <c r="CS6" s="2">
        <v>3.6850000000000001</v>
      </c>
      <c r="DQ6" s="2">
        <v>3.669</v>
      </c>
      <c r="DR6" s="2">
        <v>3.8109999999999999</v>
      </c>
      <c r="DS6" s="2">
        <v>3.7360000000000002</v>
      </c>
      <c r="DT6" s="2">
        <v>3.5649999999999999</v>
      </c>
      <c r="DU6" s="2">
        <v>3.641</v>
      </c>
      <c r="DV6" s="2">
        <v>3.6640000000000001</v>
      </c>
      <c r="DW6" s="2">
        <v>3.6970000000000001</v>
      </c>
      <c r="DX6" s="2">
        <v>3.8570000000000002</v>
      </c>
      <c r="DY6" s="2">
        <v>3.9350000000000001</v>
      </c>
      <c r="DZ6" s="2">
        <v>4.1740000000000004</v>
      </c>
      <c r="EA6" s="2">
        <v>4.1749999999999998</v>
      </c>
      <c r="EB6" s="2">
        <v>4.4669999999999996</v>
      </c>
      <c r="EC6" s="2">
        <v>4.1459999999999999</v>
      </c>
      <c r="ED6" s="2">
        <v>4.4169999999999998</v>
      </c>
      <c r="EE6" s="2">
        <v>4.218</v>
      </c>
      <c r="EF6" s="2">
        <v>4.6420000000000003</v>
      </c>
      <c r="EG6" s="2">
        <v>5.101</v>
      </c>
      <c r="EH6" s="2">
        <v>5.1289999999999996</v>
      </c>
      <c r="EI6" s="2">
        <v>5.234</v>
      </c>
      <c r="EJ6" s="2">
        <v>5.5469999999999997</v>
      </c>
      <c r="EK6" s="2">
        <v>5.766</v>
      </c>
      <c r="EL6" s="2">
        <v>5.6509999999999998</v>
      </c>
      <c r="EM6" s="2">
        <v>5.5110000000000001</v>
      </c>
      <c r="EN6" s="2">
        <v>5.6360000000000001</v>
      </c>
      <c r="EO6" s="2">
        <v>5.4370000000000003</v>
      </c>
      <c r="EP6" s="2">
        <v>5.4969999999999999</v>
      </c>
      <c r="EQ6" s="2">
        <v>5.3819999999999997</v>
      </c>
      <c r="ER6" s="2">
        <v>5.5579999999999998</v>
      </c>
      <c r="ES6" s="2">
        <v>5.5129999999999999</v>
      </c>
      <c r="ET6" s="2">
        <v>5.5960000000000001</v>
      </c>
      <c r="EU6" s="2">
        <v>5.5819999999999999</v>
      </c>
      <c r="EV6" s="2">
        <v>5.7229999999999999</v>
      </c>
      <c r="EW6" s="2">
        <v>5.6929999999999996</v>
      </c>
      <c r="EX6" s="2">
        <v>5.6929999999999996</v>
      </c>
      <c r="EY6" s="2">
        <v>5.8879999999999999</v>
      </c>
      <c r="EZ6" s="2">
        <v>6.0659999999999998</v>
      </c>
      <c r="FA6" s="2">
        <v>5.9210000000000003</v>
      </c>
      <c r="FB6" s="2">
        <v>5.9020000000000001</v>
      </c>
      <c r="FC6" s="2">
        <v>5.742</v>
      </c>
      <c r="FD6" s="2">
        <v>6.0140000000000002</v>
      </c>
      <c r="FE6" s="2">
        <v>5.6740000000000004</v>
      </c>
      <c r="FF6" s="2">
        <v>5.6779999999999999</v>
      </c>
      <c r="FG6" s="2">
        <v>5.5880000000000001</v>
      </c>
      <c r="FH6" s="2">
        <v>5.3940000000000001</v>
      </c>
      <c r="FI6" s="2">
        <v>5.2140000000000004</v>
      </c>
      <c r="FJ6" s="2">
        <v>5.0910000000000002</v>
      </c>
      <c r="FK6" s="2">
        <v>5.149</v>
      </c>
      <c r="FL6" s="2">
        <v>5.04</v>
      </c>
      <c r="FM6" s="2">
        <v>4.9480000000000004</v>
      </c>
      <c r="FN6" s="2">
        <v>5.0250000000000004</v>
      </c>
      <c r="FO6" s="2">
        <v>5.0019999999999998</v>
      </c>
      <c r="FP6" s="2">
        <v>5.0049999999999999</v>
      </c>
      <c r="FQ6" s="2">
        <v>5.2039999999999997</v>
      </c>
      <c r="FR6" s="2">
        <v>5.1529999999999996</v>
      </c>
      <c r="FS6" s="2">
        <v>4.67</v>
      </c>
      <c r="FT6" s="2">
        <v>5.0990000000000002</v>
      </c>
      <c r="FU6" s="2">
        <v>5.1669999999999998</v>
      </c>
      <c r="FV6" s="2">
        <v>5.2149999999999999</v>
      </c>
      <c r="FW6" s="2">
        <v>5.032</v>
      </c>
      <c r="FX6" s="2">
        <v>4.7130000000000001</v>
      </c>
      <c r="FY6" s="2">
        <v>4.59</v>
      </c>
      <c r="FZ6" s="2">
        <v>4.7380000000000004</v>
      </c>
      <c r="GA6" s="2">
        <v>4.91</v>
      </c>
      <c r="GB6" s="2">
        <v>4.827</v>
      </c>
      <c r="GC6" s="2">
        <v>4.99</v>
      </c>
      <c r="GD6" s="2">
        <v>4.7149999999999999</v>
      </c>
      <c r="GE6" s="2">
        <v>4.6859999999999999</v>
      </c>
      <c r="GF6" s="2">
        <v>4.79</v>
      </c>
      <c r="GG6" s="2">
        <v>4.8079999999999998</v>
      </c>
      <c r="GH6" s="2">
        <v>4.6689999999999996</v>
      </c>
      <c r="GI6" s="2">
        <v>4.609</v>
      </c>
      <c r="GJ6" s="2">
        <v>4.4119999999999999</v>
      </c>
      <c r="GK6" s="2">
        <v>4.4859999999999998</v>
      </c>
      <c r="GL6" s="2">
        <v>4.4980000000000002</v>
      </c>
      <c r="GM6" s="2">
        <v>4.4470000000000001</v>
      </c>
      <c r="GN6" s="2">
        <v>4.4050000000000002</v>
      </c>
      <c r="GO6" s="2">
        <v>4.4279999999999999</v>
      </c>
      <c r="GP6" s="2">
        <v>4.4429999999999996</v>
      </c>
      <c r="GQ6" s="2">
        <v>4.4809999999999999</v>
      </c>
      <c r="GR6" s="2">
        <v>4.4279999999999999</v>
      </c>
      <c r="GS6" s="2">
        <v>4.3159999999999998</v>
      </c>
      <c r="GT6" s="2">
        <v>4.3719999999999999</v>
      </c>
      <c r="GU6" s="2">
        <v>4.3090000000000002</v>
      </c>
      <c r="GV6" s="2">
        <v>4.306</v>
      </c>
      <c r="GW6" s="2">
        <v>4.2809999999999997</v>
      </c>
      <c r="GX6" s="2">
        <v>4.468</v>
      </c>
      <c r="GY6" s="2">
        <v>4.5830000000000002</v>
      </c>
      <c r="GZ6" s="2">
        <v>4.6500000000000004</v>
      </c>
      <c r="HA6" s="2">
        <v>4.6219999999999999</v>
      </c>
      <c r="HB6" s="2">
        <v>4.5970000000000004</v>
      </c>
      <c r="HC6" s="2">
        <v>4.5449999999999999</v>
      </c>
      <c r="HD6" s="2">
        <v>4.335</v>
      </c>
      <c r="HE6" s="2">
        <v>4.3730000000000002</v>
      </c>
      <c r="HF6" s="2">
        <v>4.3230000000000004</v>
      </c>
      <c r="HG6" s="2">
        <v>4.327</v>
      </c>
      <c r="HH6" s="2">
        <v>4.3239999999999998</v>
      </c>
      <c r="HI6" s="2">
        <v>4.2850000000000001</v>
      </c>
      <c r="HJ6" s="2">
        <v>4.2910000000000004</v>
      </c>
      <c r="HK6" s="2">
        <v>4.2670000000000003</v>
      </c>
      <c r="HL6" s="2">
        <v>4.343</v>
      </c>
      <c r="HM6" s="2">
        <v>4.3129999999999997</v>
      </c>
      <c r="HN6" s="2">
        <v>4.2939999999999996</v>
      </c>
      <c r="HR6" s="2">
        <v>4.306</v>
      </c>
      <c r="IE6" s="2">
        <v>4.1740000000000004</v>
      </c>
      <c r="IF6" s="2">
        <v>4.1970000000000001</v>
      </c>
      <c r="IG6" s="2">
        <v>4.0529999999999999</v>
      </c>
      <c r="IH6" s="2">
        <v>4.1740000000000004</v>
      </c>
      <c r="II6" s="2">
        <v>4.25</v>
      </c>
      <c r="IJ6" s="2">
        <v>4.3339999999999996</v>
      </c>
      <c r="IK6" s="2">
        <v>4.3959999999999999</v>
      </c>
      <c r="IL6" s="2">
        <v>4.4660000000000002</v>
      </c>
      <c r="IM6" s="2">
        <v>4.5170000000000003</v>
      </c>
      <c r="IN6" s="2">
        <v>4.5359999999999996</v>
      </c>
      <c r="IO6" s="2">
        <v>4.5039999999999996</v>
      </c>
      <c r="IP6" s="2">
        <v>4.4870000000000001</v>
      </c>
      <c r="IQ6" s="2">
        <v>4.5220000000000002</v>
      </c>
      <c r="IR6" s="2">
        <v>4.4850000000000003</v>
      </c>
      <c r="IS6" s="2">
        <v>4.5199999999999996</v>
      </c>
      <c r="IT6" s="2">
        <v>4.5910000000000002</v>
      </c>
      <c r="IU6" s="2">
        <v>4.673</v>
      </c>
      <c r="IV6" s="2">
        <v>4.6710000000000003</v>
      </c>
      <c r="IW6" s="2">
        <v>4.7519999999999998</v>
      </c>
      <c r="IX6" s="2">
        <v>4.5659999999999998</v>
      </c>
      <c r="IY6" s="2">
        <v>4.6050000000000004</v>
      </c>
      <c r="IZ6" s="2">
        <v>4.5620000000000003</v>
      </c>
      <c r="JA6" s="2">
        <v>4.726</v>
      </c>
      <c r="JB6" s="2">
        <v>4.7329999999999997</v>
      </c>
      <c r="JC6" s="2">
        <v>4.8</v>
      </c>
      <c r="JD6" s="2">
        <v>4.8159999999999998</v>
      </c>
      <c r="JE6" s="2">
        <v>4.9649999999999999</v>
      </c>
      <c r="JF6" s="2">
        <v>5.1349999999999998</v>
      </c>
      <c r="JG6" s="2">
        <v>5.2469999999999999</v>
      </c>
      <c r="JH6" s="2">
        <v>5.41</v>
      </c>
      <c r="JI6" s="2">
        <v>5.5289999999999999</v>
      </c>
      <c r="JJ6" s="2">
        <v>5.835</v>
      </c>
      <c r="JK6" s="2">
        <v>5.7930000000000001</v>
      </c>
      <c r="JL6" s="2">
        <v>6.1120000000000001</v>
      </c>
      <c r="JM6" s="2">
        <v>6.2350000000000003</v>
      </c>
      <c r="JN6" s="2">
        <v>6.17</v>
      </c>
      <c r="JO6" s="2">
        <v>6.4080000000000004</v>
      </c>
      <c r="JP6" s="2">
        <v>6.3559999999999999</v>
      </c>
      <c r="JQ6" s="2">
        <v>6.4649999999999999</v>
      </c>
      <c r="JR6" s="2">
        <v>6.3579999999999997</v>
      </c>
      <c r="JS6" s="2">
        <v>6.351</v>
      </c>
      <c r="JT6" s="2">
        <v>6.1840000000000002</v>
      </c>
      <c r="JU6" s="2">
        <v>6.04</v>
      </c>
      <c r="JV6" s="2">
        <v>6.0940000000000003</v>
      </c>
      <c r="JW6" s="2">
        <v>6.0910000000000002</v>
      </c>
      <c r="JX6" s="2">
        <v>6.141</v>
      </c>
      <c r="JY6" s="2">
        <v>6.0910000000000002</v>
      </c>
      <c r="JZ6" s="2">
        <v>6.085</v>
      </c>
    </row>
    <row r="7" spans="1:287" x14ac:dyDescent="0.2">
      <c r="A7" s="6" t="s">
        <v>5</v>
      </c>
      <c r="B7" s="2">
        <v>0.97499999999999998</v>
      </c>
      <c r="C7" s="2">
        <v>0.96199999999999997</v>
      </c>
      <c r="D7" s="2">
        <v>0.93100000000000005</v>
      </c>
      <c r="E7" s="2">
        <v>0.93899999999999995</v>
      </c>
      <c r="F7" s="2">
        <v>0.85199999999999998</v>
      </c>
      <c r="G7" s="2">
        <v>0.83799999999999997</v>
      </c>
      <c r="H7" s="2">
        <v>0.86799999999999999</v>
      </c>
      <c r="I7" s="2">
        <v>0.89300000000000002</v>
      </c>
      <c r="J7" s="2">
        <v>0.92</v>
      </c>
      <c r="K7" s="2">
        <v>0.92300000000000004</v>
      </c>
      <c r="L7" s="2">
        <v>0.90200000000000002</v>
      </c>
      <c r="M7" s="2">
        <v>0.95899999999999996</v>
      </c>
      <c r="N7" s="2">
        <v>1.0109999999999999</v>
      </c>
      <c r="O7" s="2">
        <v>0.94299999999999995</v>
      </c>
      <c r="P7" s="2">
        <v>0.88600000000000001</v>
      </c>
      <c r="Q7" s="2">
        <v>1.028</v>
      </c>
      <c r="R7" s="2">
        <v>0.88100000000000001</v>
      </c>
      <c r="S7" s="2">
        <v>0.92</v>
      </c>
      <c r="T7" s="2">
        <v>0.86199999999999999</v>
      </c>
      <c r="U7" s="2">
        <v>0.92900000000000005</v>
      </c>
      <c r="V7" s="2">
        <v>0.91600000000000004</v>
      </c>
      <c r="W7" s="2">
        <v>0.91600000000000004</v>
      </c>
      <c r="X7" s="2">
        <v>0.93500000000000005</v>
      </c>
      <c r="Y7" s="2">
        <v>0.92500000000000004</v>
      </c>
      <c r="Z7" s="2">
        <v>0.97299999999999998</v>
      </c>
      <c r="AA7" s="2">
        <v>0.996</v>
      </c>
      <c r="AB7" s="2">
        <v>1.0029999999999999</v>
      </c>
      <c r="AC7" s="2">
        <v>1.0469999999999999</v>
      </c>
      <c r="AD7" s="2">
        <v>0.997</v>
      </c>
      <c r="AE7" s="2">
        <v>0.97499999999999998</v>
      </c>
      <c r="AF7" s="2">
        <v>0.99</v>
      </c>
      <c r="AG7" s="2">
        <v>1.0529999999999999</v>
      </c>
      <c r="AH7" s="2">
        <v>1.0549999999999999</v>
      </c>
      <c r="AI7" s="2">
        <v>1.0389999999999999</v>
      </c>
      <c r="AJ7" s="2">
        <v>1.08</v>
      </c>
      <c r="AK7" s="2">
        <v>1.1759999999999999</v>
      </c>
      <c r="AL7" s="2">
        <v>1.175</v>
      </c>
      <c r="AM7" s="2">
        <v>1.1890000000000001</v>
      </c>
      <c r="AN7" s="2">
        <v>1.2090000000000001</v>
      </c>
      <c r="AO7" s="2">
        <v>1.131</v>
      </c>
      <c r="AP7" s="2">
        <v>1.0089999999999999</v>
      </c>
      <c r="AQ7" s="2">
        <v>1.1990000000000001</v>
      </c>
      <c r="AR7" s="2">
        <v>1.1499999999999999</v>
      </c>
      <c r="AS7" s="2">
        <v>1.2769999999999999</v>
      </c>
      <c r="AT7" s="2">
        <v>1.2569999999999999</v>
      </c>
      <c r="AU7" s="2">
        <v>1.33</v>
      </c>
      <c r="AV7" s="2">
        <v>1.448</v>
      </c>
      <c r="AW7" s="2">
        <v>1.5589999999999999</v>
      </c>
      <c r="AX7" s="2">
        <v>1.573</v>
      </c>
      <c r="AY7" s="2">
        <v>1.583</v>
      </c>
      <c r="AZ7" s="2">
        <v>1.625</v>
      </c>
      <c r="BA7" s="2">
        <v>1.5620000000000001</v>
      </c>
      <c r="BB7" s="2">
        <v>1.3720000000000001</v>
      </c>
      <c r="BC7" s="2">
        <v>1.3109999999999999</v>
      </c>
      <c r="BD7" s="2">
        <v>1.2529999999999999</v>
      </c>
      <c r="BE7" s="2">
        <v>1.2769999999999999</v>
      </c>
      <c r="BF7" s="2">
        <v>1.145</v>
      </c>
      <c r="BG7" s="2">
        <v>1.089</v>
      </c>
      <c r="BH7" s="2">
        <v>1.085</v>
      </c>
      <c r="BI7" s="2">
        <v>1.1990000000000001</v>
      </c>
      <c r="BJ7" s="2">
        <v>1.2110000000000001</v>
      </c>
      <c r="BK7" s="2">
        <v>1.284</v>
      </c>
      <c r="BL7" s="2">
        <v>1.1319999999999999</v>
      </c>
      <c r="BM7" s="2">
        <v>1.1639999999999999</v>
      </c>
      <c r="BN7" s="2">
        <v>1.1850000000000001</v>
      </c>
      <c r="BO7" s="2">
        <v>1.139</v>
      </c>
      <c r="BP7" s="2">
        <v>1.165</v>
      </c>
      <c r="BQ7" s="2">
        <v>1.1659999999999999</v>
      </c>
      <c r="BR7" s="2">
        <v>1.2789999999999999</v>
      </c>
      <c r="BS7" s="2">
        <v>1.264</v>
      </c>
      <c r="BT7" s="2">
        <v>1.2789999999999999</v>
      </c>
      <c r="BU7" s="2">
        <v>1.35</v>
      </c>
      <c r="BV7" s="2">
        <v>1.4490000000000001</v>
      </c>
      <c r="BW7" s="2">
        <v>1.3280000000000001</v>
      </c>
      <c r="BX7" s="2">
        <v>1.302</v>
      </c>
      <c r="BY7" s="2">
        <v>1.2829999999999999</v>
      </c>
      <c r="BZ7" s="2">
        <v>1.206</v>
      </c>
      <c r="CA7" s="2">
        <v>1.242</v>
      </c>
      <c r="CB7" s="2">
        <v>1.2130000000000001</v>
      </c>
      <c r="CC7" s="2">
        <v>1.244</v>
      </c>
      <c r="CD7" s="2">
        <v>1.254</v>
      </c>
      <c r="CE7" s="2">
        <v>1.2569999999999999</v>
      </c>
      <c r="CF7" s="2">
        <v>1.3540000000000001</v>
      </c>
      <c r="CG7" s="2">
        <v>1.5429999999999999</v>
      </c>
      <c r="CH7" s="2">
        <v>1.5489999999999999</v>
      </c>
      <c r="CI7" s="2">
        <v>1.746</v>
      </c>
      <c r="CJ7" s="2">
        <v>1.6339999999999999</v>
      </c>
      <c r="CK7" s="2">
        <v>1.6160000000000001</v>
      </c>
      <c r="CL7" s="2">
        <v>1.504</v>
      </c>
      <c r="CM7" s="2">
        <v>1.373</v>
      </c>
      <c r="CN7" s="2">
        <v>1.502</v>
      </c>
      <c r="CO7" s="2">
        <v>1.6339999999999999</v>
      </c>
      <c r="CP7" s="2">
        <v>1.825</v>
      </c>
      <c r="CQ7" s="2">
        <v>1.7709999999999999</v>
      </c>
      <c r="CR7" s="2">
        <v>1.8620000000000001</v>
      </c>
      <c r="CS7" s="2">
        <v>2.0990000000000002</v>
      </c>
      <c r="CT7" s="2">
        <v>2.1749999999999998</v>
      </c>
      <c r="CU7" s="2">
        <v>2.1680000000000001</v>
      </c>
      <c r="CV7" s="2">
        <v>2.2029999999999998</v>
      </c>
      <c r="CW7" s="2">
        <v>2.069</v>
      </c>
      <c r="CX7" s="2">
        <v>1.93</v>
      </c>
      <c r="CY7" s="2">
        <v>1.92</v>
      </c>
      <c r="CZ7" s="2">
        <v>2.0110000000000001</v>
      </c>
      <c r="DA7" s="2">
        <v>1.8540000000000001</v>
      </c>
      <c r="DB7" s="2">
        <v>1.978</v>
      </c>
      <c r="DC7" s="2">
        <v>1.8580000000000001</v>
      </c>
      <c r="DD7" s="2">
        <v>1.8380000000000001</v>
      </c>
      <c r="DE7" s="2">
        <v>1.8340000000000001</v>
      </c>
      <c r="DF7" s="2">
        <v>1.85</v>
      </c>
      <c r="DG7" s="2">
        <v>1.7949999999999999</v>
      </c>
      <c r="DH7" s="2">
        <v>1.6930000000000001</v>
      </c>
      <c r="DI7" s="2">
        <v>1.774</v>
      </c>
      <c r="DJ7" s="2">
        <v>1.5009999999999999</v>
      </c>
      <c r="DK7" s="2">
        <v>1.5289999999999999</v>
      </c>
      <c r="DL7" s="2">
        <v>1.4950000000000001</v>
      </c>
      <c r="DM7" s="2">
        <v>1.6319999999999999</v>
      </c>
      <c r="DN7" s="2">
        <v>1.627</v>
      </c>
      <c r="DO7" s="2">
        <v>1.595</v>
      </c>
      <c r="DP7" s="2">
        <v>1.7050000000000001</v>
      </c>
      <c r="DQ7" s="2">
        <v>1.772</v>
      </c>
      <c r="DR7" s="2">
        <v>1.7889999999999999</v>
      </c>
      <c r="DS7" s="2">
        <v>1.8720000000000001</v>
      </c>
      <c r="DT7" s="2">
        <v>1.8220000000000001</v>
      </c>
      <c r="DU7" s="2">
        <v>1.7789999999999999</v>
      </c>
      <c r="DV7" s="2">
        <v>1.5229999999999999</v>
      </c>
      <c r="DW7" s="2">
        <v>1.494</v>
      </c>
      <c r="DX7" s="2">
        <v>1.4410000000000001</v>
      </c>
      <c r="DY7" s="2">
        <v>1.5189999999999999</v>
      </c>
      <c r="DZ7" s="2">
        <v>1.7529999999999999</v>
      </c>
      <c r="EA7" s="2">
        <v>1.456</v>
      </c>
      <c r="EB7" s="2">
        <v>1.675</v>
      </c>
      <c r="EC7" s="2">
        <v>1.7929999999999999</v>
      </c>
      <c r="ED7" s="2">
        <v>1.806</v>
      </c>
      <c r="EE7" s="2">
        <v>1.708</v>
      </c>
      <c r="EF7" s="2">
        <v>1.732</v>
      </c>
      <c r="EG7" s="2">
        <v>1.7270000000000001</v>
      </c>
      <c r="EH7" s="2">
        <v>1.6919999999999999</v>
      </c>
      <c r="EI7" s="2">
        <v>1.6830000000000001</v>
      </c>
      <c r="EJ7" s="2">
        <v>1.647</v>
      </c>
      <c r="EK7" s="2">
        <v>1.7110000000000001</v>
      </c>
      <c r="EL7" s="2">
        <v>1.9470000000000001</v>
      </c>
      <c r="EM7" s="2">
        <v>1.871</v>
      </c>
      <c r="EN7" s="2">
        <v>1.8360000000000001</v>
      </c>
      <c r="EO7" s="2">
        <v>1.8740000000000001</v>
      </c>
      <c r="EP7" s="2">
        <v>1.9390000000000001</v>
      </c>
      <c r="EQ7" s="2">
        <v>1.798</v>
      </c>
      <c r="ER7" s="2">
        <v>1.774</v>
      </c>
      <c r="ES7" s="2">
        <v>1.829</v>
      </c>
      <c r="ET7" s="2">
        <v>1.6910000000000001</v>
      </c>
      <c r="EU7" s="2">
        <v>1.67</v>
      </c>
      <c r="EV7" s="2">
        <v>1.6479999999999999</v>
      </c>
      <c r="EW7" s="2">
        <v>1.8839999999999999</v>
      </c>
      <c r="EX7" s="2">
        <v>1.889</v>
      </c>
      <c r="EY7" s="2">
        <v>1.96</v>
      </c>
      <c r="EZ7" s="2">
        <v>1.9630000000000001</v>
      </c>
      <c r="FA7" s="2">
        <v>2.0070000000000001</v>
      </c>
      <c r="FB7" s="2">
        <v>1.9330000000000001</v>
      </c>
      <c r="FC7" s="2">
        <v>1.9650000000000001</v>
      </c>
      <c r="FD7" s="2">
        <v>1.925</v>
      </c>
      <c r="FE7" s="2">
        <v>1.9179999999999999</v>
      </c>
      <c r="FF7" s="2">
        <v>1.87</v>
      </c>
      <c r="FG7" s="2">
        <v>1.859</v>
      </c>
      <c r="FH7" s="2">
        <v>1.833</v>
      </c>
      <c r="FI7" s="2">
        <v>1.8380000000000001</v>
      </c>
      <c r="FJ7" s="2">
        <v>1.897</v>
      </c>
      <c r="FK7" s="2">
        <v>1.925</v>
      </c>
      <c r="FL7" s="2">
        <v>1.925</v>
      </c>
      <c r="FM7" s="2">
        <v>2.0259999999999998</v>
      </c>
      <c r="FN7" s="2">
        <v>2.008</v>
      </c>
      <c r="FO7" s="2">
        <v>1.998</v>
      </c>
      <c r="FP7" s="2">
        <v>2.0609999999999999</v>
      </c>
      <c r="FQ7" s="2">
        <v>2.1190000000000002</v>
      </c>
      <c r="FR7" s="2">
        <v>1.996</v>
      </c>
      <c r="FS7" s="2">
        <v>1.948</v>
      </c>
      <c r="FT7" s="2">
        <v>1.95</v>
      </c>
      <c r="FU7" s="2">
        <v>1.9790000000000001</v>
      </c>
      <c r="FV7" s="2">
        <v>1.97</v>
      </c>
      <c r="FW7" s="2">
        <v>1.9510000000000001</v>
      </c>
      <c r="FX7" s="2">
        <v>2.032</v>
      </c>
      <c r="FY7" s="2">
        <v>2.21</v>
      </c>
      <c r="FZ7" s="2">
        <v>2.113</v>
      </c>
      <c r="GA7" s="2">
        <v>2.0880000000000001</v>
      </c>
      <c r="GB7" s="2">
        <v>2.133</v>
      </c>
      <c r="GC7" s="2">
        <v>2.0649999999999999</v>
      </c>
      <c r="GD7" s="2">
        <v>1.962</v>
      </c>
      <c r="GE7" s="2">
        <v>2.57</v>
      </c>
      <c r="GF7" s="2">
        <v>2.57</v>
      </c>
      <c r="GG7" s="2">
        <v>2.9430000000000001</v>
      </c>
      <c r="GH7" s="2">
        <v>2.9660000000000002</v>
      </c>
      <c r="GI7" s="2">
        <v>2.8079999999999998</v>
      </c>
      <c r="GJ7" s="2">
        <v>2.6640000000000001</v>
      </c>
      <c r="GK7" s="2">
        <v>2.7509999999999999</v>
      </c>
      <c r="GL7" s="2">
        <v>2.3279999999999998</v>
      </c>
      <c r="GM7" s="2">
        <v>2.2669999999999999</v>
      </c>
      <c r="GN7" s="2">
        <v>2.081</v>
      </c>
      <c r="GO7" s="2">
        <v>1.7929999999999999</v>
      </c>
      <c r="GP7" s="2">
        <v>1.6839999999999999</v>
      </c>
      <c r="GQ7" s="2">
        <v>1.4910000000000001</v>
      </c>
      <c r="GR7" s="2">
        <v>1.546</v>
      </c>
      <c r="GS7" s="2">
        <v>1.4550000000000001</v>
      </c>
      <c r="GT7" s="2">
        <v>1.4710000000000001</v>
      </c>
      <c r="GU7" s="2">
        <v>1.39</v>
      </c>
      <c r="GV7" s="2">
        <v>1.321</v>
      </c>
      <c r="GW7" s="2">
        <v>1.383</v>
      </c>
      <c r="GX7" s="2">
        <v>1.599</v>
      </c>
      <c r="GY7" s="2">
        <v>1.464</v>
      </c>
      <c r="GZ7" s="2">
        <v>1.4039999999999999</v>
      </c>
      <c r="HA7" s="2">
        <v>1.409</v>
      </c>
      <c r="HB7" s="2">
        <v>1.4139999999999999</v>
      </c>
      <c r="HC7" s="2">
        <v>1.3320000000000001</v>
      </c>
      <c r="HD7" s="2">
        <v>1.333</v>
      </c>
      <c r="HE7" s="2">
        <v>1.367</v>
      </c>
      <c r="HF7" s="2">
        <v>1.4219999999999999</v>
      </c>
      <c r="HG7" s="2">
        <v>1.54</v>
      </c>
      <c r="HH7" s="2">
        <v>1.506</v>
      </c>
      <c r="HI7" s="2">
        <v>1.8149999999999999</v>
      </c>
      <c r="HJ7" s="2">
        <v>1.7689999999999999</v>
      </c>
      <c r="HK7" s="2">
        <v>1.7549999999999999</v>
      </c>
      <c r="HL7" s="2">
        <v>1.831</v>
      </c>
      <c r="HM7" s="2">
        <v>2.081</v>
      </c>
      <c r="HN7" s="2">
        <v>1.9870000000000001</v>
      </c>
      <c r="HO7" s="2">
        <v>1.6279999999999999</v>
      </c>
      <c r="HP7" s="2">
        <v>1.7250000000000001</v>
      </c>
      <c r="HQ7" s="2">
        <v>1.6220000000000001</v>
      </c>
      <c r="HR7" s="2">
        <v>1.651</v>
      </c>
      <c r="HS7" s="2">
        <v>1.66</v>
      </c>
      <c r="HT7" s="2">
        <v>1.5960000000000001</v>
      </c>
      <c r="HU7" s="2">
        <v>1.595</v>
      </c>
      <c r="HV7" s="2">
        <v>1.554</v>
      </c>
      <c r="HW7" s="2">
        <v>1.5569999999999999</v>
      </c>
      <c r="HX7" s="2">
        <v>1.544</v>
      </c>
      <c r="HY7" s="2">
        <v>1.4630000000000001</v>
      </c>
      <c r="HZ7" s="2">
        <v>1.3620000000000001</v>
      </c>
      <c r="IA7" s="2">
        <v>1.2030000000000001</v>
      </c>
      <c r="IB7" s="2">
        <v>1.2430000000000001</v>
      </c>
      <c r="IC7" s="2">
        <v>1.2190000000000001</v>
      </c>
      <c r="ID7" s="2">
        <v>1.383</v>
      </c>
      <c r="IE7" s="2">
        <v>1.282</v>
      </c>
      <c r="IF7" s="2">
        <v>1.405</v>
      </c>
      <c r="IG7" s="2">
        <v>1.5349999999999999</v>
      </c>
      <c r="IH7" s="2">
        <v>1.4610000000000001</v>
      </c>
      <c r="II7" s="2">
        <v>1.4490000000000001</v>
      </c>
      <c r="IJ7" s="2">
        <v>1.5249999999999999</v>
      </c>
      <c r="IK7" s="2">
        <v>2.0190000000000001</v>
      </c>
      <c r="IL7" s="2">
        <v>1.64</v>
      </c>
      <c r="IM7" s="2">
        <v>1.554</v>
      </c>
      <c r="IN7" s="2">
        <v>1.401</v>
      </c>
      <c r="IO7" s="2">
        <v>1.3280000000000001</v>
      </c>
      <c r="IP7" s="2">
        <v>1.353</v>
      </c>
      <c r="IQ7" s="2">
        <v>1.4079999999999999</v>
      </c>
      <c r="IR7" s="2">
        <v>1.45</v>
      </c>
      <c r="IS7" s="2">
        <v>1.4810000000000001</v>
      </c>
      <c r="IT7" s="2">
        <v>1.466</v>
      </c>
      <c r="IU7" s="2">
        <v>1.597</v>
      </c>
      <c r="IV7" s="2">
        <v>1.625</v>
      </c>
      <c r="IW7" s="2">
        <v>1.62</v>
      </c>
      <c r="IX7" s="2">
        <v>1.625</v>
      </c>
      <c r="IY7" s="2">
        <v>1.6419999999999999</v>
      </c>
      <c r="IZ7" s="2">
        <v>1.6419999999999999</v>
      </c>
      <c r="JA7" s="2">
        <v>1.7090000000000001</v>
      </c>
      <c r="JB7" s="2">
        <v>1.835</v>
      </c>
      <c r="JC7" s="2">
        <v>1.821</v>
      </c>
      <c r="JD7" s="2">
        <v>1.718</v>
      </c>
      <c r="JE7" s="2">
        <v>1.788</v>
      </c>
      <c r="JF7" s="2">
        <v>1.929</v>
      </c>
      <c r="JG7" s="2">
        <v>2.0049999999999999</v>
      </c>
      <c r="JH7" s="2">
        <v>2.0459999999999998</v>
      </c>
      <c r="JI7" s="2">
        <v>2.52</v>
      </c>
      <c r="JJ7" s="2">
        <v>2.863</v>
      </c>
      <c r="JK7" s="2">
        <v>2.7069999999999999</v>
      </c>
      <c r="JL7" s="2">
        <v>2.9359999999999999</v>
      </c>
      <c r="JM7" s="2">
        <v>3.1160000000000001</v>
      </c>
      <c r="JN7" s="2">
        <v>2.9020000000000001</v>
      </c>
      <c r="JO7" s="2">
        <v>3.419</v>
      </c>
      <c r="JP7" s="2">
        <v>3.589</v>
      </c>
      <c r="JQ7" s="2">
        <v>4.25</v>
      </c>
      <c r="JR7" s="2">
        <v>4.8230000000000004</v>
      </c>
      <c r="JS7" s="2">
        <v>4.2110000000000003</v>
      </c>
      <c r="JT7" s="2">
        <v>3.4460000000000002</v>
      </c>
      <c r="JU7" s="2">
        <v>3.27</v>
      </c>
      <c r="JV7" s="2">
        <v>2.6659999999999999</v>
      </c>
      <c r="JW7" s="2">
        <v>2.2189999999999999</v>
      </c>
      <c r="JX7" s="2">
        <v>2.0939999999999999</v>
      </c>
      <c r="JY7" s="2">
        <v>2.0430000000000001</v>
      </c>
      <c r="JZ7" s="2">
        <v>2.0649999999999999</v>
      </c>
    </row>
    <row r="8" spans="1:287" x14ac:dyDescent="0.2">
      <c r="A8" s="1" t="s">
        <v>6</v>
      </c>
      <c r="B8" s="2">
        <v>0.28599999999999998</v>
      </c>
      <c r="C8" s="2">
        <v>0.26700000000000002</v>
      </c>
      <c r="D8" s="2">
        <v>0.28499999999999998</v>
      </c>
      <c r="E8" s="2">
        <v>0.28299999999999997</v>
      </c>
      <c r="F8" s="2">
        <v>0.30199999999999999</v>
      </c>
      <c r="G8" s="2">
        <v>0.30499999999999999</v>
      </c>
      <c r="H8" s="2">
        <v>0.30499999999999999</v>
      </c>
      <c r="I8" s="2">
        <v>0.30399999999999999</v>
      </c>
      <c r="J8" s="2">
        <v>0.30299999999999999</v>
      </c>
      <c r="K8" s="2">
        <v>0.30599999999999999</v>
      </c>
      <c r="L8" s="2">
        <v>0.26200000000000001</v>
      </c>
      <c r="M8" s="2">
        <v>0.27500000000000002</v>
      </c>
      <c r="N8" s="2">
        <v>0.30399999999999999</v>
      </c>
      <c r="O8" s="2">
        <v>0.307</v>
      </c>
      <c r="P8" s="2">
        <v>0.312</v>
      </c>
      <c r="Q8" s="2">
        <v>0.27600000000000002</v>
      </c>
      <c r="R8" s="2">
        <v>0.31</v>
      </c>
      <c r="S8" s="2">
        <v>0.313</v>
      </c>
      <c r="T8" s="2">
        <v>0.315</v>
      </c>
      <c r="U8" s="2">
        <v>0.318</v>
      </c>
      <c r="V8" s="2">
        <v>0.29599999999999999</v>
      </c>
      <c r="W8" s="2">
        <v>0.309</v>
      </c>
      <c r="X8" s="2">
        <v>0.28599999999999998</v>
      </c>
      <c r="Y8" s="2">
        <v>0.28199999999999997</v>
      </c>
      <c r="Z8" s="2">
        <v>0.31900000000000001</v>
      </c>
      <c r="AA8" s="2">
        <v>0.318</v>
      </c>
      <c r="AB8" s="2">
        <v>0.31</v>
      </c>
      <c r="AC8" s="2">
        <v>0.307</v>
      </c>
      <c r="AD8" s="2">
        <v>0.32300000000000001</v>
      </c>
      <c r="AE8" s="2">
        <v>0.32500000000000001</v>
      </c>
      <c r="AF8" s="2">
        <v>0.32</v>
      </c>
      <c r="AG8" s="2">
        <v>0.32200000000000001</v>
      </c>
      <c r="AH8" s="2">
        <v>0.32200000000000001</v>
      </c>
      <c r="AI8" s="2">
        <v>0.28899999999999998</v>
      </c>
      <c r="AJ8" s="2">
        <v>0.29099999999999998</v>
      </c>
      <c r="AK8" s="2">
        <v>0.29199999999999998</v>
      </c>
      <c r="AL8" s="2">
        <v>0.316</v>
      </c>
      <c r="AM8" s="2">
        <v>0.29899999999999999</v>
      </c>
      <c r="AN8" s="2">
        <v>0.31900000000000001</v>
      </c>
      <c r="AO8" s="2">
        <v>0.318</v>
      </c>
      <c r="AP8" s="2">
        <v>0.32700000000000001</v>
      </c>
      <c r="AQ8" s="2">
        <v>0.32700000000000001</v>
      </c>
      <c r="AR8" s="2">
        <v>0.32800000000000001</v>
      </c>
      <c r="AS8" s="2">
        <v>0.32900000000000001</v>
      </c>
      <c r="AT8" s="2">
        <v>0.317</v>
      </c>
      <c r="AU8" s="2">
        <v>0.28799999999999998</v>
      </c>
      <c r="AV8" s="2">
        <v>0.28499999999999998</v>
      </c>
      <c r="AW8" s="2">
        <v>0.28699999999999998</v>
      </c>
      <c r="AX8" s="2">
        <v>0.307</v>
      </c>
      <c r="AY8" s="2">
        <v>0.30199999999999999</v>
      </c>
      <c r="AZ8" s="2">
        <v>0.3</v>
      </c>
      <c r="BA8" s="2">
        <v>0.28299999999999997</v>
      </c>
      <c r="BB8" s="2">
        <v>0.29699999999999999</v>
      </c>
      <c r="BC8" s="2">
        <v>0.312</v>
      </c>
      <c r="BD8" s="2">
        <v>0.32400000000000001</v>
      </c>
      <c r="BE8" s="2">
        <v>0.32400000000000001</v>
      </c>
      <c r="BF8" s="2">
        <v>0.307</v>
      </c>
      <c r="BG8" s="2">
        <v>0.29899999999999999</v>
      </c>
      <c r="BH8" s="2">
        <v>0.29099999999999998</v>
      </c>
      <c r="BI8" s="2">
        <v>0.28499999999999998</v>
      </c>
      <c r="BJ8" s="2">
        <v>0.32500000000000001</v>
      </c>
      <c r="BK8" s="2">
        <v>0.32600000000000001</v>
      </c>
      <c r="BL8" s="2">
        <v>0.32600000000000001</v>
      </c>
      <c r="BM8" s="2">
        <v>0.32200000000000001</v>
      </c>
      <c r="BN8" s="2">
        <v>0.32900000000000001</v>
      </c>
      <c r="BO8" s="2">
        <v>0.33700000000000002</v>
      </c>
      <c r="BP8" s="2">
        <v>0.34</v>
      </c>
      <c r="BQ8" s="2">
        <v>0.34100000000000003</v>
      </c>
      <c r="BR8" s="2">
        <v>0.32900000000000001</v>
      </c>
      <c r="BS8" s="2">
        <v>0.311</v>
      </c>
      <c r="BT8" s="2">
        <v>0.29799999999999999</v>
      </c>
      <c r="BU8" s="2">
        <v>0.30299999999999999</v>
      </c>
      <c r="BV8" s="2">
        <v>0.32800000000000001</v>
      </c>
      <c r="BW8" s="2">
        <v>0.32600000000000001</v>
      </c>
      <c r="BX8" s="2">
        <v>0.32600000000000001</v>
      </c>
      <c r="BY8" s="2">
        <v>0.32</v>
      </c>
      <c r="BZ8" s="2">
        <v>0.33100000000000002</v>
      </c>
      <c r="CA8" s="2">
        <v>0.33600000000000002</v>
      </c>
      <c r="CB8" s="2">
        <v>0.33900000000000002</v>
      </c>
      <c r="CC8" s="2">
        <v>0.34100000000000003</v>
      </c>
      <c r="CD8" s="2">
        <v>0.34100000000000003</v>
      </c>
      <c r="CE8" s="2">
        <v>0.32100000000000001</v>
      </c>
      <c r="CF8" s="2">
        <v>0.317</v>
      </c>
      <c r="CG8" s="2">
        <v>0.318</v>
      </c>
      <c r="CH8" s="2">
        <v>0.34599999999999997</v>
      </c>
      <c r="CI8" s="2">
        <v>0.35599999999999998</v>
      </c>
      <c r="CJ8" s="2">
        <v>0.35699999999999998</v>
      </c>
      <c r="CK8" s="2">
        <v>0.35399999999999998</v>
      </c>
      <c r="CL8" s="2">
        <v>0.35099999999999998</v>
      </c>
      <c r="CM8" s="2">
        <v>0.35</v>
      </c>
      <c r="CN8" s="2">
        <v>0.35299999999999998</v>
      </c>
      <c r="CO8" s="2">
        <v>0.35499999999999998</v>
      </c>
      <c r="CP8" s="2">
        <v>0.36</v>
      </c>
      <c r="CQ8" s="2">
        <v>0.35499999999999998</v>
      </c>
      <c r="CR8" s="2">
        <v>0.38800000000000001</v>
      </c>
      <c r="CS8" s="2">
        <v>0.39800000000000002</v>
      </c>
      <c r="CT8" s="2">
        <v>0.42099999999999999</v>
      </c>
      <c r="CU8" s="2">
        <v>0.45500000000000002</v>
      </c>
      <c r="CV8" s="2">
        <v>0.48899999999999999</v>
      </c>
      <c r="CW8" s="2">
        <v>0.51800000000000002</v>
      </c>
      <c r="CX8" s="2">
        <v>0.53400000000000003</v>
      </c>
      <c r="CY8" s="2">
        <v>0.52900000000000003</v>
      </c>
      <c r="CZ8" s="2">
        <v>0.54400000000000004</v>
      </c>
      <c r="DA8" s="2">
        <v>0.53900000000000003</v>
      </c>
      <c r="DB8" s="2">
        <v>0.53200000000000003</v>
      </c>
      <c r="DC8" s="2">
        <v>0.52100000000000002</v>
      </c>
      <c r="DD8" s="2">
        <v>0.49399999999999999</v>
      </c>
      <c r="DE8" s="2">
        <v>0.504</v>
      </c>
      <c r="DF8" s="2">
        <v>0.51700000000000002</v>
      </c>
      <c r="DG8" s="2">
        <v>0.50900000000000001</v>
      </c>
      <c r="DH8" s="2">
        <v>0.503</v>
      </c>
      <c r="DI8" s="2">
        <v>0.48499999999999999</v>
      </c>
      <c r="DJ8" s="2">
        <v>0.51500000000000001</v>
      </c>
      <c r="DK8" s="2">
        <v>0.51600000000000001</v>
      </c>
      <c r="DL8" s="2">
        <v>0.51900000000000002</v>
      </c>
      <c r="DM8" s="2">
        <v>0.51700000000000002</v>
      </c>
      <c r="DN8" s="2">
        <v>0.51</v>
      </c>
      <c r="DO8" s="2">
        <v>0.5</v>
      </c>
      <c r="DP8" s="2">
        <v>0.45800000000000002</v>
      </c>
      <c r="DQ8" s="2">
        <v>0.46400000000000002</v>
      </c>
      <c r="DR8" s="2">
        <v>0.49099999999999999</v>
      </c>
      <c r="DS8" s="2">
        <v>0.496</v>
      </c>
      <c r="DT8" s="2">
        <v>0.47899999999999998</v>
      </c>
      <c r="DU8" s="2">
        <v>0.47299999999999998</v>
      </c>
      <c r="DV8" s="2">
        <v>0.48499999999999999</v>
      </c>
      <c r="DW8" s="2">
        <v>0.48399999999999999</v>
      </c>
      <c r="DX8" s="2">
        <v>0.48399999999999999</v>
      </c>
      <c r="DY8" s="2">
        <v>0.48899999999999999</v>
      </c>
      <c r="DZ8" s="2">
        <v>0.48299999999999998</v>
      </c>
      <c r="EA8" s="2">
        <v>0.47199999999999998</v>
      </c>
      <c r="EB8" s="2">
        <v>0.44600000000000001</v>
      </c>
      <c r="EC8" s="2">
        <v>0.441</v>
      </c>
      <c r="ED8" s="2">
        <v>0.47699999999999998</v>
      </c>
      <c r="EE8" s="2">
        <v>0.49399999999999999</v>
      </c>
      <c r="EF8" s="2">
        <v>0.50800000000000001</v>
      </c>
      <c r="EG8" s="2">
        <v>0.5</v>
      </c>
      <c r="EH8" s="2">
        <v>0.52100000000000002</v>
      </c>
      <c r="EI8" s="2">
        <v>0.52800000000000002</v>
      </c>
      <c r="EJ8" s="2">
        <v>0.53300000000000003</v>
      </c>
      <c r="EK8" s="2">
        <v>0.53700000000000003</v>
      </c>
      <c r="EL8" s="2">
        <v>0.55000000000000004</v>
      </c>
      <c r="EM8" s="2">
        <v>0.54200000000000004</v>
      </c>
      <c r="EN8" s="2">
        <v>0.51700000000000002</v>
      </c>
      <c r="EO8" s="2">
        <v>0.51</v>
      </c>
      <c r="EP8" s="2">
        <v>0.52800000000000002</v>
      </c>
      <c r="EQ8" s="2">
        <v>0.52800000000000002</v>
      </c>
      <c r="ER8" s="2">
        <v>0.51900000000000002</v>
      </c>
      <c r="ES8" s="2">
        <v>0.51500000000000001</v>
      </c>
      <c r="ET8" s="2">
        <v>0.51300000000000001</v>
      </c>
      <c r="EU8" s="2">
        <v>0.51900000000000002</v>
      </c>
      <c r="EV8" s="2">
        <v>0.51600000000000001</v>
      </c>
      <c r="EW8" s="2">
        <v>0.53100000000000003</v>
      </c>
      <c r="EX8" s="2">
        <v>0.52800000000000002</v>
      </c>
      <c r="EY8" s="2">
        <v>0.50900000000000001</v>
      </c>
      <c r="EZ8" s="2">
        <v>0.497</v>
      </c>
      <c r="FA8" s="2">
        <v>0.5</v>
      </c>
      <c r="FB8" s="2">
        <v>0.52400000000000002</v>
      </c>
      <c r="FC8" s="2">
        <v>0.52400000000000002</v>
      </c>
      <c r="FD8" s="2">
        <v>0.499</v>
      </c>
      <c r="FE8" s="2">
        <v>0.52200000000000002</v>
      </c>
      <c r="FF8" s="2">
        <v>0.53</v>
      </c>
      <c r="FG8" s="2">
        <v>0.53300000000000003</v>
      </c>
      <c r="FH8" s="2">
        <v>0.53</v>
      </c>
      <c r="FI8" s="2">
        <v>0.52900000000000003</v>
      </c>
      <c r="FJ8" s="2">
        <v>0.52200000000000002</v>
      </c>
      <c r="FK8" s="2">
        <v>0.51600000000000001</v>
      </c>
      <c r="FL8" s="2">
        <v>0.51700000000000002</v>
      </c>
      <c r="FM8" s="2">
        <v>0.51300000000000001</v>
      </c>
      <c r="FN8" s="2">
        <v>0.54300000000000004</v>
      </c>
      <c r="FO8" s="2">
        <v>0.55500000000000005</v>
      </c>
      <c r="FP8" s="2">
        <v>0.55100000000000005</v>
      </c>
      <c r="FQ8" s="2">
        <v>0.54700000000000004</v>
      </c>
      <c r="FR8" s="2">
        <v>0.53200000000000003</v>
      </c>
      <c r="FS8" s="2">
        <v>0.53200000000000003</v>
      </c>
      <c r="FT8" s="2">
        <v>0.52700000000000002</v>
      </c>
      <c r="FU8" s="2">
        <v>0.53100000000000003</v>
      </c>
      <c r="FV8" s="2">
        <v>0.51300000000000001</v>
      </c>
      <c r="FW8" s="2">
        <v>0.501</v>
      </c>
      <c r="FX8" s="2">
        <v>0.51500000000000001</v>
      </c>
      <c r="FY8" s="2">
        <v>0.51100000000000001</v>
      </c>
      <c r="FZ8" s="2">
        <v>0.54500000000000004</v>
      </c>
      <c r="GA8" s="2">
        <v>0.52500000000000002</v>
      </c>
      <c r="GB8" s="2">
        <v>0.51800000000000002</v>
      </c>
      <c r="GC8" s="2">
        <v>0.50900000000000001</v>
      </c>
      <c r="GD8" s="2">
        <v>0.52</v>
      </c>
      <c r="GE8" s="2">
        <v>0.51900000000000002</v>
      </c>
      <c r="GF8" s="2">
        <v>0.51500000000000001</v>
      </c>
      <c r="GG8" s="2">
        <v>0.52400000000000002</v>
      </c>
      <c r="GH8" s="2">
        <v>0.51700000000000002</v>
      </c>
      <c r="GI8" s="2">
        <v>0.51100000000000001</v>
      </c>
      <c r="GJ8" s="2">
        <v>0.496</v>
      </c>
      <c r="GK8" s="2">
        <v>0.501</v>
      </c>
      <c r="GL8" s="2">
        <v>0.52200000000000002</v>
      </c>
      <c r="GM8" s="2">
        <v>0.52200000000000002</v>
      </c>
      <c r="GN8" s="2">
        <v>0.51200000000000001</v>
      </c>
      <c r="GO8" s="2">
        <v>0.52100000000000002</v>
      </c>
      <c r="GP8" s="2">
        <v>0.52500000000000002</v>
      </c>
      <c r="GQ8" s="2">
        <v>0.52900000000000003</v>
      </c>
      <c r="GR8" s="2">
        <v>0.54300000000000004</v>
      </c>
      <c r="GS8" s="2">
        <v>0.54600000000000004</v>
      </c>
      <c r="GT8" s="2">
        <v>0.54700000000000004</v>
      </c>
      <c r="GU8" s="2">
        <v>0.52300000000000002</v>
      </c>
      <c r="GV8" s="2">
        <v>0.50700000000000001</v>
      </c>
      <c r="GW8" s="2">
        <v>0.503</v>
      </c>
      <c r="GX8" s="2">
        <v>0.53</v>
      </c>
      <c r="GY8" s="2">
        <v>0.52600000000000002</v>
      </c>
      <c r="GZ8" s="2">
        <v>0.53100000000000003</v>
      </c>
      <c r="HA8" s="2">
        <v>0.51600000000000001</v>
      </c>
      <c r="HB8" s="2">
        <v>0.51700000000000002</v>
      </c>
      <c r="HC8" s="2">
        <v>0.50700000000000001</v>
      </c>
      <c r="HD8" s="2">
        <v>0.51200000000000001</v>
      </c>
      <c r="HE8" s="2">
        <v>0.51200000000000001</v>
      </c>
      <c r="HF8" s="2">
        <v>0.505</v>
      </c>
      <c r="HG8" s="2">
        <v>0.5</v>
      </c>
      <c r="HH8" s="2">
        <v>0.46899999999999997</v>
      </c>
      <c r="HI8" s="2">
        <v>0.46200000000000002</v>
      </c>
      <c r="HJ8" s="2">
        <v>0.47099999999999997</v>
      </c>
      <c r="HK8" s="2">
        <v>0.47</v>
      </c>
      <c r="HL8" s="2">
        <v>0.46800000000000003</v>
      </c>
      <c r="HM8" s="2">
        <v>0.47199999999999998</v>
      </c>
      <c r="HN8" s="2">
        <v>0.46899999999999997</v>
      </c>
      <c r="HO8" s="2">
        <v>0.46899999999999997</v>
      </c>
      <c r="HP8" s="2">
        <v>0.46800000000000003</v>
      </c>
      <c r="HQ8" s="2">
        <v>0.46400000000000002</v>
      </c>
      <c r="HR8" s="2">
        <v>0.46700000000000003</v>
      </c>
      <c r="HS8" s="2">
        <v>0.45300000000000001</v>
      </c>
      <c r="HT8" s="2">
        <v>0.433</v>
      </c>
      <c r="HU8" s="2">
        <v>0.437</v>
      </c>
      <c r="HV8" s="2">
        <v>0.439</v>
      </c>
      <c r="HW8" s="2">
        <v>0.443</v>
      </c>
      <c r="HX8" s="2">
        <v>0.44500000000000001</v>
      </c>
      <c r="HY8" s="2">
        <v>0.434</v>
      </c>
      <c r="HZ8" s="2">
        <v>0.45400000000000001</v>
      </c>
      <c r="IA8" s="2">
        <v>0.44800000000000001</v>
      </c>
      <c r="IB8" s="2">
        <v>0.45400000000000001</v>
      </c>
      <c r="IC8" s="2">
        <v>0.45</v>
      </c>
      <c r="ID8" s="2">
        <v>0.44900000000000001</v>
      </c>
      <c r="IE8" s="2">
        <v>0.432</v>
      </c>
      <c r="IF8" s="2">
        <v>0.41699999999999998</v>
      </c>
      <c r="IG8" s="2">
        <v>0.42899999999999999</v>
      </c>
      <c r="IH8" s="2">
        <v>0.438</v>
      </c>
      <c r="II8" s="2">
        <v>0.438</v>
      </c>
      <c r="IJ8" s="2">
        <v>0.442</v>
      </c>
      <c r="IL8" s="2">
        <v>0.46100000000000002</v>
      </c>
      <c r="IM8" s="2">
        <v>0.46800000000000003</v>
      </c>
      <c r="IN8" s="2">
        <v>0.46100000000000002</v>
      </c>
      <c r="IO8" s="2">
        <v>0.45900000000000002</v>
      </c>
      <c r="IP8" s="2">
        <v>0.45100000000000001</v>
      </c>
      <c r="IQ8" s="2">
        <v>0.45200000000000001</v>
      </c>
      <c r="IR8" s="2">
        <v>0.44500000000000001</v>
      </c>
      <c r="IS8" s="2">
        <v>0.45</v>
      </c>
      <c r="IT8" s="2">
        <v>0.44600000000000001</v>
      </c>
      <c r="IU8" s="2">
        <v>0.44</v>
      </c>
      <c r="IV8" s="2">
        <v>0.436</v>
      </c>
      <c r="IW8" s="2">
        <v>0.437</v>
      </c>
      <c r="IX8" s="2">
        <v>0.439</v>
      </c>
      <c r="IY8" s="2">
        <v>0.35599999999999998</v>
      </c>
      <c r="IZ8" s="2">
        <v>0.36799999999999999</v>
      </c>
      <c r="JA8" s="2">
        <v>0.371</v>
      </c>
      <c r="JB8" s="2">
        <v>0.38200000000000001</v>
      </c>
      <c r="JC8" s="2">
        <v>0.39600000000000002</v>
      </c>
      <c r="JD8" s="2">
        <v>0.38600000000000001</v>
      </c>
      <c r="JE8" s="2">
        <v>0.38800000000000001</v>
      </c>
      <c r="JF8" s="2">
        <v>0.42399999999999999</v>
      </c>
      <c r="JG8" s="2">
        <v>0.42799999999999999</v>
      </c>
      <c r="JH8" s="2">
        <v>0.44800000000000001</v>
      </c>
      <c r="JI8" s="2">
        <v>0.45500000000000002</v>
      </c>
      <c r="JJ8" s="2">
        <v>0.45600000000000002</v>
      </c>
      <c r="JK8" s="2">
        <v>0.498</v>
      </c>
      <c r="JL8" s="2">
        <v>0.53300000000000003</v>
      </c>
      <c r="JM8" s="2">
        <v>0.54900000000000004</v>
      </c>
      <c r="JN8" s="2">
        <v>0.55600000000000005</v>
      </c>
      <c r="JO8" s="2">
        <v>0.53400000000000003</v>
      </c>
      <c r="JP8" s="2">
        <v>0.52400000000000002</v>
      </c>
      <c r="JQ8" s="2">
        <v>0.52200000000000002</v>
      </c>
      <c r="JR8" s="2">
        <v>0.54</v>
      </c>
      <c r="JS8" s="2">
        <v>0.55000000000000004</v>
      </c>
      <c r="JT8" s="2">
        <v>0.54600000000000004</v>
      </c>
      <c r="JU8" s="2">
        <v>0.54200000000000004</v>
      </c>
      <c r="JV8" s="2">
        <v>0.54400000000000004</v>
      </c>
      <c r="JW8" s="2">
        <v>0.55100000000000005</v>
      </c>
      <c r="JX8" s="2">
        <v>0.56399999999999995</v>
      </c>
      <c r="JY8" s="2">
        <v>0.56599999999999995</v>
      </c>
      <c r="JZ8" s="2">
        <v>0.56499999999999995</v>
      </c>
    </row>
    <row r="9" spans="1:287" x14ac:dyDescent="0.2">
      <c r="A9" s="1" t="s">
        <v>7</v>
      </c>
      <c r="B9" s="2">
        <v>2.7850000000000001</v>
      </c>
      <c r="C9" s="2">
        <v>2.7770000000000001</v>
      </c>
      <c r="D9" s="2">
        <v>2.7480000000000002</v>
      </c>
      <c r="E9" s="2">
        <v>2.7730000000000001</v>
      </c>
      <c r="F9" s="2">
        <v>2.782</v>
      </c>
      <c r="G9" s="2">
        <v>2.7629999999999999</v>
      </c>
      <c r="H9" s="2">
        <v>2.7810000000000001</v>
      </c>
      <c r="I9" s="2">
        <v>2.8069999999999999</v>
      </c>
      <c r="J9" s="2">
        <v>2.8090000000000002</v>
      </c>
      <c r="K9" s="2">
        <v>2.8050000000000002</v>
      </c>
      <c r="L9" s="2">
        <v>2.7530000000000001</v>
      </c>
      <c r="M9" s="2">
        <v>2.7850000000000001</v>
      </c>
      <c r="N9" s="2">
        <v>2.8519999999999999</v>
      </c>
      <c r="O9" s="2">
        <v>2.847</v>
      </c>
      <c r="P9" s="2">
        <v>2.76</v>
      </c>
      <c r="Q9" s="2">
        <v>2.8450000000000002</v>
      </c>
      <c r="R9" s="2">
        <v>2.8929999999999998</v>
      </c>
      <c r="S9" s="2">
        <v>2.911</v>
      </c>
      <c r="T9" s="2">
        <v>2.9329999999999998</v>
      </c>
      <c r="U9" s="2">
        <v>2.89</v>
      </c>
      <c r="V9" s="2">
        <v>2.9409999999999998</v>
      </c>
      <c r="W9" s="2">
        <v>2.9540000000000002</v>
      </c>
      <c r="X9" s="2">
        <v>2.89</v>
      </c>
      <c r="Y9" s="2">
        <v>2.895</v>
      </c>
      <c r="Z9" s="2">
        <v>2.8119999999999998</v>
      </c>
      <c r="AA9" s="2">
        <v>2.8069999999999999</v>
      </c>
      <c r="AB9" s="2">
        <v>2.8159999999999998</v>
      </c>
      <c r="AC9" s="2">
        <v>2.7789999999999999</v>
      </c>
      <c r="AD9" s="2">
        <v>2.782</v>
      </c>
      <c r="AE9" s="2">
        <v>2.7679999999999998</v>
      </c>
      <c r="AF9" s="2">
        <v>2.7469999999999999</v>
      </c>
      <c r="AG9" s="2">
        <v>2.72</v>
      </c>
      <c r="AH9" s="2">
        <v>2.7280000000000002</v>
      </c>
      <c r="AI9" s="2">
        <v>2.7269999999999999</v>
      </c>
      <c r="AJ9" s="2">
        <v>2.7189999999999999</v>
      </c>
      <c r="AK9" s="2">
        <v>2.6819999999999999</v>
      </c>
      <c r="AL9" s="2">
        <v>2.6859999999999999</v>
      </c>
      <c r="AM9" s="2">
        <v>2.6890000000000001</v>
      </c>
      <c r="AN9" s="2">
        <v>2.6560000000000001</v>
      </c>
      <c r="AO9" s="2">
        <v>2.6739999999999999</v>
      </c>
      <c r="AP9" s="2">
        <v>2.6850000000000001</v>
      </c>
      <c r="AQ9" s="2">
        <v>2.6760000000000002</v>
      </c>
      <c r="AR9" s="2">
        <v>2.7080000000000002</v>
      </c>
      <c r="AS9" s="2">
        <v>2.6659999999999999</v>
      </c>
      <c r="AT9" s="2">
        <v>2.9039999999999999</v>
      </c>
      <c r="AU9" s="2">
        <v>2.9049999999999998</v>
      </c>
      <c r="AV9" s="2">
        <v>2.9369999999999998</v>
      </c>
      <c r="AW9" s="2">
        <v>2.9470000000000001</v>
      </c>
      <c r="AX9" s="2">
        <v>2.879</v>
      </c>
      <c r="AY9" s="2">
        <v>2.8140000000000001</v>
      </c>
      <c r="AZ9" s="2">
        <v>2.786</v>
      </c>
      <c r="BA9" s="2">
        <v>2.9060000000000001</v>
      </c>
      <c r="BB9" s="2">
        <v>3.3740000000000001</v>
      </c>
      <c r="BC9" s="2">
        <v>3.5739999999999998</v>
      </c>
      <c r="BD9" s="2">
        <v>3.4790000000000001</v>
      </c>
      <c r="BE9" s="2">
        <v>3.2970000000000002</v>
      </c>
      <c r="BF9" s="2">
        <v>3.149</v>
      </c>
      <c r="BG9" s="2">
        <v>3.161</v>
      </c>
      <c r="BH9" s="2">
        <v>3.2189999999999999</v>
      </c>
      <c r="BI9" s="2">
        <v>3.2330000000000001</v>
      </c>
      <c r="BJ9" s="2">
        <v>3.3039999999999998</v>
      </c>
      <c r="BK9" s="2">
        <v>3.1760000000000002</v>
      </c>
      <c r="BL9" s="2">
        <v>3.226</v>
      </c>
      <c r="BM9" s="2">
        <v>3.2250000000000001</v>
      </c>
      <c r="BN9" s="2">
        <v>3.2069999999999999</v>
      </c>
      <c r="BO9" s="2">
        <v>3.1219999999999999</v>
      </c>
      <c r="BP9" s="2">
        <v>3.09</v>
      </c>
      <c r="BQ9" s="2">
        <v>3.1360000000000001</v>
      </c>
      <c r="BR9" s="2">
        <v>3.133</v>
      </c>
      <c r="BS9" s="2">
        <v>3.1709999999999998</v>
      </c>
      <c r="BT9" s="2">
        <v>3.2109999999999999</v>
      </c>
      <c r="BU9" s="2">
        <v>3.2410000000000001</v>
      </c>
      <c r="BV9" s="2">
        <v>3.1970000000000001</v>
      </c>
      <c r="BW9" s="2">
        <v>3.2240000000000002</v>
      </c>
      <c r="BX9" s="2">
        <v>3.161</v>
      </c>
      <c r="BY9" s="2">
        <v>3.1230000000000002</v>
      </c>
      <c r="BZ9" s="2">
        <v>3.0659999999999998</v>
      </c>
      <c r="CA9" s="2">
        <v>3.0009999999999999</v>
      </c>
      <c r="CB9" s="2">
        <v>3.0830000000000002</v>
      </c>
      <c r="CC9" s="2">
        <v>3.0190000000000001</v>
      </c>
      <c r="CD9" s="2">
        <v>3.0489999999999999</v>
      </c>
      <c r="CE9" s="2">
        <v>3.0640000000000001</v>
      </c>
      <c r="CF9" s="2">
        <v>2.9849999999999999</v>
      </c>
      <c r="CG9" s="2">
        <v>3.004</v>
      </c>
      <c r="CH9" s="2">
        <v>3.0670000000000002</v>
      </c>
      <c r="CI9" s="2">
        <v>3.0830000000000002</v>
      </c>
      <c r="CJ9" s="2">
        <v>3.0720000000000001</v>
      </c>
      <c r="CK9" s="2">
        <v>3.1349999999999998</v>
      </c>
      <c r="CL9" s="2">
        <v>3.2589999999999999</v>
      </c>
      <c r="CM9" s="2">
        <v>3.427</v>
      </c>
      <c r="CN9" s="2">
        <v>3.7360000000000002</v>
      </c>
      <c r="CO9" s="2">
        <v>3.8069999999999999</v>
      </c>
      <c r="CP9" s="2">
        <v>3.8410000000000002</v>
      </c>
      <c r="CQ9" s="2">
        <v>3.8380000000000001</v>
      </c>
      <c r="CR9" s="2">
        <v>3.9039999999999999</v>
      </c>
      <c r="CS9" s="2">
        <v>3.87</v>
      </c>
      <c r="CT9" s="2">
        <v>3.871</v>
      </c>
      <c r="CU9" s="2">
        <v>3.8690000000000002</v>
      </c>
      <c r="CV9" s="2">
        <v>3.7810000000000001</v>
      </c>
      <c r="CW9" s="2">
        <v>3.7989999999999999</v>
      </c>
      <c r="CX9" s="2">
        <v>3.76</v>
      </c>
      <c r="CY9" s="2">
        <v>3.7730000000000001</v>
      </c>
      <c r="CZ9" s="2">
        <v>3.9609999999999999</v>
      </c>
      <c r="DA9" s="2">
        <v>3.8860000000000001</v>
      </c>
      <c r="DB9" s="2">
        <v>3.7730000000000001</v>
      </c>
      <c r="DC9" s="2">
        <v>3.6560000000000001</v>
      </c>
      <c r="DD9" s="2">
        <v>3.734</v>
      </c>
      <c r="DE9" s="2">
        <v>3.681</v>
      </c>
      <c r="DF9" s="2">
        <v>3.5750000000000002</v>
      </c>
      <c r="DG9" s="2">
        <v>3.319</v>
      </c>
      <c r="DH9" s="2">
        <v>3.1160000000000001</v>
      </c>
      <c r="DI9" s="2">
        <v>3.0840000000000001</v>
      </c>
      <c r="DJ9" s="2">
        <v>3.0680000000000001</v>
      </c>
      <c r="DK9" s="2">
        <v>3.0089999999999999</v>
      </c>
      <c r="DL9" s="2">
        <v>2.992</v>
      </c>
      <c r="DM9" s="2">
        <v>2.9790000000000001</v>
      </c>
      <c r="DN9" s="2">
        <v>2.9809999999999999</v>
      </c>
      <c r="DO9" s="2">
        <v>3.0459999999999998</v>
      </c>
      <c r="DP9" s="2">
        <v>3.0339999999999998</v>
      </c>
      <c r="DQ9" s="2">
        <v>3.105</v>
      </c>
      <c r="DR9" s="2">
        <v>3.2360000000000002</v>
      </c>
      <c r="DS9" s="2">
        <v>3.2029999999999998</v>
      </c>
      <c r="DT9" s="2">
        <v>3.1880000000000002</v>
      </c>
      <c r="DU9" s="2">
        <v>3.14</v>
      </c>
      <c r="DV9" s="2">
        <v>3.1779999999999999</v>
      </c>
      <c r="DW9" s="2">
        <v>3.2970000000000002</v>
      </c>
      <c r="DX9" s="2">
        <v>3.3130000000000002</v>
      </c>
      <c r="DY9" s="2">
        <v>3.3029999999999999</v>
      </c>
      <c r="DZ9" s="2">
        <v>3.278</v>
      </c>
      <c r="EA9" s="2">
        <v>3.3210000000000002</v>
      </c>
      <c r="EB9" s="2">
        <v>3.327</v>
      </c>
      <c r="EC9" s="2">
        <v>3.3180000000000001</v>
      </c>
      <c r="ED9" s="2">
        <v>3.3010000000000002</v>
      </c>
      <c r="EE9" s="2">
        <v>3.3570000000000002</v>
      </c>
      <c r="EF9" s="2">
        <v>3.5030000000000001</v>
      </c>
      <c r="EG9" s="2">
        <v>3.597</v>
      </c>
      <c r="EH9" s="2">
        <v>3.653</v>
      </c>
      <c r="EI9" s="2">
        <v>3.6219999999999999</v>
      </c>
      <c r="EJ9" s="2">
        <v>3.6539999999999999</v>
      </c>
      <c r="EK9" s="2">
        <v>3.7130000000000001</v>
      </c>
      <c r="EL9" s="2">
        <v>3.7149999999999999</v>
      </c>
      <c r="EM9" s="2">
        <v>3.6219999999999999</v>
      </c>
      <c r="EN9" s="2">
        <v>3.5569999999999999</v>
      </c>
      <c r="EO9" s="2">
        <v>3.5649999999999999</v>
      </c>
      <c r="EP9" s="2">
        <v>3.5830000000000002</v>
      </c>
      <c r="EQ9" s="2">
        <v>3.52</v>
      </c>
      <c r="ER9" s="2">
        <v>3.4990000000000001</v>
      </c>
      <c r="ES9" s="2">
        <v>3.4740000000000002</v>
      </c>
      <c r="ET9" s="2">
        <v>3.427</v>
      </c>
      <c r="EU9" s="2">
        <v>3.3959999999999999</v>
      </c>
      <c r="EV9" s="2">
        <v>3.4279999999999999</v>
      </c>
      <c r="EW9" s="2">
        <v>3.4740000000000002</v>
      </c>
      <c r="EX9" s="2">
        <v>3.4689999999999999</v>
      </c>
      <c r="EY9" s="2">
        <v>3.524</v>
      </c>
      <c r="EZ9" s="2">
        <v>3.536</v>
      </c>
      <c r="FA9" s="2">
        <v>3.58</v>
      </c>
      <c r="FB9" s="2">
        <v>3.5259999999999998</v>
      </c>
      <c r="FC9" s="2">
        <v>3.48</v>
      </c>
      <c r="FD9" s="2">
        <v>3.431</v>
      </c>
      <c r="FE9" s="2">
        <v>3.4279999999999999</v>
      </c>
      <c r="FF9" s="2">
        <v>3.4409999999999998</v>
      </c>
      <c r="FG9" s="2">
        <v>3.4580000000000002</v>
      </c>
      <c r="FH9" s="2">
        <v>3.4489999999999998</v>
      </c>
      <c r="FI9" s="2">
        <v>3.448</v>
      </c>
      <c r="FJ9" s="2">
        <v>3.4279999999999999</v>
      </c>
      <c r="FK9" s="2">
        <v>3.4620000000000002</v>
      </c>
      <c r="FL9" s="2">
        <v>3.4910000000000001</v>
      </c>
      <c r="FM9" s="2">
        <v>3.5009999999999999</v>
      </c>
      <c r="FN9" s="2">
        <v>3.552</v>
      </c>
      <c r="FO9" s="2">
        <v>3.5609999999999999</v>
      </c>
      <c r="FP9" s="2">
        <v>3.669</v>
      </c>
      <c r="FQ9" s="2">
        <v>3.6869999999999998</v>
      </c>
      <c r="FR9" s="2">
        <v>3.7349999999999999</v>
      </c>
      <c r="FS9" s="2">
        <v>3.6259999999999999</v>
      </c>
      <c r="FT9" s="2">
        <v>3.645</v>
      </c>
      <c r="FU9" s="2">
        <v>3.673</v>
      </c>
      <c r="FV9" s="2">
        <v>3.7320000000000002</v>
      </c>
      <c r="FW9" s="2">
        <v>3.766</v>
      </c>
      <c r="FX9" s="2">
        <v>3.8580000000000001</v>
      </c>
      <c r="FY9" s="2">
        <v>3.82</v>
      </c>
      <c r="FZ9" s="2">
        <v>3.758</v>
      </c>
      <c r="GA9" s="2">
        <v>3.496</v>
      </c>
      <c r="GB9" s="2">
        <v>3.4630000000000001</v>
      </c>
      <c r="GC9" s="2">
        <v>3.3969999999999998</v>
      </c>
      <c r="GD9" s="2">
        <v>3.387</v>
      </c>
      <c r="GE9" s="2">
        <v>3.3660000000000001</v>
      </c>
      <c r="GF9" s="2">
        <v>3.43</v>
      </c>
      <c r="GG9" s="2">
        <v>3.3889999999999998</v>
      </c>
      <c r="GH9" s="2">
        <v>3.3919999999999999</v>
      </c>
      <c r="GI9" s="2">
        <v>3.3380000000000001</v>
      </c>
      <c r="GJ9" s="2">
        <v>3.2989999999999999</v>
      </c>
      <c r="GK9" s="2">
        <v>3.31</v>
      </c>
      <c r="GL9" s="2">
        <v>3.3130000000000002</v>
      </c>
      <c r="GM9" s="2">
        <v>3.23</v>
      </c>
      <c r="GN9" s="2">
        <v>3.1869999999999998</v>
      </c>
      <c r="GO9" s="2">
        <v>3.1549999999999998</v>
      </c>
      <c r="GP9" s="2">
        <v>3.157</v>
      </c>
      <c r="GQ9" s="2">
        <v>3.1150000000000002</v>
      </c>
      <c r="GR9" s="2">
        <v>3.0619999999999998</v>
      </c>
      <c r="GS9" s="2">
        <v>3.141</v>
      </c>
      <c r="GT9" s="2">
        <v>3.2290000000000001</v>
      </c>
      <c r="GU9" s="2">
        <v>3.2919999999999998</v>
      </c>
      <c r="GV9" s="2">
        <v>3.28</v>
      </c>
      <c r="GW9" s="2">
        <v>3.29</v>
      </c>
      <c r="GX9" s="2">
        <v>3.3180000000000001</v>
      </c>
      <c r="GY9" s="2">
        <v>3.3</v>
      </c>
      <c r="GZ9" s="2">
        <v>3.3149999999999999</v>
      </c>
      <c r="HA9" s="2">
        <v>3.2589999999999999</v>
      </c>
      <c r="HB9" s="2">
        <v>3.242</v>
      </c>
      <c r="HC9" s="2">
        <v>3.2130000000000001</v>
      </c>
      <c r="HD9" s="2">
        <v>3.2189999999999999</v>
      </c>
      <c r="HE9" s="2">
        <v>3.1680000000000001</v>
      </c>
      <c r="HF9" s="2">
        <v>3.2090000000000001</v>
      </c>
      <c r="HG9" s="2">
        <v>3.1579999999999999</v>
      </c>
      <c r="HH9" s="2">
        <v>3.15</v>
      </c>
      <c r="HI9" s="2">
        <v>3.1549999999999998</v>
      </c>
      <c r="HJ9" s="2">
        <v>2.9609999999999999</v>
      </c>
      <c r="HK9" s="2">
        <v>2.923</v>
      </c>
      <c r="HL9" s="2">
        <v>2.903</v>
      </c>
      <c r="HM9" s="2">
        <v>2.9239999999999999</v>
      </c>
      <c r="HN9" s="2">
        <v>2.919</v>
      </c>
      <c r="HO9" s="2">
        <v>2.8769999999999998</v>
      </c>
      <c r="HP9" s="2">
        <v>2.839</v>
      </c>
      <c r="HQ9" s="2">
        <v>2.871</v>
      </c>
      <c r="HR9" s="2">
        <v>2.89</v>
      </c>
      <c r="HS9" s="2">
        <v>2.9129999999999998</v>
      </c>
      <c r="HT9" s="2">
        <v>2.8769999999999998</v>
      </c>
      <c r="HU9" s="2">
        <v>2.8530000000000002</v>
      </c>
      <c r="HV9" s="2">
        <v>2.9129999999999998</v>
      </c>
      <c r="HW9" s="2">
        <v>2.9</v>
      </c>
      <c r="HX9" s="2">
        <v>2.944</v>
      </c>
      <c r="HY9" s="2">
        <v>2.98</v>
      </c>
      <c r="HZ9" s="2">
        <v>2.9630000000000001</v>
      </c>
      <c r="IA9" s="2">
        <v>3.0539999999999998</v>
      </c>
      <c r="IB9" s="2">
        <v>3.0310000000000001</v>
      </c>
      <c r="IC9" s="2">
        <v>3.0449999999999999</v>
      </c>
      <c r="ID9" s="2">
        <v>3.1019999999999999</v>
      </c>
      <c r="IE9" s="2">
        <v>3.1190000000000002</v>
      </c>
      <c r="IF9" s="2">
        <v>3.1890000000000001</v>
      </c>
      <c r="IG9" s="2">
        <v>3.1880000000000002</v>
      </c>
      <c r="IH9" s="2">
        <v>3.2530000000000001</v>
      </c>
      <c r="II9" s="2">
        <v>3.1960000000000002</v>
      </c>
      <c r="IJ9" s="2">
        <v>3.2480000000000002</v>
      </c>
      <c r="IK9" s="2">
        <v>3.2669999999999999</v>
      </c>
      <c r="IL9" s="2">
        <v>3.21</v>
      </c>
      <c r="IM9" s="2">
        <v>3.198</v>
      </c>
      <c r="IN9" s="2">
        <v>3.2549999999999999</v>
      </c>
      <c r="IO9" s="2">
        <v>3.4060000000000001</v>
      </c>
      <c r="IP9" s="2">
        <v>3.448</v>
      </c>
      <c r="IQ9" s="2">
        <v>3.38</v>
      </c>
      <c r="IR9" s="2">
        <v>3.4249999999999998</v>
      </c>
      <c r="IS9" s="2">
        <v>3.5350000000000001</v>
      </c>
      <c r="IT9" s="2">
        <v>3.468</v>
      </c>
      <c r="IU9" s="2">
        <v>3.3679999999999999</v>
      </c>
      <c r="IV9" s="2">
        <v>3.3479999999999999</v>
      </c>
      <c r="IW9" s="2">
        <v>3.4470000000000001</v>
      </c>
      <c r="IX9" s="2">
        <v>3.4969999999999999</v>
      </c>
      <c r="IY9" s="2">
        <v>3.5569999999999999</v>
      </c>
      <c r="IZ9" s="2">
        <v>3.6269999999999998</v>
      </c>
      <c r="JA9" s="2">
        <v>3.56</v>
      </c>
      <c r="JB9" s="2">
        <v>3.585</v>
      </c>
      <c r="JC9" s="2">
        <v>3.6629999999999998</v>
      </c>
      <c r="JD9" s="2">
        <v>3.6709999999999998</v>
      </c>
      <c r="JE9" s="2">
        <v>3.7429999999999999</v>
      </c>
      <c r="JF9" s="2">
        <v>3.7869999999999999</v>
      </c>
      <c r="JG9" s="2">
        <v>3.875</v>
      </c>
      <c r="JH9" s="2">
        <v>3.9169999999999998</v>
      </c>
      <c r="JI9" s="2">
        <v>4.0119999999999996</v>
      </c>
      <c r="JJ9" s="2">
        <v>4.2039999999999997</v>
      </c>
      <c r="JK9" s="2">
        <v>4.1529999999999996</v>
      </c>
      <c r="JL9" s="2">
        <v>4.1559999999999997</v>
      </c>
      <c r="JM9" s="2">
        <v>4.194</v>
      </c>
      <c r="JN9" s="2">
        <v>4.181</v>
      </c>
      <c r="JO9" s="2">
        <v>4.1840000000000002</v>
      </c>
      <c r="JP9" s="2">
        <v>4.218</v>
      </c>
      <c r="JQ9" s="2">
        <v>4.2110000000000003</v>
      </c>
      <c r="JR9" s="2">
        <v>4.2039999999999997</v>
      </c>
      <c r="JS9" s="2">
        <v>4.1630000000000003</v>
      </c>
      <c r="JT9" s="2">
        <v>4.0979999999999999</v>
      </c>
      <c r="JU9" s="2">
        <v>4.0419999999999998</v>
      </c>
      <c r="JV9" s="2">
        <v>4.0419999999999998</v>
      </c>
      <c r="JW9" s="2">
        <v>3.9849999999999999</v>
      </c>
      <c r="JX9" s="2">
        <v>3.9710000000000001</v>
      </c>
      <c r="JY9" s="2">
        <v>3.927</v>
      </c>
      <c r="JZ9" s="2">
        <v>3.9649999999999999</v>
      </c>
    </row>
    <row r="10" spans="1:287" x14ac:dyDescent="0.2">
      <c r="A10" s="1" t="s">
        <v>8</v>
      </c>
      <c r="B10" s="2">
        <v>0.60699999999999998</v>
      </c>
      <c r="C10" s="2">
        <v>0.58599999999999997</v>
      </c>
      <c r="D10" s="2">
        <v>0.57199999999999995</v>
      </c>
      <c r="E10" s="2">
        <v>0.57299999999999995</v>
      </c>
      <c r="F10" s="2">
        <v>0.63800000000000001</v>
      </c>
      <c r="G10" s="2">
        <v>0.69899999999999995</v>
      </c>
      <c r="L10" s="2">
        <v>0.72499999999999998</v>
      </c>
      <c r="M10" s="2">
        <v>0.624</v>
      </c>
      <c r="N10" s="2">
        <v>0.63800000000000001</v>
      </c>
      <c r="O10" s="2">
        <v>0.66</v>
      </c>
      <c r="P10" s="2">
        <v>0.64600000000000002</v>
      </c>
      <c r="Q10" s="2">
        <v>0.73499999999999999</v>
      </c>
      <c r="R10" s="2">
        <v>0.79300000000000004</v>
      </c>
      <c r="X10" s="2">
        <v>0.86699999999999999</v>
      </c>
      <c r="Y10" s="2">
        <v>0.71299999999999997</v>
      </c>
      <c r="Z10" s="2">
        <v>0.71499999999999997</v>
      </c>
      <c r="AA10" s="2">
        <v>0.75900000000000001</v>
      </c>
      <c r="AB10" s="2">
        <v>0.71</v>
      </c>
      <c r="AC10" s="2">
        <v>0.751</v>
      </c>
      <c r="AD10" s="2">
        <v>0.84899999999999998</v>
      </c>
      <c r="AI10" s="2">
        <v>1.163</v>
      </c>
      <c r="AJ10" s="2">
        <v>0.998</v>
      </c>
      <c r="AK10" s="2">
        <v>0.74199999999999999</v>
      </c>
      <c r="AL10" s="2">
        <v>0.71299999999999997</v>
      </c>
      <c r="AM10" s="2">
        <v>0.71099999999999997</v>
      </c>
      <c r="AN10" s="2">
        <v>0.72799999999999998</v>
      </c>
      <c r="AO10" s="2">
        <v>0.74199999999999999</v>
      </c>
      <c r="AP10" s="2">
        <v>0.8</v>
      </c>
      <c r="AQ10" s="2">
        <v>0.875</v>
      </c>
      <c r="AU10" s="2">
        <v>1.141</v>
      </c>
      <c r="AV10" s="2">
        <v>0.97099999999999997</v>
      </c>
      <c r="AW10" s="2">
        <v>0.86199999999999999</v>
      </c>
      <c r="AX10" s="2">
        <v>0.79300000000000004</v>
      </c>
      <c r="AY10" s="2">
        <v>0.72499999999999998</v>
      </c>
      <c r="AZ10" s="2">
        <v>0.73</v>
      </c>
      <c r="BA10" s="2">
        <v>0.74399999999999999</v>
      </c>
      <c r="BB10" s="2">
        <v>0.77</v>
      </c>
      <c r="BC10" s="2">
        <v>0.878</v>
      </c>
      <c r="BF10" s="2">
        <v>1.1419999999999999</v>
      </c>
      <c r="BH10" s="2">
        <v>1.08</v>
      </c>
      <c r="BI10" s="2">
        <v>0.86499999999999999</v>
      </c>
      <c r="BJ10" s="2">
        <v>0.83799999999999997</v>
      </c>
      <c r="BK10" s="2">
        <v>0.80200000000000005</v>
      </c>
      <c r="BL10" s="2">
        <v>0.78300000000000003</v>
      </c>
      <c r="BM10" s="2">
        <v>0.81599999999999995</v>
      </c>
      <c r="BN10" s="2">
        <v>0.89900000000000002</v>
      </c>
      <c r="BO10" s="2">
        <v>1.012</v>
      </c>
      <c r="BR10" s="2">
        <v>1.363</v>
      </c>
      <c r="BS10" s="2">
        <v>1.3879999999999999</v>
      </c>
      <c r="BT10" s="2">
        <v>1.1719999999999999</v>
      </c>
      <c r="BU10" s="2">
        <v>0.88500000000000001</v>
      </c>
      <c r="BV10" s="2">
        <v>0.83699999999999997</v>
      </c>
      <c r="BW10" s="2">
        <v>0.91500000000000004</v>
      </c>
      <c r="BX10" s="2">
        <v>0.88800000000000001</v>
      </c>
      <c r="BY10" s="2">
        <v>0.876</v>
      </c>
      <c r="BZ10" s="2">
        <v>0.99</v>
      </c>
      <c r="CA10" s="2">
        <v>1.119</v>
      </c>
      <c r="CB10" s="2">
        <v>1.27</v>
      </c>
      <c r="CD10" s="2">
        <v>1.4830000000000001</v>
      </c>
      <c r="CE10" s="2">
        <v>1.423</v>
      </c>
      <c r="CF10" s="2">
        <v>1.2</v>
      </c>
      <c r="CG10" s="2">
        <v>0.95799999999999996</v>
      </c>
      <c r="CH10" s="2">
        <v>1.0920000000000001</v>
      </c>
      <c r="CI10" s="2">
        <v>1.375</v>
      </c>
      <c r="CJ10" s="2">
        <v>1.3009999999999999</v>
      </c>
      <c r="CK10" s="2">
        <v>1.2430000000000001</v>
      </c>
      <c r="CL10" s="2">
        <v>1.268</v>
      </c>
      <c r="CM10" s="2">
        <v>1.321</v>
      </c>
      <c r="CO10" s="2">
        <v>1.5</v>
      </c>
      <c r="CP10" s="2">
        <v>1.5029999999999999</v>
      </c>
      <c r="CQ10" s="2">
        <v>1.542</v>
      </c>
      <c r="CR10" s="2">
        <v>1.079</v>
      </c>
      <c r="CS10" s="2">
        <v>0.90500000000000003</v>
      </c>
      <c r="CT10" s="2">
        <v>0.90500000000000003</v>
      </c>
      <c r="CU10" s="2">
        <v>0.88700000000000001</v>
      </c>
      <c r="CV10" s="2">
        <v>0.89800000000000002</v>
      </c>
      <c r="CW10" s="2">
        <v>0.93100000000000005</v>
      </c>
      <c r="CX10" s="2">
        <v>1.008</v>
      </c>
      <c r="CY10" s="2">
        <v>1.1359999999999999</v>
      </c>
      <c r="CZ10" s="2">
        <v>1.2909999999999999</v>
      </c>
      <c r="DA10" s="2">
        <v>1.452</v>
      </c>
      <c r="DB10" s="2">
        <v>1.4710000000000001</v>
      </c>
      <c r="DC10" s="2">
        <v>1.4279999999999999</v>
      </c>
      <c r="DD10" s="2">
        <v>1.0549999999999999</v>
      </c>
      <c r="DE10" s="2">
        <v>0.93400000000000005</v>
      </c>
      <c r="DF10" s="2">
        <v>0.89600000000000002</v>
      </c>
      <c r="DG10" s="2">
        <v>0.91200000000000003</v>
      </c>
      <c r="DH10" s="2">
        <v>0.88900000000000001</v>
      </c>
      <c r="DI10" s="2">
        <v>0.91</v>
      </c>
      <c r="DJ10" s="2">
        <v>0.96299999999999997</v>
      </c>
      <c r="DK10" s="2">
        <v>1.06</v>
      </c>
      <c r="DL10" s="2">
        <v>1.1910000000000001</v>
      </c>
      <c r="DM10" s="2">
        <v>1.222</v>
      </c>
      <c r="DN10" s="2">
        <v>1.2549999999999999</v>
      </c>
      <c r="DO10" s="2">
        <v>1.262</v>
      </c>
      <c r="DP10" s="2">
        <v>1.113</v>
      </c>
      <c r="DQ10" s="2">
        <v>0.93200000000000005</v>
      </c>
      <c r="DR10" s="2">
        <v>0.89900000000000002</v>
      </c>
      <c r="DS10" s="2">
        <v>0.87</v>
      </c>
      <c r="DT10" s="2">
        <v>0.85799999999999998</v>
      </c>
      <c r="DU10" s="2">
        <v>0.871</v>
      </c>
      <c r="DV10" s="2">
        <v>0.95199999999999996</v>
      </c>
      <c r="DW10" s="2">
        <v>1.0960000000000001</v>
      </c>
      <c r="DX10" s="2">
        <v>1.149</v>
      </c>
      <c r="DY10" s="2">
        <v>1.242</v>
      </c>
      <c r="DZ10" s="2">
        <v>1.302</v>
      </c>
      <c r="EA10" s="2">
        <v>1.2809999999999999</v>
      </c>
      <c r="EB10" s="2">
        <v>1.2</v>
      </c>
      <c r="EC10" s="2">
        <v>1.0209999999999999</v>
      </c>
      <c r="ED10" s="2">
        <v>1.052</v>
      </c>
      <c r="EE10" s="2">
        <v>0.98899999999999999</v>
      </c>
      <c r="EF10" s="2">
        <v>0.95699999999999996</v>
      </c>
      <c r="EG10" s="2">
        <v>0.92600000000000005</v>
      </c>
      <c r="EH10" s="2">
        <v>0.91600000000000004</v>
      </c>
      <c r="EI10" s="2">
        <v>1.014</v>
      </c>
      <c r="EJ10" s="2">
        <v>1.0780000000000001</v>
      </c>
      <c r="EK10" s="2">
        <v>1.268</v>
      </c>
      <c r="EL10" s="2">
        <v>1.4379999999999999</v>
      </c>
      <c r="EM10" s="2">
        <v>1.3859999999999999</v>
      </c>
      <c r="EN10" s="2">
        <v>1.1419999999999999</v>
      </c>
      <c r="EO10" s="2">
        <v>0.98299999999999998</v>
      </c>
      <c r="EP10" s="2">
        <v>0.92900000000000005</v>
      </c>
      <c r="EQ10" s="2">
        <v>0.85199999999999998</v>
      </c>
      <c r="ER10" s="2">
        <v>0.85</v>
      </c>
      <c r="ES10" s="2">
        <v>0.91</v>
      </c>
      <c r="ET10" s="2">
        <v>0.96799999999999997</v>
      </c>
      <c r="EU10" s="2">
        <v>1.032</v>
      </c>
      <c r="EV10" s="2">
        <v>1.127</v>
      </c>
      <c r="EW10" s="2">
        <v>1.2829999999999999</v>
      </c>
      <c r="EX10" s="2">
        <v>1.296</v>
      </c>
      <c r="EY10" s="2">
        <v>1.254</v>
      </c>
      <c r="EZ10" s="2">
        <v>1.1020000000000001</v>
      </c>
      <c r="FA10" s="2">
        <v>1.0349999999999999</v>
      </c>
      <c r="FB10" s="2">
        <v>0.99099999999999999</v>
      </c>
      <c r="FC10" s="2">
        <v>0.998</v>
      </c>
      <c r="FD10" s="2">
        <v>0.98799999999999999</v>
      </c>
      <c r="FE10" s="2">
        <v>0.98099999999999998</v>
      </c>
      <c r="FF10" s="2">
        <v>1.048</v>
      </c>
      <c r="FG10" s="2">
        <v>1.147</v>
      </c>
      <c r="FH10" s="2">
        <v>1.2869999999999999</v>
      </c>
      <c r="FI10" s="2">
        <v>1.377</v>
      </c>
      <c r="FJ10" s="2">
        <v>1.3340000000000001</v>
      </c>
      <c r="FK10" s="2">
        <v>1.3280000000000001</v>
      </c>
      <c r="FL10" s="2">
        <v>1.2010000000000001</v>
      </c>
      <c r="FM10" s="2">
        <v>1.129</v>
      </c>
      <c r="FN10" s="2">
        <v>1.1180000000000001</v>
      </c>
      <c r="FO10" s="2">
        <v>1.1459999999999999</v>
      </c>
      <c r="FP10" s="2">
        <v>1.212</v>
      </c>
      <c r="FQ10" s="2">
        <v>1.2609999999999999</v>
      </c>
      <c r="FR10" s="2">
        <v>1.3420000000000001</v>
      </c>
      <c r="FS10" s="2">
        <v>1.2989999999999999</v>
      </c>
      <c r="FT10" s="2">
        <v>1.39</v>
      </c>
      <c r="FU10" s="2">
        <v>1.4670000000000001</v>
      </c>
      <c r="FV10" s="2">
        <v>1.486</v>
      </c>
      <c r="FW10" s="2">
        <v>1.508</v>
      </c>
      <c r="FX10" s="2">
        <v>1.3520000000000001</v>
      </c>
      <c r="FY10" s="2">
        <v>1.246</v>
      </c>
      <c r="FZ10" s="2">
        <v>1.1950000000000001</v>
      </c>
      <c r="GA10" s="2">
        <v>1.1850000000000001</v>
      </c>
      <c r="GB10" s="2">
        <v>1.2010000000000001</v>
      </c>
      <c r="GC10" s="2">
        <v>1.165</v>
      </c>
      <c r="GD10" s="2">
        <v>1.208</v>
      </c>
      <c r="GE10" s="2">
        <v>1.274</v>
      </c>
      <c r="GF10" s="2">
        <v>1.38</v>
      </c>
      <c r="GG10" s="2">
        <v>1.4930000000000001</v>
      </c>
      <c r="GH10" s="2">
        <v>1.48</v>
      </c>
      <c r="GI10" s="2">
        <v>1.514</v>
      </c>
      <c r="GJ10" s="2">
        <v>1.329</v>
      </c>
      <c r="GK10" s="2">
        <v>1.2290000000000001</v>
      </c>
      <c r="GL10" s="2">
        <v>1.196</v>
      </c>
      <c r="GM10" s="2">
        <v>1.194</v>
      </c>
      <c r="GN10" s="2">
        <v>1.1879999999999999</v>
      </c>
      <c r="GO10" s="2">
        <v>1.1759999999999999</v>
      </c>
      <c r="GP10" s="2">
        <v>1.1479999999999999</v>
      </c>
      <c r="GQ10" s="2">
        <v>1.1859999999999999</v>
      </c>
      <c r="GR10" s="2">
        <v>1.268</v>
      </c>
      <c r="GS10" s="2">
        <v>1.365</v>
      </c>
      <c r="GT10" s="2">
        <v>1.41</v>
      </c>
      <c r="GU10" s="2">
        <v>1.4119999999999999</v>
      </c>
      <c r="GV10" s="2">
        <v>1.2390000000000001</v>
      </c>
      <c r="GW10" s="2">
        <v>1.169</v>
      </c>
      <c r="GX10" s="2">
        <v>1.1859999999999999</v>
      </c>
      <c r="GY10" s="2">
        <v>1.1910000000000001</v>
      </c>
      <c r="GZ10" s="2">
        <v>1.18</v>
      </c>
      <c r="HA10" s="2">
        <v>1.1739999999999999</v>
      </c>
      <c r="HB10" s="2">
        <v>1.226</v>
      </c>
      <c r="HC10" s="2">
        <v>1.3460000000000001</v>
      </c>
      <c r="HD10" s="2">
        <v>1.462</v>
      </c>
      <c r="HE10" s="2">
        <v>1.4530000000000001</v>
      </c>
      <c r="HF10" s="2">
        <v>1.48</v>
      </c>
      <c r="HG10" s="2">
        <v>1.59</v>
      </c>
      <c r="HH10" s="2">
        <v>1.486</v>
      </c>
      <c r="HI10" s="2">
        <v>1.3149999999999999</v>
      </c>
      <c r="HJ10" s="2">
        <v>1.3260000000000001</v>
      </c>
      <c r="HK10" s="2">
        <v>1.339</v>
      </c>
      <c r="HL10" s="2">
        <v>1.3049999999999999</v>
      </c>
      <c r="HM10" s="2">
        <v>1.2909999999999999</v>
      </c>
      <c r="HN10" s="2">
        <v>1.3480000000000001</v>
      </c>
      <c r="HO10" s="2">
        <v>1.409</v>
      </c>
      <c r="HP10" s="2">
        <v>1.538</v>
      </c>
      <c r="HQ10" s="2">
        <v>1.5589999999999999</v>
      </c>
      <c r="HR10" s="2">
        <v>1.5109999999999999</v>
      </c>
      <c r="HS10" s="2">
        <v>1.502</v>
      </c>
      <c r="HT10" s="2">
        <v>1.4370000000000001</v>
      </c>
      <c r="HU10" s="2">
        <v>1.389</v>
      </c>
      <c r="HV10" s="2">
        <v>1.3440000000000001</v>
      </c>
      <c r="HW10" s="2">
        <v>1.298</v>
      </c>
      <c r="HX10" s="2">
        <v>1.3460000000000001</v>
      </c>
      <c r="HY10" s="2">
        <v>1.28</v>
      </c>
      <c r="HZ10" s="2">
        <v>1.331</v>
      </c>
      <c r="IA10" s="2">
        <v>1.296</v>
      </c>
      <c r="IB10" s="2">
        <v>1.411</v>
      </c>
      <c r="IC10" s="2">
        <v>1.4419999999999999</v>
      </c>
      <c r="ID10" s="2">
        <v>1.4259999999999999</v>
      </c>
      <c r="IE10" s="2">
        <v>1.47</v>
      </c>
      <c r="IF10" s="2">
        <v>1.429</v>
      </c>
      <c r="IG10" s="2">
        <v>1.327</v>
      </c>
      <c r="IH10" s="2">
        <v>1.244</v>
      </c>
      <c r="II10" s="2">
        <v>1.218</v>
      </c>
      <c r="IJ10" s="2">
        <v>1.1739999999999999</v>
      </c>
      <c r="IL10" s="2">
        <v>1.2090000000000001</v>
      </c>
      <c r="IM10" s="2">
        <v>1.296</v>
      </c>
      <c r="IS10" s="2">
        <v>1.329</v>
      </c>
      <c r="IT10" s="2">
        <v>1.3029999999999999</v>
      </c>
      <c r="IU10" s="2">
        <v>1.321</v>
      </c>
      <c r="IV10" s="2">
        <v>1.266</v>
      </c>
      <c r="IW10" s="2">
        <v>1.32</v>
      </c>
      <c r="IX10" s="2">
        <v>1.3169999999999999</v>
      </c>
      <c r="IY10" s="2">
        <v>1.3540000000000001</v>
      </c>
      <c r="JC10" s="2">
        <v>1.49</v>
      </c>
      <c r="JD10" s="2">
        <v>1.44</v>
      </c>
      <c r="JE10" s="2">
        <v>1.448</v>
      </c>
      <c r="JF10" s="2">
        <v>1.427</v>
      </c>
      <c r="JG10" s="2">
        <v>1.4450000000000001</v>
      </c>
      <c r="JH10" s="2">
        <v>1.48</v>
      </c>
      <c r="JI10" s="2">
        <v>1.5049999999999999</v>
      </c>
      <c r="JJ10" s="2">
        <v>1.546</v>
      </c>
      <c r="JK10" s="2">
        <v>1.6</v>
      </c>
      <c r="JM10" s="2">
        <v>1.7030000000000001</v>
      </c>
      <c r="JN10" s="2">
        <v>1.73</v>
      </c>
      <c r="JO10" s="2">
        <v>1.73</v>
      </c>
      <c r="JP10" s="2">
        <v>1.641</v>
      </c>
      <c r="JQ10" s="2">
        <v>1.4850000000000001</v>
      </c>
      <c r="JR10" s="2">
        <v>1.514</v>
      </c>
      <c r="JS10" s="2">
        <v>1.5489999999999999</v>
      </c>
      <c r="JT10" s="2">
        <v>1.5089999999999999</v>
      </c>
      <c r="JU10" s="2">
        <v>1.53</v>
      </c>
      <c r="JV10" s="2">
        <v>1.512</v>
      </c>
      <c r="JW10" s="2">
        <v>1.5349999999999999</v>
      </c>
      <c r="JX10" s="2">
        <v>1.591</v>
      </c>
      <c r="JY10" s="2">
        <v>1.623</v>
      </c>
      <c r="JZ10" s="2">
        <v>1.637</v>
      </c>
    </row>
    <row r="11" spans="1:287" x14ac:dyDescent="0.2">
      <c r="A11" s="1" t="s">
        <v>9</v>
      </c>
      <c r="B11" s="2">
        <v>0.499</v>
      </c>
      <c r="C11" s="2">
        <v>0.49199999999999999</v>
      </c>
      <c r="D11" s="2">
        <v>0.48099999999999998</v>
      </c>
      <c r="E11" s="2">
        <v>0.49</v>
      </c>
      <c r="AD11" s="2">
        <v>0.47199999999999998</v>
      </c>
      <c r="AE11" s="2">
        <v>0.47</v>
      </c>
      <c r="AF11" s="2">
        <v>0.47499999999999998</v>
      </c>
      <c r="AG11" s="2">
        <v>0.48199999999999998</v>
      </c>
      <c r="AH11" s="2">
        <v>0.47099999999999997</v>
      </c>
      <c r="AI11" s="2">
        <v>0.46600000000000003</v>
      </c>
      <c r="AJ11" s="2">
        <v>0.46100000000000002</v>
      </c>
      <c r="AK11" s="2">
        <v>0.45800000000000002</v>
      </c>
      <c r="AL11" s="2">
        <v>0.441</v>
      </c>
      <c r="AM11" s="2">
        <v>0.44700000000000001</v>
      </c>
      <c r="AN11" s="2">
        <v>0.44</v>
      </c>
      <c r="AO11" s="2">
        <v>0.44</v>
      </c>
      <c r="AP11" s="2">
        <v>0.42899999999999999</v>
      </c>
      <c r="AQ11" s="2">
        <v>0.42799999999999999</v>
      </c>
      <c r="AR11" s="2">
        <v>0.45100000000000001</v>
      </c>
      <c r="AS11" s="2">
        <v>0.45400000000000001</v>
      </c>
      <c r="AT11" s="2">
        <v>0.46100000000000002</v>
      </c>
      <c r="AU11" s="2">
        <v>0.46300000000000002</v>
      </c>
      <c r="AV11" s="2">
        <v>0.49</v>
      </c>
      <c r="AW11" s="2">
        <v>0.48199999999999998</v>
      </c>
      <c r="AX11" s="2">
        <v>0.48199999999999998</v>
      </c>
      <c r="AY11" s="2">
        <v>0.48699999999999999</v>
      </c>
      <c r="AZ11" s="2">
        <v>0.504</v>
      </c>
      <c r="BA11" s="2">
        <v>0.503</v>
      </c>
      <c r="BB11" s="2">
        <v>0.52800000000000002</v>
      </c>
      <c r="BC11" s="2">
        <v>0.53800000000000003</v>
      </c>
      <c r="BD11" s="2">
        <v>0.56000000000000005</v>
      </c>
      <c r="BE11" s="2">
        <v>0.55600000000000005</v>
      </c>
      <c r="BF11" s="2">
        <v>0.56499999999999995</v>
      </c>
      <c r="BG11" s="2">
        <v>0.56899999999999995</v>
      </c>
      <c r="BH11" s="2">
        <v>0.57199999999999995</v>
      </c>
      <c r="BI11" s="2">
        <v>0.57199999999999995</v>
      </c>
      <c r="BJ11" s="2">
        <v>0.59699999999999998</v>
      </c>
      <c r="BK11" s="2">
        <v>0.57499999999999996</v>
      </c>
      <c r="BL11" s="2">
        <v>0.56999999999999995</v>
      </c>
      <c r="BM11" s="2">
        <v>0.58399999999999996</v>
      </c>
      <c r="BN11" s="2">
        <v>0.55200000000000005</v>
      </c>
      <c r="BO11" s="2">
        <v>0.54700000000000004</v>
      </c>
      <c r="BP11" s="2">
        <v>0.55300000000000005</v>
      </c>
      <c r="BQ11" s="2">
        <v>0.53200000000000003</v>
      </c>
      <c r="BR11" s="2">
        <v>0.54400000000000004</v>
      </c>
      <c r="BS11" s="2">
        <v>0.54100000000000004</v>
      </c>
      <c r="BT11" s="2">
        <v>0.53</v>
      </c>
      <c r="BU11" s="2">
        <v>0.52400000000000002</v>
      </c>
      <c r="BV11" s="2">
        <v>0.53200000000000003</v>
      </c>
      <c r="BW11" s="2">
        <v>0.53400000000000003</v>
      </c>
      <c r="BX11" s="2">
        <v>0.53400000000000003</v>
      </c>
      <c r="BY11" s="2">
        <v>0.53800000000000003</v>
      </c>
      <c r="BZ11" s="2">
        <v>0.54900000000000004</v>
      </c>
      <c r="CA11" s="2">
        <v>0.54900000000000004</v>
      </c>
      <c r="CB11" s="2">
        <v>0.56100000000000005</v>
      </c>
      <c r="CC11" s="2">
        <v>0.56499999999999995</v>
      </c>
      <c r="CD11" s="2">
        <v>0.55000000000000004</v>
      </c>
      <c r="CE11" s="2">
        <v>0.56799999999999995</v>
      </c>
      <c r="CF11" s="2">
        <v>0.55500000000000005</v>
      </c>
      <c r="CG11" s="2">
        <v>0.55500000000000005</v>
      </c>
      <c r="CH11" s="2">
        <v>0.56299999999999994</v>
      </c>
      <c r="CI11" s="2">
        <v>0.55400000000000005</v>
      </c>
      <c r="CJ11" s="2">
        <v>0.54800000000000004</v>
      </c>
      <c r="CK11" s="2">
        <v>0.55600000000000005</v>
      </c>
      <c r="CL11" s="2">
        <v>0.54400000000000004</v>
      </c>
      <c r="CM11" s="2">
        <v>0.52900000000000003</v>
      </c>
      <c r="CN11" s="2">
        <v>0.54700000000000004</v>
      </c>
      <c r="CO11" s="2">
        <v>0.55100000000000005</v>
      </c>
      <c r="CP11" s="2">
        <v>0.54600000000000004</v>
      </c>
      <c r="CQ11" s="2">
        <v>0.55500000000000005</v>
      </c>
      <c r="CR11" s="2">
        <v>0.54400000000000004</v>
      </c>
      <c r="CS11" s="2">
        <v>0.55100000000000005</v>
      </c>
      <c r="CT11" s="2">
        <v>0.56799999999999995</v>
      </c>
      <c r="CU11" s="2">
        <v>0.58299999999999996</v>
      </c>
      <c r="CV11" s="2">
        <v>0.58399999999999996</v>
      </c>
      <c r="CW11" s="2">
        <v>0.60799999999999998</v>
      </c>
      <c r="CX11" s="2">
        <v>0.70399999999999996</v>
      </c>
      <c r="CY11" s="2">
        <v>0.753</v>
      </c>
      <c r="CZ11" s="2">
        <v>0.79500000000000004</v>
      </c>
      <c r="DA11" s="2">
        <v>0.85399999999999998</v>
      </c>
      <c r="DB11" s="2">
        <v>0.85299999999999998</v>
      </c>
      <c r="DC11" s="2">
        <v>0.85599999999999998</v>
      </c>
      <c r="DD11" s="2">
        <v>0.82</v>
      </c>
      <c r="DE11" s="2">
        <v>0.81299999999999994</v>
      </c>
      <c r="DF11" s="2">
        <v>0.79700000000000004</v>
      </c>
      <c r="DG11" s="2">
        <v>0.78300000000000003</v>
      </c>
      <c r="DH11" s="2">
        <v>0.77400000000000002</v>
      </c>
      <c r="DI11" s="2">
        <v>0.75700000000000001</v>
      </c>
      <c r="DJ11" s="2">
        <v>0.77300000000000002</v>
      </c>
      <c r="DK11" s="2">
        <v>0.76600000000000001</v>
      </c>
      <c r="DL11" s="2">
        <v>0.75600000000000001</v>
      </c>
      <c r="DM11" s="2">
        <v>0.752</v>
      </c>
      <c r="DN11" s="2">
        <v>0.76</v>
      </c>
      <c r="DO11" s="2">
        <v>0.751</v>
      </c>
      <c r="DP11" s="2">
        <v>0.76800000000000002</v>
      </c>
      <c r="DQ11" s="2">
        <v>0.751</v>
      </c>
      <c r="DR11" s="2">
        <v>0.754</v>
      </c>
      <c r="DS11" s="2">
        <v>0.75900000000000001</v>
      </c>
      <c r="DT11" s="2">
        <v>0.76400000000000001</v>
      </c>
      <c r="DU11" s="2">
        <v>0.75900000000000001</v>
      </c>
      <c r="DV11" s="2">
        <v>0.746</v>
      </c>
      <c r="DW11" s="2">
        <v>0.73899999999999999</v>
      </c>
      <c r="DX11" s="2">
        <v>0.749</v>
      </c>
      <c r="DY11" s="2">
        <v>0.74299999999999999</v>
      </c>
      <c r="DZ11" s="2">
        <v>0.72299999999999998</v>
      </c>
      <c r="EA11" s="2">
        <v>0.71399999999999997</v>
      </c>
      <c r="EB11" s="2">
        <v>0.71</v>
      </c>
      <c r="EC11" s="2">
        <v>0.72799999999999998</v>
      </c>
      <c r="ED11" s="2">
        <v>0.74199999999999999</v>
      </c>
      <c r="EE11" s="2">
        <v>0.747</v>
      </c>
      <c r="EF11" s="2">
        <v>0.745</v>
      </c>
      <c r="EG11" s="2">
        <v>0.73399999999999999</v>
      </c>
      <c r="EH11" s="2">
        <v>0.76700000000000002</v>
      </c>
      <c r="EI11" s="2">
        <v>0.755</v>
      </c>
      <c r="EJ11" s="2">
        <v>0.71599999999999997</v>
      </c>
      <c r="EK11" s="2">
        <v>0.71499999999999997</v>
      </c>
      <c r="EL11" s="2">
        <v>0.71899999999999997</v>
      </c>
      <c r="EM11" s="2">
        <v>0.76700000000000002</v>
      </c>
      <c r="EN11" s="2">
        <v>0.752</v>
      </c>
      <c r="EO11" s="2">
        <v>0.72899999999999998</v>
      </c>
      <c r="EP11" s="2">
        <v>0.73899999999999999</v>
      </c>
      <c r="EQ11" s="2">
        <v>0.71799999999999997</v>
      </c>
      <c r="ER11" s="2">
        <v>0.7</v>
      </c>
      <c r="ES11" s="2">
        <v>0.69599999999999995</v>
      </c>
      <c r="ET11" s="2">
        <v>0.67700000000000005</v>
      </c>
      <c r="EU11" s="2">
        <v>0.68100000000000005</v>
      </c>
      <c r="EV11" s="2">
        <v>0.68100000000000005</v>
      </c>
      <c r="EW11" s="2">
        <v>0.68300000000000005</v>
      </c>
      <c r="EX11" s="2">
        <v>0.68400000000000005</v>
      </c>
      <c r="EY11" s="2">
        <v>0.68500000000000005</v>
      </c>
      <c r="EZ11" s="2">
        <v>0.70399999999999996</v>
      </c>
      <c r="FA11" s="2">
        <v>0.71399999999999997</v>
      </c>
      <c r="FB11" s="2">
        <v>0.71499999999999997</v>
      </c>
      <c r="FC11" s="2">
        <v>0.70799999999999996</v>
      </c>
      <c r="FD11" s="2">
        <v>0.71399999999999997</v>
      </c>
      <c r="FE11" s="2">
        <v>0.72399999999999998</v>
      </c>
      <c r="FF11" s="2">
        <v>0.70199999999999996</v>
      </c>
      <c r="FG11" s="2">
        <v>0.72299999999999998</v>
      </c>
      <c r="FH11" s="2">
        <v>0.72099999999999997</v>
      </c>
      <c r="FI11" s="2">
        <v>0.73699999999999999</v>
      </c>
      <c r="FJ11" s="2">
        <v>0.74099999999999999</v>
      </c>
      <c r="FK11" s="2">
        <v>0.73399999999999999</v>
      </c>
      <c r="FL11" s="2">
        <v>0.72899999999999998</v>
      </c>
      <c r="FM11" s="2">
        <v>0.73499999999999999</v>
      </c>
      <c r="FN11" s="2">
        <v>0.73099999999999998</v>
      </c>
      <c r="FO11" s="2">
        <v>0.73199999999999998</v>
      </c>
      <c r="FP11" s="2">
        <v>0.73299999999999998</v>
      </c>
      <c r="FQ11" s="2">
        <v>0.75</v>
      </c>
      <c r="FR11" s="2">
        <v>0.73899999999999999</v>
      </c>
      <c r="FS11" s="2">
        <v>0.74199999999999999</v>
      </c>
      <c r="FT11" s="2">
        <v>0.75800000000000001</v>
      </c>
      <c r="FU11" s="2">
        <v>0.73699999999999999</v>
      </c>
      <c r="FV11" s="2">
        <v>0.746</v>
      </c>
      <c r="FW11" s="2">
        <v>0.72299999999999998</v>
      </c>
      <c r="FX11" s="2">
        <v>0.71699999999999997</v>
      </c>
      <c r="FY11" s="2">
        <v>0.7</v>
      </c>
      <c r="FZ11" s="2">
        <v>0.69199999999999995</v>
      </c>
      <c r="GA11" s="2">
        <v>0.68899999999999995</v>
      </c>
      <c r="GB11" s="2">
        <v>0.67</v>
      </c>
      <c r="GC11" s="2">
        <v>0.67</v>
      </c>
      <c r="GD11" s="2">
        <v>0.67600000000000005</v>
      </c>
      <c r="GE11" s="2">
        <v>0.69099999999999995</v>
      </c>
      <c r="GF11" s="2">
        <v>0.67300000000000004</v>
      </c>
      <c r="GG11" s="2">
        <v>0.66900000000000004</v>
      </c>
      <c r="GH11" s="2">
        <v>0.66200000000000003</v>
      </c>
      <c r="GI11" s="2">
        <v>0.69</v>
      </c>
      <c r="GJ11" s="2">
        <v>0.73199999999999998</v>
      </c>
      <c r="GK11" s="2">
        <v>0.71099999999999997</v>
      </c>
      <c r="GL11" s="2">
        <v>0.70899999999999996</v>
      </c>
      <c r="GM11" s="2">
        <v>0.70699999999999996</v>
      </c>
      <c r="GN11" s="2">
        <v>0.71099999999999997</v>
      </c>
      <c r="GO11" s="2">
        <v>0.70299999999999996</v>
      </c>
      <c r="GP11" s="2">
        <v>0.747</v>
      </c>
      <c r="GQ11" s="2">
        <v>0.73399999999999999</v>
      </c>
      <c r="GR11" s="2">
        <v>0.74</v>
      </c>
      <c r="GS11" s="2">
        <v>0.72899999999999998</v>
      </c>
      <c r="GT11" s="2">
        <v>0.72099999999999997</v>
      </c>
      <c r="GU11" s="2">
        <v>0.69699999999999995</v>
      </c>
      <c r="GV11" s="2">
        <v>0.70299999999999996</v>
      </c>
      <c r="GW11" s="2">
        <v>0.69299999999999995</v>
      </c>
      <c r="GX11" s="2">
        <v>0.7</v>
      </c>
      <c r="GY11" s="2">
        <v>0.69499999999999995</v>
      </c>
      <c r="GZ11" s="2">
        <v>0.69199999999999995</v>
      </c>
      <c r="HA11" s="2">
        <v>0.68600000000000005</v>
      </c>
      <c r="HB11" s="2">
        <v>0.72599999999999998</v>
      </c>
      <c r="HC11" s="2">
        <v>0.752</v>
      </c>
      <c r="HD11" s="2">
        <v>0.76400000000000001</v>
      </c>
      <c r="HE11" s="2">
        <v>0.753</v>
      </c>
      <c r="HF11" s="2">
        <v>0.74099999999999999</v>
      </c>
      <c r="HG11" s="2">
        <v>0.72299999999999998</v>
      </c>
      <c r="HH11" s="2">
        <v>0.71199999999999997</v>
      </c>
      <c r="HI11" s="2">
        <v>0.71099999999999997</v>
      </c>
      <c r="HJ11" s="2">
        <v>0.68200000000000005</v>
      </c>
      <c r="HK11" s="2">
        <v>0.69099999999999995</v>
      </c>
      <c r="HL11" s="2">
        <v>0.68200000000000005</v>
      </c>
      <c r="HM11" s="2">
        <v>0.68500000000000005</v>
      </c>
      <c r="HN11" s="2">
        <v>0.69799999999999995</v>
      </c>
      <c r="HO11" s="2">
        <v>0.68899999999999995</v>
      </c>
      <c r="HP11" s="2">
        <v>0.69</v>
      </c>
      <c r="HQ11" s="2">
        <v>0.70499999999999996</v>
      </c>
      <c r="HR11" s="2">
        <v>0.69299999999999995</v>
      </c>
      <c r="HS11" s="2">
        <v>0.68500000000000005</v>
      </c>
      <c r="HT11" s="2">
        <v>0.71099999999999997</v>
      </c>
      <c r="HU11" s="2">
        <v>0.71199999999999997</v>
      </c>
      <c r="HV11" s="2">
        <v>0.73</v>
      </c>
      <c r="HW11" s="2">
        <v>0.76200000000000001</v>
      </c>
      <c r="HX11" s="2">
        <v>0.75700000000000001</v>
      </c>
      <c r="HY11" s="2">
        <v>0.76700000000000002</v>
      </c>
      <c r="HZ11" s="2">
        <v>0.76100000000000001</v>
      </c>
      <c r="IA11" s="2">
        <v>0.80100000000000005</v>
      </c>
      <c r="IB11" s="2">
        <v>0.79800000000000004</v>
      </c>
      <c r="IC11" s="2">
        <v>0.79300000000000004</v>
      </c>
      <c r="ID11" s="2">
        <v>0.79700000000000004</v>
      </c>
      <c r="IE11" s="2">
        <v>0.77300000000000002</v>
      </c>
      <c r="IF11" s="2">
        <v>0.72099999999999997</v>
      </c>
      <c r="IG11" s="2">
        <v>0.71399999999999997</v>
      </c>
      <c r="IH11" s="2">
        <v>0.71599999999999997</v>
      </c>
      <c r="II11" s="2">
        <v>0.73399999999999999</v>
      </c>
      <c r="IJ11" s="2">
        <v>0.73299999999999998</v>
      </c>
      <c r="IL11" s="2">
        <v>0.748</v>
      </c>
      <c r="IM11" s="2">
        <v>0.749</v>
      </c>
      <c r="IN11" s="2">
        <v>0.77200000000000002</v>
      </c>
      <c r="IO11" s="2">
        <v>0.76900000000000002</v>
      </c>
      <c r="IP11" s="2">
        <v>0.77700000000000002</v>
      </c>
      <c r="IQ11" s="2">
        <v>0.76600000000000001</v>
      </c>
      <c r="IR11" s="2">
        <v>0.79100000000000004</v>
      </c>
      <c r="IS11" s="2">
        <v>0.78900000000000003</v>
      </c>
      <c r="IT11" s="2">
        <v>0.79400000000000004</v>
      </c>
      <c r="IU11" s="2">
        <v>0.77900000000000003</v>
      </c>
      <c r="IV11" s="2">
        <v>0.77200000000000002</v>
      </c>
      <c r="IW11" s="2">
        <v>0.78500000000000003</v>
      </c>
      <c r="IX11" s="2">
        <v>0.80100000000000005</v>
      </c>
      <c r="IY11" s="2">
        <v>0.77800000000000002</v>
      </c>
      <c r="IZ11" s="2">
        <v>0.78200000000000003</v>
      </c>
      <c r="JA11" s="2">
        <v>0.78400000000000003</v>
      </c>
      <c r="JB11" s="2">
        <v>0.79800000000000004</v>
      </c>
      <c r="JC11" s="2">
        <v>0.78800000000000003</v>
      </c>
      <c r="JD11" s="2">
        <v>0.84399999999999997</v>
      </c>
      <c r="JE11" s="2">
        <v>0.82</v>
      </c>
      <c r="JF11" s="2">
        <v>0.83199999999999996</v>
      </c>
      <c r="JG11" s="2">
        <v>0.83</v>
      </c>
      <c r="JH11" s="2">
        <v>0.871</v>
      </c>
      <c r="JI11" s="2">
        <v>0.9</v>
      </c>
      <c r="JJ11" s="2">
        <v>0.90900000000000003</v>
      </c>
      <c r="JK11" s="2">
        <v>0.92400000000000004</v>
      </c>
      <c r="JL11" s="2">
        <v>0.92900000000000005</v>
      </c>
      <c r="JM11" s="2">
        <v>0.92500000000000004</v>
      </c>
      <c r="JN11" s="2">
        <v>0.93899999999999995</v>
      </c>
      <c r="JO11" s="2">
        <v>0.96299999999999997</v>
      </c>
      <c r="JP11" s="2">
        <v>0.96299999999999997</v>
      </c>
      <c r="JQ11" s="2">
        <v>0.97099999999999997</v>
      </c>
      <c r="JR11" s="2">
        <v>0.97</v>
      </c>
      <c r="JS11" s="2">
        <v>0.95899999999999996</v>
      </c>
      <c r="JT11" s="2">
        <v>0.98199999999999998</v>
      </c>
      <c r="JU11" s="2">
        <v>0.98</v>
      </c>
      <c r="JV11" s="2">
        <v>0.997</v>
      </c>
      <c r="JW11" s="2">
        <v>1.0029999999999999</v>
      </c>
      <c r="JX11" s="2">
        <v>1.006</v>
      </c>
      <c r="JY11" s="2">
        <v>0.997</v>
      </c>
      <c r="JZ11" s="2">
        <v>0.98099999999999998</v>
      </c>
    </row>
    <row r="12" spans="1:287" x14ac:dyDescent="0.2">
      <c r="A12" s="1" t="s">
        <v>10</v>
      </c>
      <c r="B12" s="2">
        <v>1.4430000000000001</v>
      </c>
      <c r="C12" s="2">
        <v>1.286</v>
      </c>
      <c r="D12" s="2">
        <v>1.3640000000000001</v>
      </c>
      <c r="E12" s="2">
        <v>1.4870000000000001</v>
      </c>
      <c r="F12" s="2">
        <v>1.3660000000000001</v>
      </c>
      <c r="G12" s="2">
        <v>1.3180000000000001</v>
      </c>
      <c r="H12" s="2">
        <v>1.282</v>
      </c>
      <c r="I12" s="2">
        <v>1.262</v>
      </c>
      <c r="J12" s="2">
        <v>1.319</v>
      </c>
      <c r="K12" s="2">
        <v>1.387</v>
      </c>
      <c r="L12" s="2">
        <v>1.5029999999999999</v>
      </c>
      <c r="M12" s="2">
        <v>1.5669999999999999</v>
      </c>
      <c r="N12" s="2">
        <v>1.4139999999999999</v>
      </c>
      <c r="O12" s="2">
        <v>1.3129999999999999</v>
      </c>
      <c r="P12" s="2">
        <v>1.3360000000000001</v>
      </c>
      <c r="Q12" s="2">
        <v>1.4330000000000001</v>
      </c>
      <c r="R12" s="2">
        <v>1.2430000000000001</v>
      </c>
      <c r="S12" s="2">
        <v>1.3560000000000001</v>
      </c>
      <c r="T12" s="2">
        <v>1.2569999999999999</v>
      </c>
      <c r="U12" s="2">
        <v>1.1850000000000001</v>
      </c>
      <c r="V12" s="2">
        <v>1.1679999999999999</v>
      </c>
      <c r="W12" s="2">
        <v>1.2669999999999999</v>
      </c>
      <c r="X12" s="2">
        <v>1.468</v>
      </c>
      <c r="Y12" s="2">
        <v>1.4039999999999999</v>
      </c>
      <c r="Z12" s="2">
        <v>1.4510000000000001</v>
      </c>
      <c r="AA12" s="2">
        <v>1.298</v>
      </c>
      <c r="AB12" s="2">
        <v>1.292</v>
      </c>
      <c r="AC12" s="2">
        <v>1.319</v>
      </c>
      <c r="AD12" s="2">
        <v>1.3320000000000001</v>
      </c>
      <c r="AE12" s="2">
        <v>1.2989999999999999</v>
      </c>
      <c r="AF12" s="2">
        <v>1.2430000000000001</v>
      </c>
      <c r="AG12" s="2">
        <v>1.181</v>
      </c>
      <c r="AH12" s="2">
        <v>1.1579999999999999</v>
      </c>
      <c r="AI12" s="2">
        <v>1.236</v>
      </c>
      <c r="AJ12" s="2">
        <v>1.43</v>
      </c>
      <c r="AK12" s="2">
        <v>1.655</v>
      </c>
      <c r="AL12" s="2">
        <v>1.7110000000000001</v>
      </c>
      <c r="AM12" s="2">
        <v>1.5649999999999999</v>
      </c>
      <c r="AN12" s="2">
        <v>1.619</v>
      </c>
      <c r="AO12" s="2">
        <v>1.5549999999999999</v>
      </c>
      <c r="AP12" s="2">
        <v>1.401</v>
      </c>
      <c r="AQ12" s="2">
        <v>1.3979999999999999</v>
      </c>
      <c r="AR12" s="2">
        <v>1.46</v>
      </c>
      <c r="AS12" s="2">
        <v>1.5129999999999999</v>
      </c>
      <c r="AT12" s="2">
        <v>1.4379999999999999</v>
      </c>
      <c r="AU12" s="2">
        <v>1.4359999999999999</v>
      </c>
      <c r="AV12" s="2">
        <v>1.48</v>
      </c>
      <c r="AW12" s="2">
        <v>1.5329999999999999</v>
      </c>
      <c r="AX12" s="2">
        <v>1.472</v>
      </c>
      <c r="AY12" s="2">
        <v>1.51</v>
      </c>
      <c r="AZ12" s="2">
        <v>1.5289999999999999</v>
      </c>
      <c r="BA12" s="2">
        <v>1.5189999999999999</v>
      </c>
      <c r="BB12" s="2">
        <v>1.51</v>
      </c>
      <c r="BC12" s="2">
        <v>1.331</v>
      </c>
      <c r="BD12" s="2">
        <v>1.2529999999999999</v>
      </c>
      <c r="BE12" s="2">
        <v>1.3120000000000001</v>
      </c>
      <c r="BF12" s="2">
        <v>1.321</v>
      </c>
      <c r="BG12" s="2">
        <v>1.7150000000000001</v>
      </c>
      <c r="BH12" s="2">
        <v>2.3370000000000002</v>
      </c>
      <c r="BI12" s="2">
        <v>2.4670000000000001</v>
      </c>
      <c r="BJ12" s="2">
        <v>1.66</v>
      </c>
      <c r="BK12" s="2">
        <v>1.4279999999999999</v>
      </c>
      <c r="BL12" s="2">
        <v>1.548</v>
      </c>
      <c r="BM12" s="2">
        <v>1.71</v>
      </c>
      <c r="BN12" s="2">
        <v>1.911</v>
      </c>
      <c r="BO12" s="2">
        <v>1.655</v>
      </c>
      <c r="BP12" s="2">
        <v>1.607</v>
      </c>
      <c r="BQ12" s="2">
        <v>1.4159999999999999</v>
      </c>
      <c r="BR12" s="2">
        <v>1.429</v>
      </c>
      <c r="BS12" s="2">
        <v>1.5469999999999999</v>
      </c>
      <c r="BT12" s="2">
        <v>1.5740000000000001</v>
      </c>
      <c r="BU12" s="2">
        <v>1.8480000000000001</v>
      </c>
      <c r="BV12" s="2">
        <v>2.1619999999999999</v>
      </c>
      <c r="BW12" s="2">
        <v>1.91</v>
      </c>
      <c r="BX12" s="2">
        <v>1.649</v>
      </c>
      <c r="BY12" s="2">
        <v>1.573</v>
      </c>
      <c r="BZ12" s="2">
        <v>1.5429999999999999</v>
      </c>
      <c r="CA12" s="2">
        <v>1.4570000000000001</v>
      </c>
      <c r="CB12" s="2">
        <v>1.4790000000000001</v>
      </c>
      <c r="CC12" s="2">
        <v>1.488</v>
      </c>
      <c r="CD12" s="2">
        <v>1.9079999999999999</v>
      </c>
      <c r="CE12" s="2">
        <v>2.1880000000000002</v>
      </c>
      <c r="CF12" s="2">
        <v>1.784</v>
      </c>
      <c r="CG12" s="2">
        <v>1.639</v>
      </c>
      <c r="CH12" s="2">
        <v>1.621</v>
      </c>
      <c r="CI12" s="2">
        <v>1.6439999999999999</v>
      </c>
      <c r="CJ12" s="2">
        <v>1.5549999999999999</v>
      </c>
      <c r="CK12" s="2">
        <v>1.63</v>
      </c>
      <c r="CL12" s="2">
        <v>1.6850000000000001</v>
      </c>
      <c r="CM12" s="2">
        <v>1.51</v>
      </c>
      <c r="CN12" s="2">
        <v>1.486</v>
      </c>
      <c r="CO12" s="2">
        <v>1.4850000000000001</v>
      </c>
      <c r="CP12" s="2">
        <v>1.496</v>
      </c>
      <c r="CQ12" s="2">
        <v>1.649</v>
      </c>
      <c r="CR12" s="2">
        <v>1.851</v>
      </c>
      <c r="CS12" s="2">
        <v>2.1469999999999998</v>
      </c>
      <c r="CT12" s="2">
        <v>2.032</v>
      </c>
      <c r="CU12" s="2">
        <v>1.7350000000000001</v>
      </c>
      <c r="CV12" s="2">
        <v>1.835</v>
      </c>
      <c r="CW12" s="2">
        <v>1.7729999999999999</v>
      </c>
      <c r="CX12" s="2">
        <v>1.675</v>
      </c>
      <c r="CY12" s="2">
        <v>1.8140000000000001</v>
      </c>
      <c r="CZ12" s="2">
        <v>1.7130000000000001</v>
      </c>
      <c r="DA12" s="2">
        <v>1.694</v>
      </c>
      <c r="DB12" s="2">
        <v>1.591</v>
      </c>
      <c r="DC12" s="2">
        <v>1.611</v>
      </c>
      <c r="DD12" s="2">
        <v>1.722</v>
      </c>
      <c r="DE12" s="2">
        <v>1.734</v>
      </c>
      <c r="DF12" s="2">
        <v>1.661</v>
      </c>
      <c r="DG12" s="2">
        <v>1.556</v>
      </c>
      <c r="DH12" s="2">
        <v>1.5109999999999999</v>
      </c>
      <c r="DI12" s="2">
        <v>1.591</v>
      </c>
      <c r="DJ12" s="2">
        <v>1.5840000000000001</v>
      </c>
      <c r="DK12" s="2">
        <v>1.6040000000000001</v>
      </c>
      <c r="DL12" s="2">
        <v>1.6180000000000001</v>
      </c>
      <c r="DM12" s="2">
        <v>1.528</v>
      </c>
      <c r="DN12" s="2">
        <v>1.538</v>
      </c>
      <c r="DO12" s="2">
        <v>1.595</v>
      </c>
      <c r="DP12" s="2">
        <v>1.726</v>
      </c>
      <c r="DQ12" s="2">
        <v>1.9610000000000001</v>
      </c>
      <c r="DR12" s="2">
        <v>1.837</v>
      </c>
      <c r="DS12" s="2">
        <v>1.7649999999999999</v>
      </c>
      <c r="DT12" s="2">
        <v>2.0070000000000001</v>
      </c>
      <c r="DU12" s="2">
        <v>2.1320000000000001</v>
      </c>
      <c r="DV12" s="2">
        <v>1.9179999999999999</v>
      </c>
      <c r="DW12" s="2">
        <v>1.5860000000000001</v>
      </c>
      <c r="DX12" s="2">
        <v>1.544</v>
      </c>
      <c r="DY12" s="2">
        <v>1.405</v>
      </c>
      <c r="DZ12" s="2">
        <v>1.5029999999999999</v>
      </c>
      <c r="EA12" s="2">
        <v>1.502</v>
      </c>
      <c r="EB12" s="2">
        <v>1.5189999999999999</v>
      </c>
      <c r="EC12" s="2">
        <v>1.591</v>
      </c>
      <c r="ED12" s="2">
        <v>1.59</v>
      </c>
      <c r="EE12" s="2">
        <v>1.8320000000000001</v>
      </c>
      <c r="EF12" s="2">
        <v>2.0859999999999999</v>
      </c>
      <c r="EG12" s="2">
        <v>2.27</v>
      </c>
      <c r="EH12" s="2">
        <v>1.794</v>
      </c>
      <c r="EI12" s="2">
        <v>1.5589999999999999</v>
      </c>
      <c r="EJ12" s="2">
        <v>1.4419999999999999</v>
      </c>
      <c r="EK12" s="2">
        <v>1.42</v>
      </c>
      <c r="EL12" s="2">
        <v>1.5029999999999999</v>
      </c>
      <c r="EM12" s="2">
        <v>1.4650000000000001</v>
      </c>
      <c r="EN12" s="2">
        <v>1.516</v>
      </c>
      <c r="EO12" s="2">
        <v>1.5309999999999999</v>
      </c>
      <c r="EP12" s="2">
        <v>1.542</v>
      </c>
      <c r="EQ12" s="2">
        <v>1.4330000000000001</v>
      </c>
      <c r="ER12" s="2">
        <v>1.452</v>
      </c>
      <c r="ES12" s="2">
        <v>1.3879999999999999</v>
      </c>
      <c r="ET12" s="2">
        <v>1.3360000000000001</v>
      </c>
      <c r="EU12" s="2">
        <v>1.492</v>
      </c>
      <c r="EV12" s="2">
        <v>1.506</v>
      </c>
      <c r="EW12" s="2">
        <v>1.44</v>
      </c>
      <c r="EX12" s="2">
        <v>1.3839999999999999</v>
      </c>
      <c r="EY12" s="2">
        <v>1.4430000000000001</v>
      </c>
      <c r="EZ12" s="2">
        <v>1.4690000000000001</v>
      </c>
      <c r="FA12" s="2">
        <v>1.5940000000000001</v>
      </c>
      <c r="FB12" s="2">
        <v>1.5449999999999999</v>
      </c>
      <c r="FC12" s="2">
        <v>1.4970000000000001</v>
      </c>
      <c r="FD12" s="2">
        <v>1.4930000000000001</v>
      </c>
      <c r="FE12" s="2">
        <v>1.46</v>
      </c>
      <c r="FF12" s="2">
        <v>1.454</v>
      </c>
      <c r="FG12" s="2">
        <v>1.47</v>
      </c>
      <c r="FH12" s="2">
        <v>1.43</v>
      </c>
      <c r="FI12" s="2">
        <v>1.5089999999999999</v>
      </c>
      <c r="FJ12" s="2">
        <v>1.5660000000000001</v>
      </c>
      <c r="FL12" s="2">
        <v>1.7</v>
      </c>
      <c r="FM12" s="2">
        <v>1.7270000000000001</v>
      </c>
      <c r="FN12" s="2">
        <v>1.702</v>
      </c>
      <c r="FO12" s="2">
        <v>1.6719999999999999</v>
      </c>
      <c r="FP12" s="2">
        <v>1.6319999999999999</v>
      </c>
      <c r="FQ12" s="2">
        <v>1.6220000000000001</v>
      </c>
      <c r="FR12" s="2">
        <v>1.629</v>
      </c>
      <c r="FS12" s="2">
        <v>1.675</v>
      </c>
      <c r="FT12" s="2">
        <v>1.633</v>
      </c>
      <c r="FU12" s="2">
        <v>1.544</v>
      </c>
      <c r="FV12" s="2">
        <v>1.546</v>
      </c>
      <c r="FW12" s="2">
        <v>1.6950000000000001</v>
      </c>
      <c r="FX12" s="2">
        <v>1.948</v>
      </c>
      <c r="FY12" s="2">
        <v>2.1890000000000001</v>
      </c>
      <c r="FZ12" s="2">
        <v>2.089</v>
      </c>
      <c r="GA12" s="2">
        <v>1.849</v>
      </c>
      <c r="GB12" s="2">
        <v>1.819</v>
      </c>
      <c r="GC12" s="2">
        <v>1.847</v>
      </c>
      <c r="GD12" s="2">
        <v>1.74</v>
      </c>
      <c r="GE12" s="2">
        <v>1.708</v>
      </c>
      <c r="GF12" s="2">
        <v>1.7769999999999999</v>
      </c>
      <c r="GG12" s="2">
        <v>1.7370000000000001</v>
      </c>
      <c r="GH12" s="2">
        <v>1.7749999999999999</v>
      </c>
      <c r="GI12" s="2">
        <v>1.8440000000000001</v>
      </c>
      <c r="GJ12" s="2">
        <v>1.9770000000000001</v>
      </c>
      <c r="GK12" s="2">
        <v>1.9319999999999999</v>
      </c>
      <c r="GL12" s="2">
        <v>2.528</v>
      </c>
      <c r="GM12" s="2">
        <v>2.3159999999999998</v>
      </c>
      <c r="GN12" s="2">
        <v>1.9410000000000001</v>
      </c>
      <c r="GO12" s="2">
        <v>1.8620000000000001</v>
      </c>
      <c r="GP12" s="2">
        <v>1.6950000000000001</v>
      </c>
      <c r="GQ12" s="2">
        <v>1.7090000000000001</v>
      </c>
      <c r="GR12" s="2">
        <v>1.635</v>
      </c>
      <c r="GS12" s="2">
        <v>1.6850000000000001</v>
      </c>
      <c r="GT12" s="2">
        <v>1.786</v>
      </c>
      <c r="GU12" s="2">
        <v>1.994</v>
      </c>
      <c r="GV12" s="2">
        <v>1.984</v>
      </c>
      <c r="GW12" s="2">
        <v>1.972</v>
      </c>
      <c r="GX12" s="2">
        <v>2.048</v>
      </c>
      <c r="GY12" s="2">
        <v>1.93</v>
      </c>
      <c r="GZ12" s="2">
        <v>1.9430000000000001</v>
      </c>
      <c r="HA12" s="2">
        <v>1.9019999999999999</v>
      </c>
      <c r="HB12" s="2">
        <v>1.867</v>
      </c>
      <c r="HC12" s="2">
        <v>1.873</v>
      </c>
      <c r="HD12" s="2">
        <v>1.952</v>
      </c>
      <c r="HE12" s="2">
        <v>1.8460000000000001</v>
      </c>
      <c r="HF12" s="2">
        <v>1.8280000000000001</v>
      </c>
      <c r="HG12" s="2">
        <v>1.8129999999999999</v>
      </c>
      <c r="HH12" s="2">
        <v>1.9330000000000001</v>
      </c>
      <c r="HI12" s="2">
        <v>2.2370000000000001</v>
      </c>
      <c r="HJ12" s="2">
        <v>2.3359999999999999</v>
      </c>
      <c r="HK12" s="2">
        <v>2.0259999999999998</v>
      </c>
      <c r="HL12" s="2">
        <v>1.8680000000000001</v>
      </c>
      <c r="HM12" s="2">
        <v>1.802</v>
      </c>
      <c r="HN12" s="2">
        <v>1.675</v>
      </c>
      <c r="HO12" s="2">
        <v>1.706</v>
      </c>
      <c r="HP12" s="2">
        <v>1.887</v>
      </c>
      <c r="HQ12" s="2">
        <v>1.7370000000000001</v>
      </c>
      <c r="HR12" s="2">
        <v>1.8260000000000001</v>
      </c>
      <c r="HS12" s="2">
        <v>1.901</v>
      </c>
      <c r="HT12" s="2">
        <v>2.0569999999999999</v>
      </c>
      <c r="HU12" s="2">
        <v>2.1749999999999998</v>
      </c>
      <c r="HV12" s="2">
        <v>2.2269999999999999</v>
      </c>
      <c r="HW12" s="2">
        <v>2.0680000000000001</v>
      </c>
      <c r="HX12" s="2">
        <v>2.0790000000000002</v>
      </c>
      <c r="HY12" s="2">
        <v>1.9470000000000001</v>
      </c>
      <c r="HZ12" s="2">
        <v>1.823</v>
      </c>
      <c r="IA12" s="2">
        <v>1.8120000000000001</v>
      </c>
      <c r="IB12" s="2">
        <v>1.7989999999999999</v>
      </c>
      <c r="IC12" s="2">
        <v>1.8640000000000001</v>
      </c>
      <c r="ID12" s="2">
        <v>1.911</v>
      </c>
      <c r="IE12" s="2">
        <v>1.7789999999999999</v>
      </c>
      <c r="IF12" s="2">
        <v>1.903</v>
      </c>
      <c r="IG12" s="2">
        <v>1.954</v>
      </c>
      <c r="IH12" s="2">
        <v>2.2210000000000001</v>
      </c>
      <c r="II12" s="2">
        <v>2.1970000000000001</v>
      </c>
      <c r="IL12" s="2">
        <v>1.851</v>
      </c>
      <c r="IM12" s="2">
        <v>1.9219999999999999</v>
      </c>
      <c r="IN12" s="2">
        <v>1.9770000000000001</v>
      </c>
      <c r="IO12" s="2">
        <v>1.8740000000000001</v>
      </c>
      <c r="IP12" s="2">
        <v>1.847</v>
      </c>
      <c r="IQ12" s="2">
        <v>1.911</v>
      </c>
      <c r="IR12" s="2">
        <v>1.9350000000000001</v>
      </c>
      <c r="IS12" s="2">
        <v>1.893</v>
      </c>
      <c r="IT12" s="2">
        <v>1.9279999999999999</v>
      </c>
      <c r="IU12" s="2">
        <v>1.8380000000000001</v>
      </c>
      <c r="IV12" s="2">
        <v>1.768</v>
      </c>
      <c r="IW12" s="2">
        <v>1.786</v>
      </c>
      <c r="IX12" s="2">
        <v>1.804</v>
      </c>
      <c r="IY12" s="2">
        <v>1.83</v>
      </c>
      <c r="IZ12" s="2">
        <v>1.827</v>
      </c>
      <c r="JA12" s="2">
        <v>1.8580000000000001</v>
      </c>
      <c r="JB12" s="2">
        <v>1.8280000000000001</v>
      </c>
      <c r="JC12" s="2">
        <v>1.8919999999999999</v>
      </c>
      <c r="JD12" s="2">
        <v>1.9239999999999999</v>
      </c>
      <c r="JE12" s="2">
        <v>1.9059999999999999</v>
      </c>
      <c r="JF12" s="2">
        <v>1.8919999999999999</v>
      </c>
      <c r="JG12" s="2">
        <v>1.8260000000000001</v>
      </c>
      <c r="JH12" s="2">
        <v>1.827</v>
      </c>
      <c r="JI12" s="2">
        <v>1.794</v>
      </c>
      <c r="JJ12" s="2">
        <v>1.819</v>
      </c>
      <c r="JK12" s="2">
        <v>1.8420000000000001</v>
      </c>
      <c r="JL12" s="2">
        <v>1.8420000000000001</v>
      </c>
      <c r="JM12" s="2">
        <v>1.89</v>
      </c>
      <c r="JN12" s="2">
        <v>1.901</v>
      </c>
      <c r="JO12" s="2">
        <v>1.974</v>
      </c>
      <c r="JP12" s="2">
        <v>2.1070000000000002</v>
      </c>
      <c r="JQ12" s="2">
        <v>2.2280000000000002</v>
      </c>
      <c r="JR12" s="2">
        <v>2.11</v>
      </c>
      <c r="JS12" s="2">
        <v>1.99</v>
      </c>
      <c r="JT12" s="2">
        <v>1.9319999999999999</v>
      </c>
      <c r="JU12" s="2">
        <v>1.8740000000000001</v>
      </c>
      <c r="JV12" s="2">
        <v>1.798</v>
      </c>
      <c r="JW12" s="2">
        <v>1.911</v>
      </c>
      <c r="JX12" s="2">
        <v>1.8959999999999999</v>
      </c>
      <c r="JY12" s="2">
        <v>1.877</v>
      </c>
      <c r="JZ12" s="2">
        <v>1.8440000000000001</v>
      </c>
    </row>
    <row r="13" spans="1:287" x14ac:dyDescent="0.2">
      <c r="A13" s="1" t="s">
        <v>11</v>
      </c>
      <c r="B13" s="2">
        <v>8.4000000000000005E-2</v>
      </c>
      <c r="C13" s="2">
        <v>8.5000000000000006E-2</v>
      </c>
      <c r="D13" s="2">
        <v>8.5000000000000006E-2</v>
      </c>
      <c r="E13" s="2">
        <v>8.5000000000000006E-2</v>
      </c>
      <c r="F13" s="2">
        <v>8.5000000000000006E-2</v>
      </c>
      <c r="G13" s="2">
        <v>0.09</v>
      </c>
      <c r="H13" s="2">
        <v>9.0999999999999998E-2</v>
      </c>
      <c r="I13" s="2">
        <v>9.0999999999999998E-2</v>
      </c>
      <c r="J13" s="2">
        <v>9.0999999999999998E-2</v>
      </c>
      <c r="K13" s="2">
        <v>8.7999999999999995E-2</v>
      </c>
      <c r="L13" s="2">
        <v>8.5999999999999993E-2</v>
      </c>
      <c r="M13" s="2">
        <v>8.5999999999999993E-2</v>
      </c>
      <c r="N13" s="2">
        <v>8.7999999999999995E-2</v>
      </c>
      <c r="O13" s="2">
        <v>8.7999999999999995E-2</v>
      </c>
      <c r="P13" s="2">
        <v>8.8999999999999996E-2</v>
      </c>
      <c r="Q13" s="2">
        <v>8.8999999999999996E-2</v>
      </c>
      <c r="R13" s="2">
        <v>0.09</v>
      </c>
      <c r="S13" s="2">
        <v>9.7000000000000003E-2</v>
      </c>
      <c r="T13" s="2">
        <v>9.9000000000000005E-2</v>
      </c>
      <c r="U13" s="2">
        <v>9.8000000000000004E-2</v>
      </c>
      <c r="V13" s="2">
        <v>9.7000000000000003E-2</v>
      </c>
      <c r="W13" s="2">
        <v>9.2999999999999999E-2</v>
      </c>
      <c r="X13" s="2">
        <v>0.09</v>
      </c>
      <c r="Y13" s="2">
        <v>0.09</v>
      </c>
      <c r="Z13" s="2">
        <v>8.8999999999999996E-2</v>
      </c>
      <c r="AA13" s="2">
        <v>8.8999999999999996E-2</v>
      </c>
      <c r="AB13" s="2">
        <v>8.8999999999999996E-2</v>
      </c>
      <c r="AC13" s="2">
        <v>8.7999999999999995E-2</v>
      </c>
      <c r="AD13" s="2">
        <v>8.8999999999999996E-2</v>
      </c>
      <c r="AE13" s="2">
        <v>9.5000000000000001E-2</v>
      </c>
      <c r="AF13" s="2">
        <v>9.5000000000000001E-2</v>
      </c>
      <c r="AG13" s="2">
        <v>9.5000000000000001E-2</v>
      </c>
      <c r="AH13" s="2">
        <v>9.5000000000000001E-2</v>
      </c>
      <c r="AI13" s="2">
        <v>9.0999999999999998E-2</v>
      </c>
      <c r="AJ13" s="2">
        <v>8.8999999999999996E-2</v>
      </c>
      <c r="AK13" s="2">
        <v>8.8999999999999996E-2</v>
      </c>
      <c r="AL13" s="2">
        <v>8.8999999999999996E-2</v>
      </c>
      <c r="AM13" s="2">
        <v>8.8999999999999996E-2</v>
      </c>
      <c r="AN13" s="2">
        <v>8.8999999999999996E-2</v>
      </c>
      <c r="AO13" s="2">
        <v>9.0999999999999998E-2</v>
      </c>
      <c r="AP13" s="2">
        <v>9.1999999999999998E-2</v>
      </c>
      <c r="AQ13" s="2">
        <v>9.7000000000000003E-2</v>
      </c>
      <c r="AR13" s="2">
        <v>9.8000000000000004E-2</v>
      </c>
      <c r="AS13" s="2">
        <v>9.8000000000000004E-2</v>
      </c>
      <c r="AT13" s="2">
        <v>9.8000000000000004E-2</v>
      </c>
      <c r="AU13" s="2">
        <v>9.2999999999999999E-2</v>
      </c>
      <c r="AV13" s="2">
        <v>0.09</v>
      </c>
      <c r="AW13" s="2">
        <v>0.09</v>
      </c>
      <c r="AX13" s="2">
        <v>9.0999999999999998E-2</v>
      </c>
      <c r="AY13" s="2">
        <v>9.0999999999999998E-2</v>
      </c>
      <c r="AZ13" s="2">
        <v>9.0999999999999998E-2</v>
      </c>
      <c r="BA13" s="2">
        <v>9.0999999999999998E-2</v>
      </c>
      <c r="BB13" s="2">
        <v>9.2999999999999999E-2</v>
      </c>
      <c r="BC13" s="2">
        <v>9.9000000000000005E-2</v>
      </c>
      <c r="BD13" s="2">
        <v>9.9000000000000005E-2</v>
      </c>
      <c r="BE13" s="2">
        <v>0.1</v>
      </c>
      <c r="BF13" s="2">
        <v>9.9000000000000005E-2</v>
      </c>
      <c r="BG13" s="2">
        <v>9.4E-2</v>
      </c>
      <c r="BH13" s="2">
        <v>9.1999999999999998E-2</v>
      </c>
      <c r="BI13" s="2">
        <v>9.1999999999999998E-2</v>
      </c>
      <c r="BJ13" s="2">
        <v>9.4E-2</v>
      </c>
      <c r="BK13" s="2">
        <v>9.4E-2</v>
      </c>
      <c r="BL13" s="2">
        <v>9.4E-2</v>
      </c>
      <c r="BM13" s="2">
        <v>9.5000000000000001E-2</v>
      </c>
      <c r="BN13" s="2">
        <v>9.7000000000000003E-2</v>
      </c>
      <c r="BO13" s="2">
        <v>0.104</v>
      </c>
      <c r="BP13" s="2">
        <v>0.105</v>
      </c>
      <c r="BQ13" s="2">
        <v>0.105</v>
      </c>
      <c r="BR13" s="2">
        <v>0.106</v>
      </c>
      <c r="BS13" s="2">
        <v>0.10199999999999999</v>
      </c>
      <c r="BT13" s="2">
        <v>0.10199999999999999</v>
      </c>
      <c r="BU13" s="2">
        <v>0.10199999999999999</v>
      </c>
      <c r="BV13" s="2">
        <v>0.108</v>
      </c>
      <c r="BW13" s="2">
        <v>0.108</v>
      </c>
      <c r="BX13" s="2">
        <v>0.109</v>
      </c>
      <c r="BY13" s="2">
        <v>0.109</v>
      </c>
      <c r="BZ13" s="2">
        <v>0.11</v>
      </c>
      <c r="CA13" s="2">
        <v>0.11799999999999999</v>
      </c>
      <c r="CB13" s="2">
        <v>0.11799999999999999</v>
      </c>
      <c r="CC13" s="2">
        <v>0.11799999999999999</v>
      </c>
      <c r="CD13" s="2">
        <v>0.11799999999999999</v>
      </c>
      <c r="CE13" s="2">
        <v>0.112</v>
      </c>
      <c r="CF13" s="2">
        <v>0.11</v>
      </c>
      <c r="CG13" s="2">
        <v>0.11</v>
      </c>
      <c r="CH13" s="2">
        <v>0.113</v>
      </c>
      <c r="CI13" s="2">
        <v>0.113</v>
      </c>
      <c r="CJ13" s="2">
        <v>0.113</v>
      </c>
      <c r="CK13" s="2">
        <v>0.113</v>
      </c>
      <c r="CL13" s="2">
        <v>0.115</v>
      </c>
      <c r="CM13" s="2">
        <v>0.122</v>
      </c>
      <c r="CN13" s="2">
        <v>0.122</v>
      </c>
      <c r="CO13" s="2">
        <v>0.121</v>
      </c>
      <c r="CP13" s="2">
        <v>0.121</v>
      </c>
      <c r="CQ13" s="2">
        <v>0.11700000000000001</v>
      </c>
      <c r="CR13" s="2">
        <v>0.115</v>
      </c>
      <c r="CS13" s="2">
        <v>0.115</v>
      </c>
      <c r="CT13" s="2">
        <v>0.11600000000000001</v>
      </c>
      <c r="CU13" s="2">
        <v>0.11600000000000001</v>
      </c>
      <c r="CV13" s="2">
        <v>0.11600000000000001</v>
      </c>
      <c r="CW13" s="2">
        <v>0.11799999999999999</v>
      </c>
      <c r="CX13" s="2">
        <v>0.12</v>
      </c>
      <c r="CY13" s="2">
        <v>0.128</v>
      </c>
      <c r="CZ13" s="2">
        <v>0.13100000000000001</v>
      </c>
      <c r="DA13" s="2">
        <v>0.13200000000000001</v>
      </c>
      <c r="DB13" s="2">
        <v>0.13</v>
      </c>
      <c r="DC13" s="2">
        <v>0.126</v>
      </c>
      <c r="DD13" s="2">
        <v>0.123</v>
      </c>
      <c r="DE13" s="2">
        <v>0.124</v>
      </c>
      <c r="DF13" s="2">
        <v>0.126</v>
      </c>
      <c r="DG13" s="2">
        <v>0.126</v>
      </c>
      <c r="DH13" s="2">
        <v>0.126</v>
      </c>
      <c r="DI13" s="2">
        <v>0.125</v>
      </c>
      <c r="DJ13" s="2">
        <v>0.126</v>
      </c>
      <c r="DK13" s="2">
        <v>0.13200000000000001</v>
      </c>
      <c r="DL13" s="2">
        <v>0.13100000000000001</v>
      </c>
      <c r="DM13" s="2">
        <v>0.13</v>
      </c>
      <c r="DN13" s="2">
        <v>0.13</v>
      </c>
      <c r="DO13" s="2">
        <v>0.126</v>
      </c>
      <c r="DP13" s="2">
        <v>0.124</v>
      </c>
      <c r="DQ13" s="2">
        <v>0.124</v>
      </c>
      <c r="DR13" s="2">
        <v>0.124</v>
      </c>
      <c r="DS13" s="2">
        <v>0.123</v>
      </c>
      <c r="DT13" s="2">
        <v>0.125</v>
      </c>
      <c r="DU13" s="2">
        <v>0.126</v>
      </c>
      <c r="DV13" s="2">
        <v>0.127</v>
      </c>
      <c r="DW13" s="2">
        <v>0.13200000000000001</v>
      </c>
      <c r="DX13" s="2">
        <v>0.13300000000000001</v>
      </c>
      <c r="DY13" s="2">
        <v>0.13300000000000001</v>
      </c>
      <c r="DZ13" s="2">
        <v>0.13200000000000001</v>
      </c>
      <c r="EA13" s="2">
        <v>0.127</v>
      </c>
      <c r="EB13" s="2">
        <v>0.125</v>
      </c>
      <c r="EC13" s="2">
        <v>0.125</v>
      </c>
      <c r="ED13" s="2">
        <v>0.125</v>
      </c>
      <c r="EE13" s="2">
        <v>0.125</v>
      </c>
      <c r="EF13" s="2">
        <v>0.127</v>
      </c>
      <c r="EG13" s="2">
        <v>0.127</v>
      </c>
      <c r="EH13" s="2">
        <v>0.129</v>
      </c>
      <c r="EI13" s="2">
        <v>0.13400000000000001</v>
      </c>
      <c r="EJ13" s="2">
        <v>0.13500000000000001</v>
      </c>
      <c r="EK13" s="2">
        <v>0.13500000000000001</v>
      </c>
      <c r="EL13" s="2">
        <v>0.13500000000000001</v>
      </c>
      <c r="EM13" s="2">
        <v>0.13</v>
      </c>
      <c r="EN13" s="2">
        <v>0.128</v>
      </c>
      <c r="EO13" s="2">
        <v>0.127</v>
      </c>
      <c r="EP13" s="2">
        <v>0.128</v>
      </c>
      <c r="EQ13" s="2">
        <v>0.128</v>
      </c>
      <c r="ER13" s="2">
        <v>0.127</v>
      </c>
      <c r="ES13" s="2">
        <v>0.127</v>
      </c>
      <c r="ET13" s="2">
        <v>0.129</v>
      </c>
      <c r="EU13" s="2">
        <v>0.13500000000000001</v>
      </c>
      <c r="EV13" s="2">
        <v>0.13300000000000001</v>
      </c>
      <c r="EW13" s="2">
        <v>0.13300000000000001</v>
      </c>
      <c r="EX13" s="2">
        <v>0.13300000000000001</v>
      </c>
      <c r="EY13" s="2">
        <v>0.128</v>
      </c>
      <c r="EZ13" s="2">
        <v>0.127</v>
      </c>
      <c r="FA13" s="2">
        <v>0.127</v>
      </c>
      <c r="FB13" s="2">
        <v>0.129</v>
      </c>
      <c r="FC13" s="2">
        <v>0.129</v>
      </c>
      <c r="FD13" s="2">
        <v>0.128</v>
      </c>
      <c r="FE13" s="2">
        <v>0.128</v>
      </c>
      <c r="FF13" s="2">
        <v>0.13100000000000001</v>
      </c>
      <c r="FG13" s="2">
        <v>0.13700000000000001</v>
      </c>
      <c r="FH13" s="2">
        <v>0.13700000000000001</v>
      </c>
      <c r="FI13" s="2">
        <v>0.13700000000000001</v>
      </c>
      <c r="FJ13" s="2">
        <v>0.13700000000000001</v>
      </c>
      <c r="FK13" s="2">
        <v>0.13200000000000001</v>
      </c>
      <c r="FL13" s="2">
        <v>0.13</v>
      </c>
      <c r="FM13" s="2">
        <v>0.13100000000000001</v>
      </c>
      <c r="FN13" s="2">
        <v>0.13400000000000001</v>
      </c>
      <c r="FO13" s="2">
        <v>0.13400000000000001</v>
      </c>
      <c r="FP13" s="2">
        <v>0.13500000000000001</v>
      </c>
      <c r="FQ13" s="2">
        <v>0.13100000000000001</v>
      </c>
      <c r="FR13" s="2">
        <v>0.13600000000000001</v>
      </c>
      <c r="FS13" s="2">
        <v>0.14299999999999999</v>
      </c>
      <c r="FT13" s="2">
        <v>0.14299999999999999</v>
      </c>
      <c r="FU13" s="2">
        <v>0.14299999999999999</v>
      </c>
      <c r="FV13" s="2">
        <v>0.14099999999999999</v>
      </c>
      <c r="FW13" s="2">
        <v>0.13600000000000001</v>
      </c>
      <c r="FX13" s="2">
        <v>0.13400000000000001</v>
      </c>
      <c r="FY13" s="2">
        <v>0.13500000000000001</v>
      </c>
      <c r="FZ13" s="2">
        <v>0.13800000000000001</v>
      </c>
      <c r="GA13" s="2">
        <v>0.13800000000000001</v>
      </c>
      <c r="GB13" s="2">
        <v>0.13600000000000001</v>
      </c>
      <c r="GC13" s="2">
        <v>0.13700000000000001</v>
      </c>
      <c r="GD13" s="2">
        <v>0.13700000000000001</v>
      </c>
      <c r="GE13" s="2">
        <v>0.14299999999999999</v>
      </c>
      <c r="GF13" s="2">
        <v>0.14199999999999999</v>
      </c>
      <c r="GG13" s="2">
        <v>0.14199999999999999</v>
      </c>
      <c r="GH13" s="2">
        <v>0.14099999999999999</v>
      </c>
      <c r="GI13" s="2">
        <v>0.13600000000000001</v>
      </c>
      <c r="GJ13" s="2">
        <v>0.13400000000000001</v>
      </c>
      <c r="GK13" s="2">
        <v>0.13300000000000001</v>
      </c>
      <c r="GL13" s="2">
        <v>0.13400000000000001</v>
      </c>
      <c r="GM13" s="2">
        <v>0.13400000000000001</v>
      </c>
      <c r="GN13" s="2">
        <v>0.13400000000000001</v>
      </c>
      <c r="GO13" s="2">
        <v>0.13400000000000001</v>
      </c>
      <c r="GP13" s="2">
        <v>0.13300000000000001</v>
      </c>
      <c r="GQ13" s="2">
        <v>0.13800000000000001</v>
      </c>
      <c r="GR13" s="2">
        <v>0.13900000000000001</v>
      </c>
      <c r="GS13" s="2">
        <v>0.13900000000000001</v>
      </c>
      <c r="GT13" s="2">
        <v>0.13900000000000001</v>
      </c>
      <c r="GU13" s="2">
        <v>0.13400000000000001</v>
      </c>
      <c r="GV13" s="2">
        <v>0.13100000000000001</v>
      </c>
      <c r="GW13" s="2">
        <v>0.13300000000000001</v>
      </c>
      <c r="GX13" s="2">
        <v>0.13400000000000001</v>
      </c>
      <c r="GY13" s="2">
        <v>0.13500000000000001</v>
      </c>
      <c r="GZ13" s="2">
        <v>0.13400000000000001</v>
      </c>
      <c r="HA13" s="2">
        <v>0.13500000000000001</v>
      </c>
      <c r="HB13" s="2">
        <v>0.13700000000000001</v>
      </c>
      <c r="HC13" s="2">
        <v>0.14199999999999999</v>
      </c>
      <c r="HD13" s="2">
        <v>0.14299999999999999</v>
      </c>
      <c r="HE13" s="2">
        <v>0.14199999999999999</v>
      </c>
      <c r="HF13" s="2">
        <v>0.14199999999999999</v>
      </c>
      <c r="HG13" s="2">
        <v>0.13700000000000001</v>
      </c>
      <c r="HH13" s="2">
        <v>0.13600000000000001</v>
      </c>
      <c r="HI13" s="2">
        <v>0.13600000000000001</v>
      </c>
      <c r="HJ13" s="2">
        <v>0.13500000000000001</v>
      </c>
      <c r="HK13" s="2">
        <v>0.13500000000000001</v>
      </c>
      <c r="HL13" s="2">
        <v>0.13500000000000001</v>
      </c>
      <c r="HM13" s="2">
        <v>0.13400000000000001</v>
      </c>
      <c r="HN13" s="2">
        <v>0.13600000000000001</v>
      </c>
      <c r="HO13" s="2">
        <v>0.13900000000000001</v>
      </c>
      <c r="HP13" s="2">
        <v>0.13900000000000001</v>
      </c>
      <c r="HQ13" s="2">
        <v>0.13900000000000001</v>
      </c>
      <c r="HR13" s="2">
        <v>0.13800000000000001</v>
      </c>
      <c r="HS13" s="2">
        <v>0.13600000000000001</v>
      </c>
      <c r="HT13" s="2">
        <v>0.13400000000000001</v>
      </c>
      <c r="HU13" s="2">
        <v>0.13500000000000001</v>
      </c>
      <c r="HV13" s="2">
        <v>0.13500000000000001</v>
      </c>
      <c r="HW13" s="2">
        <v>0.13600000000000001</v>
      </c>
      <c r="HX13" s="2">
        <v>0.13500000000000001</v>
      </c>
      <c r="HY13" s="2">
        <v>0.13500000000000001</v>
      </c>
      <c r="HZ13" s="2">
        <v>0.13600000000000001</v>
      </c>
      <c r="IA13" s="2">
        <v>0.13900000000000001</v>
      </c>
      <c r="IB13" s="2">
        <v>0.14000000000000001</v>
      </c>
      <c r="IC13" s="2">
        <v>0.13900000000000001</v>
      </c>
      <c r="ID13" s="2">
        <v>0.13900000000000001</v>
      </c>
      <c r="IE13" s="2">
        <v>0.13600000000000001</v>
      </c>
      <c r="IF13" s="2">
        <v>0.13300000000000001</v>
      </c>
      <c r="IG13" s="2">
        <v>0.13300000000000001</v>
      </c>
      <c r="IH13" s="2">
        <v>0.13400000000000001</v>
      </c>
      <c r="II13" s="2">
        <v>0.13400000000000001</v>
      </c>
      <c r="IJ13" s="2">
        <v>0.13400000000000001</v>
      </c>
      <c r="IK13" s="2">
        <v>0.13300000000000001</v>
      </c>
      <c r="IL13" s="2">
        <v>0.13400000000000001</v>
      </c>
      <c r="IM13" s="2">
        <v>0.13700000000000001</v>
      </c>
      <c r="IN13" s="2">
        <v>0.13700000000000001</v>
      </c>
      <c r="IO13" s="2">
        <v>0.13700000000000001</v>
      </c>
      <c r="IP13" s="2">
        <v>0.13700000000000001</v>
      </c>
      <c r="IQ13" s="2">
        <v>0.13500000000000001</v>
      </c>
      <c r="IR13" s="2">
        <v>0.13600000000000001</v>
      </c>
      <c r="IS13" s="2">
        <v>0.13600000000000001</v>
      </c>
      <c r="IT13" s="2">
        <v>0.13600000000000001</v>
      </c>
      <c r="IU13" s="2">
        <v>0.13700000000000001</v>
      </c>
      <c r="IV13" s="2">
        <v>0.13800000000000001</v>
      </c>
      <c r="IW13" s="2">
        <v>0.13900000000000001</v>
      </c>
      <c r="IX13" s="2">
        <v>0.14000000000000001</v>
      </c>
      <c r="IY13" s="2">
        <v>0.14199999999999999</v>
      </c>
      <c r="IZ13" s="2">
        <v>0.14299999999999999</v>
      </c>
      <c r="JA13" s="2">
        <v>0.14399999999999999</v>
      </c>
      <c r="JB13" s="2">
        <v>0.14399999999999999</v>
      </c>
      <c r="JC13" s="2">
        <v>0.14199999999999999</v>
      </c>
      <c r="JD13" s="2">
        <v>0.14199999999999999</v>
      </c>
      <c r="JE13" s="2">
        <v>0.14199999999999999</v>
      </c>
      <c r="JF13" s="2">
        <v>0.14699999999999999</v>
      </c>
      <c r="JG13" s="2">
        <v>0.14799999999999999</v>
      </c>
      <c r="JH13" s="2">
        <v>0.15</v>
      </c>
      <c r="JI13" s="2">
        <v>0.151</v>
      </c>
      <c r="JJ13" s="2">
        <v>0.154</v>
      </c>
      <c r="JK13" s="2">
        <v>0.16</v>
      </c>
      <c r="JL13" s="2">
        <v>0.16400000000000001</v>
      </c>
      <c r="JM13" s="2">
        <v>0.16700000000000001</v>
      </c>
      <c r="JN13" s="2">
        <v>0.16700000000000001</v>
      </c>
      <c r="JO13" s="2">
        <v>0.16600000000000001</v>
      </c>
      <c r="JP13" s="2">
        <v>0.16300000000000001</v>
      </c>
      <c r="JQ13" s="2">
        <v>0.16500000000000001</v>
      </c>
      <c r="JR13" s="2">
        <v>0.16800000000000001</v>
      </c>
      <c r="JS13" s="2">
        <v>0.16800000000000001</v>
      </c>
      <c r="JT13" s="2">
        <v>0.16600000000000001</v>
      </c>
      <c r="JU13" s="2">
        <v>0.16500000000000001</v>
      </c>
      <c r="JV13" s="2">
        <v>0.16500000000000001</v>
      </c>
      <c r="JW13" s="2">
        <v>0.17</v>
      </c>
      <c r="JX13" s="2">
        <v>0.16900000000000001</v>
      </c>
      <c r="JY13" s="2">
        <v>0.17</v>
      </c>
      <c r="JZ13" s="2">
        <v>0.17100000000000001</v>
      </c>
    </row>
    <row r="14" spans="1:287" x14ac:dyDescent="0.2">
      <c r="A14" s="1" t="s">
        <v>12</v>
      </c>
      <c r="B14" s="2">
        <v>1.1890000000000001</v>
      </c>
      <c r="C14" s="2">
        <v>1.6140000000000001</v>
      </c>
      <c r="D14" s="2">
        <v>1.359</v>
      </c>
      <c r="E14" s="2">
        <v>1.286</v>
      </c>
      <c r="F14" s="2">
        <v>1.2629999999999999</v>
      </c>
      <c r="G14" s="2">
        <v>1.2490000000000001</v>
      </c>
      <c r="H14" s="2">
        <v>1.25</v>
      </c>
      <c r="I14" s="2">
        <v>1.246</v>
      </c>
      <c r="J14" s="2">
        <v>1.407</v>
      </c>
      <c r="K14" s="2">
        <v>1.4530000000000001</v>
      </c>
      <c r="L14" s="2">
        <v>1.4770000000000001</v>
      </c>
      <c r="M14" s="2">
        <v>1.528</v>
      </c>
      <c r="N14" s="2">
        <v>1.5089999999999999</v>
      </c>
      <c r="O14" s="2">
        <v>1.4630000000000001</v>
      </c>
      <c r="P14" s="2">
        <v>1.3939999999999999</v>
      </c>
      <c r="Q14" s="2">
        <v>1.367</v>
      </c>
      <c r="R14" s="2">
        <v>1.343</v>
      </c>
      <c r="S14" s="2">
        <v>1.3220000000000001</v>
      </c>
      <c r="T14" s="2">
        <v>1.2569999999999999</v>
      </c>
      <c r="U14" s="2">
        <v>1.238</v>
      </c>
      <c r="V14" s="2">
        <v>1.2849999999999999</v>
      </c>
      <c r="W14" s="2">
        <v>1.2270000000000001</v>
      </c>
      <c r="X14" s="2">
        <v>1.1930000000000001</v>
      </c>
      <c r="Y14" s="2">
        <v>1.117</v>
      </c>
      <c r="Z14" s="2">
        <v>1.123</v>
      </c>
      <c r="AA14" s="2">
        <v>1.1120000000000001</v>
      </c>
      <c r="AB14" s="2">
        <v>1.119</v>
      </c>
      <c r="AC14" s="2">
        <v>1.1579999999999999</v>
      </c>
      <c r="AD14" s="2">
        <v>1.163</v>
      </c>
      <c r="AE14" s="2">
        <v>1.1359999999999999</v>
      </c>
      <c r="AF14" s="2">
        <v>1.127</v>
      </c>
      <c r="AG14" s="2">
        <v>1.135</v>
      </c>
      <c r="AH14" s="2">
        <v>1.1739999999999999</v>
      </c>
      <c r="AI14" s="2">
        <v>1.2030000000000001</v>
      </c>
      <c r="AJ14" s="2">
        <v>1.2210000000000001</v>
      </c>
      <c r="AK14" s="2">
        <v>1.2669999999999999</v>
      </c>
      <c r="AL14" s="2">
        <v>1.3959999999999999</v>
      </c>
      <c r="AM14" s="2">
        <v>1.641</v>
      </c>
      <c r="AN14" s="2">
        <v>1.766</v>
      </c>
      <c r="AO14" s="2">
        <v>1.4910000000000001</v>
      </c>
      <c r="AP14" s="2">
        <v>1.3720000000000001</v>
      </c>
      <c r="AQ14" s="2">
        <v>1.3049999999999999</v>
      </c>
      <c r="AR14" s="2">
        <v>1.2789999999999999</v>
      </c>
      <c r="AS14" s="2">
        <v>1.2829999999999999</v>
      </c>
      <c r="AT14" s="2">
        <v>1.284</v>
      </c>
      <c r="AU14" s="2">
        <v>1.2969999999999999</v>
      </c>
      <c r="AV14" s="2">
        <v>1.331</v>
      </c>
      <c r="AW14" s="2">
        <v>1.36</v>
      </c>
      <c r="AX14" s="2">
        <v>1.508</v>
      </c>
      <c r="AY14" s="2">
        <v>1.5580000000000001</v>
      </c>
      <c r="AZ14" s="2">
        <v>1.5409999999999999</v>
      </c>
      <c r="BA14" s="2">
        <v>1.5189999999999999</v>
      </c>
      <c r="BB14" s="2">
        <v>1.5329999999999999</v>
      </c>
      <c r="BC14" s="2">
        <v>1.5369999999999999</v>
      </c>
      <c r="BD14" s="2">
        <v>1.536</v>
      </c>
      <c r="BE14" s="2">
        <v>1.607</v>
      </c>
      <c r="BF14" s="2">
        <v>1.671</v>
      </c>
      <c r="BG14" s="2">
        <v>1.8819999999999999</v>
      </c>
      <c r="BH14" s="2">
        <v>1.958</v>
      </c>
      <c r="BI14" s="2">
        <v>1.895</v>
      </c>
      <c r="BJ14" s="2">
        <v>1.859</v>
      </c>
      <c r="BK14" s="2">
        <v>1.962</v>
      </c>
      <c r="BL14" s="2">
        <v>2.0779999999999998</v>
      </c>
      <c r="BM14" s="2">
        <v>2.12</v>
      </c>
      <c r="BN14" s="2">
        <v>2.036</v>
      </c>
      <c r="BO14" s="2">
        <v>2.0590000000000002</v>
      </c>
      <c r="BP14" s="2">
        <v>2.173</v>
      </c>
      <c r="BQ14" s="2">
        <v>2.2759999999999998</v>
      </c>
      <c r="BR14" s="2">
        <v>2.593</v>
      </c>
      <c r="BS14" s="2">
        <v>2.6259999999999999</v>
      </c>
      <c r="BT14" s="2">
        <v>2.4580000000000002</v>
      </c>
      <c r="BU14" s="2">
        <v>2.407</v>
      </c>
      <c r="BV14" s="2">
        <v>2.4180000000000001</v>
      </c>
      <c r="BW14" s="2">
        <v>2.423</v>
      </c>
      <c r="BX14" s="2">
        <v>2.4289999999999998</v>
      </c>
      <c r="BY14" s="2">
        <v>2.5259999999999998</v>
      </c>
      <c r="BZ14" s="2">
        <v>2.5720000000000001</v>
      </c>
      <c r="CA14" s="2">
        <v>2.5659999999999998</v>
      </c>
      <c r="CB14" s="2">
        <v>2.597</v>
      </c>
      <c r="CC14" s="2">
        <v>2.649</v>
      </c>
      <c r="CD14" s="2">
        <v>2.5310000000000001</v>
      </c>
      <c r="CE14" s="2">
        <v>2.3959999999999999</v>
      </c>
      <c r="CF14" s="2">
        <v>2.375</v>
      </c>
      <c r="CG14" s="2">
        <v>2.46</v>
      </c>
      <c r="CH14" s="2">
        <v>2.3679999999999999</v>
      </c>
      <c r="CI14" s="2">
        <v>2.4249999999999998</v>
      </c>
      <c r="CJ14" s="2">
        <v>2.5049999999999999</v>
      </c>
      <c r="CK14" s="2">
        <v>2.5550000000000002</v>
      </c>
      <c r="CL14" s="2">
        <v>2.5670000000000002</v>
      </c>
      <c r="CM14" s="2">
        <v>2.5609999999999999</v>
      </c>
      <c r="CN14" s="2">
        <v>2.621</v>
      </c>
      <c r="CO14" s="2">
        <v>2.6339999999999999</v>
      </c>
      <c r="CP14" s="2">
        <v>2.706</v>
      </c>
      <c r="CQ14" s="2">
        <v>2.8079999999999998</v>
      </c>
      <c r="CR14" s="2">
        <v>3.169</v>
      </c>
      <c r="CS14" s="2">
        <v>3.2469999999999999</v>
      </c>
      <c r="CT14" s="2">
        <v>3.3370000000000002</v>
      </c>
      <c r="CU14" s="2">
        <v>3.3380000000000001</v>
      </c>
      <c r="CV14" s="2">
        <v>3.6989999999999998</v>
      </c>
      <c r="CW14" s="2">
        <v>3.875</v>
      </c>
      <c r="CX14" s="2">
        <v>4.1849999999999996</v>
      </c>
      <c r="CY14" s="2">
        <v>4.5890000000000004</v>
      </c>
      <c r="CZ14" s="2">
        <v>4.649</v>
      </c>
      <c r="DA14" s="2">
        <v>4.2169999999999996</v>
      </c>
      <c r="DB14" s="2">
        <v>3.952</v>
      </c>
      <c r="DC14" s="2">
        <v>3.544</v>
      </c>
      <c r="DD14" s="2">
        <v>3.0030000000000001</v>
      </c>
      <c r="DE14" s="2">
        <v>2.637</v>
      </c>
      <c r="DF14" s="2">
        <v>2.5089999999999999</v>
      </c>
      <c r="DG14" s="2">
        <v>2.4510000000000001</v>
      </c>
      <c r="DH14" s="2">
        <v>2.319</v>
      </c>
      <c r="DI14" s="2">
        <v>2.3540000000000001</v>
      </c>
      <c r="DJ14" s="2">
        <v>2.3439999999999999</v>
      </c>
      <c r="DK14" s="2">
        <v>2.4489999999999998</v>
      </c>
      <c r="DL14" s="2">
        <v>2.452</v>
      </c>
      <c r="DM14" s="2">
        <v>2.5590000000000002</v>
      </c>
      <c r="DN14" s="2">
        <v>2.5529999999999999</v>
      </c>
      <c r="DO14" s="2">
        <v>2.6030000000000002</v>
      </c>
      <c r="DP14" s="2">
        <v>2.79</v>
      </c>
      <c r="DQ14" s="2">
        <v>2.7879999999999998</v>
      </c>
      <c r="DR14" s="2">
        <v>2.9670000000000001</v>
      </c>
      <c r="DS14" s="2">
        <v>2.89</v>
      </c>
      <c r="DT14" s="2">
        <v>2.9079999999999999</v>
      </c>
      <c r="DU14" s="2">
        <v>2.9809999999999999</v>
      </c>
      <c r="DV14" s="2">
        <v>2.9129999999999998</v>
      </c>
      <c r="DW14" s="2">
        <v>2.8279999999999998</v>
      </c>
      <c r="DX14" s="2">
        <v>2.8</v>
      </c>
      <c r="DY14" s="2">
        <v>2.8140000000000001</v>
      </c>
      <c r="DZ14" s="2">
        <v>2.83</v>
      </c>
      <c r="EA14" s="2">
        <v>2.9359999999999999</v>
      </c>
      <c r="EB14" s="2">
        <v>3.044</v>
      </c>
      <c r="EC14" s="2">
        <v>3.1930000000000001</v>
      </c>
      <c r="ED14" s="2">
        <v>3.415</v>
      </c>
      <c r="EE14" s="2">
        <v>3.6070000000000002</v>
      </c>
      <c r="EF14" s="2">
        <v>3.827</v>
      </c>
      <c r="EG14" s="2">
        <v>3.9750000000000001</v>
      </c>
      <c r="EH14" s="2">
        <v>3.9140000000000001</v>
      </c>
      <c r="EI14" s="2">
        <v>3.8239999999999998</v>
      </c>
      <c r="EJ14" s="2">
        <v>3.6890000000000001</v>
      </c>
      <c r="EK14" s="2">
        <v>3.6709999999999998</v>
      </c>
      <c r="EL14" s="2">
        <v>3.6539999999999999</v>
      </c>
      <c r="EM14" s="2">
        <v>3.6419999999999999</v>
      </c>
      <c r="EN14" s="2">
        <v>3.6819999999999999</v>
      </c>
      <c r="EO14" s="2">
        <v>3.6459999999999999</v>
      </c>
      <c r="EP14" s="2">
        <v>3.6970000000000001</v>
      </c>
      <c r="EQ14" s="2">
        <v>3.8039999999999998</v>
      </c>
      <c r="ER14" s="2">
        <v>3.9089999999999998</v>
      </c>
      <c r="ES14" s="2">
        <v>3.8580000000000001</v>
      </c>
      <c r="ET14" s="2">
        <v>3.7490000000000001</v>
      </c>
      <c r="EU14" s="2">
        <v>3.5129999999999999</v>
      </c>
      <c r="EV14" s="2">
        <v>3.492</v>
      </c>
      <c r="EW14" s="2">
        <v>3.66</v>
      </c>
      <c r="EX14" s="2">
        <v>3.8170000000000002</v>
      </c>
      <c r="EY14" s="2">
        <v>3.847</v>
      </c>
      <c r="EZ14" s="2">
        <v>3.847</v>
      </c>
      <c r="FA14" s="2">
        <v>3.8439999999999999</v>
      </c>
      <c r="FB14" s="2">
        <v>3.8410000000000002</v>
      </c>
      <c r="FC14" s="2">
        <v>3.9649999999999999</v>
      </c>
      <c r="FD14" s="2">
        <v>3.879</v>
      </c>
      <c r="FE14" s="2">
        <v>3.7010000000000001</v>
      </c>
      <c r="FF14" s="2">
        <v>3.5990000000000002</v>
      </c>
      <c r="FG14" s="2">
        <v>3.569</v>
      </c>
      <c r="FH14" s="2">
        <v>3.6040000000000001</v>
      </c>
      <c r="FI14" s="2">
        <v>3.6509999999999998</v>
      </c>
      <c r="FJ14" s="2">
        <v>3.694</v>
      </c>
      <c r="FK14" s="2">
        <v>3.6840000000000002</v>
      </c>
      <c r="FL14" s="2">
        <v>3.6829999999999998</v>
      </c>
      <c r="FM14" s="2">
        <v>3.7719999999999998</v>
      </c>
      <c r="FN14" s="2">
        <v>3.9039999999999999</v>
      </c>
      <c r="FO14" s="2">
        <v>4.0720000000000001</v>
      </c>
      <c r="FP14" s="2">
        <v>3.952</v>
      </c>
      <c r="FQ14" s="2">
        <v>3.83</v>
      </c>
      <c r="FR14" s="2">
        <v>3.8149999999999999</v>
      </c>
      <c r="FS14" s="2">
        <v>3.7789999999999999</v>
      </c>
      <c r="FT14" s="2">
        <v>3.7530000000000001</v>
      </c>
      <c r="FU14" s="2">
        <v>3.7050000000000001</v>
      </c>
      <c r="FV14" s="2">
        <v>3.6419999999999999</v>
      </c>
      <c r="FW14" s="2">
        <v>3.5150000000000001</v>
      </c>
      <c r="FX14" s="2">
        <v>3.3839999999999999</v>
      </c>
      <c r="FY14" s="2">
        <v>3.1379999999999999</v>
      </c>
      <c r="FZ14" s="2">
        <v>2.8109999999999999</v>
      </c>
      <c r="GA14" s="2">
        <v>2.8639999999999999</v>
      </c>
      <c r="GB14" s="2">
        <v>3.0190000000000001</v>
      </c>
      <c r="GC14" s="2">
        <v>2.7549999999999999</v>
      </c>
      <c r="GD14" s="2">
        <v>2.7879999999999998</v>
      </c>
      <c r="GE14" s="2">
        <v>2.7429999999999999</v>
      </c>
      <c r="GF14" s="2">
        <v>2.6509999999999998</v>
      </c>
      <c r="GG14" s="2">
        <v>2.4369999999999998</v>
      </c>
      <c r="GH14" s="2">
        <v>2.3759999999999999</v>
      </c>
      <c r="GI14" s="2">
        <v>2.35</v>
      </c>
      <c r="GJ14" s="2">
        <v>2.302</v>
      </c>
      <c r="GK14" s="2">
        <v>2.1139999999999999</v>
      </c>
      <c r="GL14" s="2">
        <v>1.97</v>
      </c>
      <c r="GM14" s="2">
        <v>1.923</v>
      </c>
      <c r="GN14" s="2">
        <v>1.9470000000000001</v>
      </c>
      <c r="GO14" s="2">
        <v>1.9890000000000001</v>
      </c>
      <c r="GP14" s="2">
        <v>2.097</v>
      </c>
      <c r="GQ14" s="2">
        <v>2.1549999999999998</v>
      </c>
      <c r="GR14" s="2">
        <v>2.13</v>
      </c>
      <c r="GS14" s="2">
        <v>2.073</v>
      </c>
      <c r="GT14" s="2">
        <v>2.1219999999999999</v>
      </c>
      <c r="GU14" s="2">
        <v>2.2879999999999998</v>
      </c>
      <c r="GV14" s="2">
        <v>2.2559999999999998</v>
      </c>
      <c r="GW14" s="2">
        <v>2.3940000000000001</v>
      </c>
      <c r="GX14" s="2">
        <v>2.4820000000000002</v>
      </c>
      <c r="GY14" s="2">
        <v>2.4740000000000002</v>
      </c>
      <c r="GZ14" s="2">
        <v>2.4489999999999998</v>
      </c>
      <c r="HA14" s="2">
        <v>2.4380000000000002</v>
      </c>
      <c r="HB14" s="2">
        <v>2.3780000000000001</v>
      </c>
      <c r="HC14" s="2">
        <v>2.2839999999999998</v>
      </c>
      <c r="HD14" s="2">
        <v>2.2149999999999999</v>
      </c>
      <c r="HE14" s="2">
        <v>2.2919999999999998</v>
      </c>
      <c r="HF14" s="2">
        <v>2.4809999999999999</v>
      </c>
      <c r="HG14" s="2">
        <v>2.52</v>
      </c>
      <c r="HH14" s="2">
        <v>2.633</v>
      </c>
      <c r="HI14" s="2">
        <v>2.7029999999999998</v>
      </c>
      <c r="HJ14" s="2">
        <v>2.9020000000000001</v>
      </c>
      <c r="HK14" s="2">
        <v>2.8559999999999999</v>
      </c>
      <c r="HL14" s="2">
        <v>2.827</v>
      </c>
      <c r="HM14" s="2">
        <v>2.875</v>
      </c>
      <c r="HN14" s="2">
        <v>3.1320000000000001</v>
      </c>
      <c r="HO14" s="2">
        <v>3.1320000000000001</v>
      </c>
      <c r="HP14" s="2">
        <v>3.22</v>
      </c>
      <c r="HQ14" s="2">
        <v>3.2290000000000001</v>
      </c>
      <c r="HR14" s="2">
        <v>3.2789999999999999</v>
      </c>
      <c r="HS14" s="2">
        <v>3.3809999999999998</v>
      </c>
      <c r="HT14" s="2">
        <v>3.286</v>
      </c>
      <c r="HU14" s="2">
        <v>2.9510000000000001</v>
      </c>
      <c r="HV14" s="2">
        <v>2.9340000000000002</v>
      </c>
      <c r="HW14" s="2">
        <v>3.03</v>
      </c>
      <c r="HX14" s="2">
        <v>3.05</v>
      </c>
      <c r="HY14" s="2">
        <v>3.1030000000000002</v>
      </c>
      <c r="HZ14" s="2">
        <v>3.03</v>
      </c>
      <c r="IA14" s="2">
        <v>2.9460000000000002</v>
      </c>
      <c r="IB14" s="2">
        <v>2.9319999999999999</v>
      </c>
      <c r="IC14" s="2">
        <v>2.87</v>
      </c>
      <c r="ID14" s="2">
        <v>2.8940000000000001</v>
      </c>
      <c r="IE14" s="2">
        <v>3.008</v>
      </c>
      <c r="IF14" s="2">
        <v>2.984</v>
      </c>
      <c r="IG14" s="2">
        <v>3.0350000000000001</v>
      </c>
      <c r="IH14" s="2">
        <v>3.052</v>
      </c>
      <c r="II14" s="2">
        <v>2.8119999999999998</v>
      </c>
      <c r="IJ14" s="2">
        <v>2.4049999999999998</v>
      </c>
      <c r="IK14" s="2">
        <v>2.044</v>
      </c>
      <c r="IL14" s="2">
        <v>1.905</v>
      </c>
      <c r="IM14" s="2">
        <v>2.0569999999999999</v>
      </c>
      <c r="IN14" s="2">
        <v>2.1339999999999999</v>
      </c>
      <c r="IO14" s="2">
        <v>2.161</v>
      </c>
      <c r="IP14" s="2">
        <v>2.1230000000000002</v>
      </c>
      <c r="IQ14" s="2">
        <v>2.1389999999999998</v>
      </c>
      <c r="IR14" s="2">
        <v>2.2080000000000002</v>
      </c>
      <c r="IS14" s="2">
        <v>2.419</v>
      </c>
      <c r="IT14" s="2">
        <v>2.5489999999999999</v>
      </c>
      <c r="IU14" s="2">
        <v>2.79</v>
      </c>
      <c r="IV14" s="2">
        <v>2.8730000000000002</v>
      </c>
      <c r="IW14" s="2">
        <v>2.7850000000000001</v>
      </c>
      <c r="IX14" s="2">
        <v>2.8250000000000002</v>
      </c>
      <c r="IY14" s="2">
        <v>2.952</v>
      </c>
      <c r="IZ14" s="2">
        <v>2.98</v>
      </c>
      <c r="JA14" s="2">
        <v>2.9319999999999999</v>
      </c>
      <c r="JB14" s="2">
        <v>2.9990000000000001</v>
      </c>
      <c r="JC14" s="2">
        <v>3.4220000000000002</v>
      </c>
      <c r="JD14" s="2">
        <v>3.512</v>
      </c>
      <c r="JE14" s="2">
        <v>3.4430000000000001</v>
      </c>
      <c r="JF14" s="2">
        <v>3.7759999999999998</v>
      </c>
      <c r="JG14" s="2">
        <v>4.0579999999999998</v>
      </c>
      <c r="JH14" s="2">
        <v>4.9279999999999999</v>
      </c>
      <c r="JI14" s="2">
        <v>5.1429999999999998</v>
      </c>
      <c r="JJ14" s="2">
        <v>5.9729999999999999</v>
      </c>
      <c r="JK14" s="2">
        <v>5.8630000000000004</v>
      </c>
      <c r="JL14" s="2">
        <v>5.2560000000000002</v>
      </c>
      <c r="JM14" s="2">
        <v>4.9530000000000003</v>
      </c>
      <c r="JN14" s="2">
        <v>4.8150000000000004</v>
      </c>
      <c r="JO14" s="2">
        <v>5.7859999999999996</v>
      </c>
      <c r="JP14" s="2">
        <v>5.24</v>
      </c>
      <c r="JQ14" s="2">
        <v>4.3440000000000003</v>
      </c>
      <c r="JR14" s="2">
        <v>4.3129999999999997</v>
      </c>
      <c r="JS14" s="2">
        <v>3.988</v>
      </c>
      <c r="JT14" s="2">
        <v>3.8660000000000001</v>
      </c>
      <c r="JU14" s="2">
        <v>3.7090000000000001</v>
      </c>
      <c r="JV14" s="2">
        <v>3.423</v>
      </c>
      <c r="JW14" s="2">
        <v>3.395</v>
      </c>
      <c r="JX14" s="2">
        <v>3.472</v>
      </c>
      <c r="JY14" s="2">
        <v>3.819</v>
      </c>
      <c r="JZ14" s="2">
        <v>4.1509999999999998</v>
      </c>
    </row>
    <row r="15" spans="1:287" x14ac:dyDescent="0.2">
      <c r="A15" s="1" t="s">
        <v>13</v>
      </c>
      <c r="B15" s="2">
        <v>1.3560000000000001</v>
      </c>
      <c r="C15" s="2">
        <v>1.4219999999999999</v>
      </c>
      <c r="D15" s="2">
        <v>1.5940000000000001</v>
      </c>
      <c r="E15" s="2">
        <v>1.5609999999999999</v>
      </c>
      <c r="F15" s="2">
        <v>1.552</v>
      </c>
      <c r="G15" s="2">
        <v>1.6659999999999999</v>
      </c>
      <c r="H15" s="2">
        <v>1.6419999999999999</v>
      </c>
      <c r="I15" s="2">
        <v>1.5589999999999999</v>
      </c>
      <c r="J15" s="2">
        <v>1.635</v>
      </c>
      <c r="K15" s="2">
        <v>1.613</v>
      </c>
      <c r="L15" s="2">
        <v>1.6080000000000001</v>
      </c>
      <c r="M15" s="2">
        <v>1.544</v>
      </c>
      <c r="N15" s="2">
        <v>1.5249999999999999</v>
      </c>
      <c r="O15" s="2">
        <v>1.538</v>
      </c>
      <c r="P15" s="2">
        <v>1.5029999999999999</v>
      </c>
      <c r="Q15" s="2">
        <v>1.617</v>
      </c>
      <c r="R15" s="2">
        <v>1.8120000000000001</v>
      </c>
      <c r="S15" s="2">
        <v>1.7310000000000001</v>
      </c>
      <c r="T15" s="2">
        <v>1.5649999999999999</v>
      </c>
      <c r="U15" s="2">
        <v>1.5089999999999999</v>
      </c>
      <c r="V15" s="2">
        <v>1.609</v>
      </c>
      <c r="W15" s="2">
        <v>1.4419999999999999</v>
      </c>
      <c r="X15" s="2">
        <v>1.3240000000000001</v>
      </c>
      <c r="Y15" s="2">
        <v>1.2</v>
      </c>
      <c r="Z15" s="2">
        <v>1.2090000000000001</v>
      </c>
      <c r="AA15" s="2">
        <v>1.21</v>
      </c>
      <c r="AB15" s="2">
        <v>1.3240000000000001</v>
      </c>
      <c r="AC15" s="2">
        <v>1.4930000000000001</v>
      </c>
      <c r="AD15" s="2">
        <v>1.508</v>
      </c>
      <c r="AE15" s="2">
        <v>1.4890000000000001</v>
      </c>
      <c r="AF15" s="2">
        <v>1.496</v>
      </c>
      <c r="AG15" s="2">
        <v>1.508</v>
      </c>
      <c r="AH15" s="2">
        <v>1.5069999999999999</v>
      </c>
      <c r="AI15" s="2">
        <v>1.5349999999999999</v>
      </c>
      <c r="AJ15" s="2">
        <v>1.534</v>
      </c>
      <c r="AK15" s="2">
        <v>1.4770000000000001</v>
      </c>
      <c r="AL15" s="2">
        <v>1.5569999999999999</v>
      </c>
      <c r="AM15" s="2">
        <v>1.6859999999999999</v>
      </c>
      <c r="AN15" s="2">
        <v>1.7909999999999999</v>
      </c>
      <c r="AO15" s="2">
        <v>1.704</v>
      </c>
      <c r="AP15" s="2">
        <v>1.587</v>
      </c>
      <c r="AQ15" s="2">
        <v>1.5580000000000001</v>
      </c>
      <c r="AR15" s="2">
        <v>1.5669999999999999</v>
      </c>
      <c r="AS15" s="2">
        <v>1.671</v>
      </c>
      <c r="AT15" s="2">
        <v>1.7709999999999999</v>
      </c>
      <c r="AU15" s="2">
        <v>1.6459999999999999</v>
      </c>
      <c r="AV15" s="2">
        <v>1.5780000000000001</v>
      </c>
      <c r="AW15" s="2">
        <v>1.538</v>
      </c>
      <c r="AX15" s="2">
        <v>1.635</v>
      </c>
      <c r="AY15" s="2">
        <v>1.7150000000000001</v>
      </c>
      <c r="AZ15" s="2">
        <v>1.8089999999999999</v>
      </c>
      <c r="BA15" s="2">
        <v>1.875</v>
      </c>
      <c r="BB15" s="2">
        <v>2.0499999999999998</v>
      </c>
      <c r="BC15" s="2">
        <v>2.0830000000000002</v>
      </c>
      <c r="BD15" s="2">
        <v>1.982</v>
      </c>
      <c r="BE15" s="2">
        <v>1.9410000000000001</v>
      </c>
      <c r="BF15" s="2">
        <v>1.9339999999999999</v>
      </c>
      <c r="BG15" s="2">
        <v>2.0720000000000001</v>
      </c>
      <c r="BH15" s="2">
        <v>2.0529999999999999</v>
      </c>
      <c r="BI15" s="2">
        <v>1.9259999999999999</v>
      </c>
      <c r="BJ15" s="2">
        <v>1.8660000000000001</v>
      </c>
      <c r="BK15" s="2">
        <v>1.96</v>
      </c>
      <c r="BL15" s="2">
        <v>2.1070000000000002</v>
      </c>
      <c r="BM15" s="2">
        <v>2.3250000000000002</v>
      </c>
      <c r="BN15" s="2">
        <v>2.2570000000000001</v>
      </c>
      <c r="BO15" s="2">
        <v>2.218</v>
      </c>
      <c r="BP15" s="2">
        <v>2.3570000000000002</v>
      </c>
      <c r="BQ15" s="2">
        <v>2.548</v>
      </c>
      <c r="BR15" s="2">
        <v>2.9689999999999999</v>
      </c>
      <c r="BS15" s="2">
        <v>2.83</v>
      </c>
      <c r="BT15" s="2">
        <v>2.387</v>
      </c>
      <c r="BU15" s="2">
        <v>2.23</v>
      </c>
      <c r="BV15" s="2">
        <v>2.359</v>
      </c>
      <c r="BW15" s="2">
        <v>2.3540000000000001</v>
      </c>
      <c r="BX15" s="2">
        <v>2.444</v>
      </c>
      <c r="BY15" s="2">
        <v>2.8010000000000002</v>
      </c>
      <c r="BZ15" s="2">
        <v>2.9929999999999999</v>
      </c>
      <c r="CA15" s="2">
        <v>2.9630000000000001</v>
      </c>
      <c r="CB15" s="2">
        <v>3.0459999999999998</v>
      </c>
      <c r="CC15" s="2">
        <v>3.0329999999999999</v>
      </c>
      <c r="CD15" s="2">
        <v>2.637</v>
      </c>
      <c r="CE15" s="2">
        <v>2.319</v>
      </c>
      <c r="CF15" s="2">
        <v>2.2869999999999999</v>
      </c>
      <c r="CG15" s="2">
        <v>2.38</v>
      </c>
      <c r="CH15" s="2">
        <v>2.3210000000000002</v>
      </c>
      <c r="CI15" s="2">
        <v>2.3330000000000002</v>
      </c>
      <c r="CJ15" s="2">
        <v>2.6389999999999998</v>
      </c>
      <c r="CK15" s="2">
        <v>2.9089999999999998</v>
      </c>
      <c r="CL15" s="2">
        <v>3.1760000000000002</v>
      </c>
      <c r="CM15" s="2">
        <v>3.1</v>
      </c>
      <c r="CN15" s="2">
        <v>3.0129999999999999</v>
      </c>
      <c r="CO15" s="2">
        <v>2.8330000000000002</v>
      </c>
      <c r="CP15" s="2">
        <v>2.839</v>
      </c>
      <c r="CQ15" s="2">
        <v>2.843</v>
      </c>
      <c r="CR15" s="2">
        <v>3.1179999999999999</v>
      </c>
      <c r="CS15" s="2">
        <v>3.069</v>
      </c>
      <c r="CT15" s="2">
        <v>3.0960000000000001</v>
      </c>
      <c r="CU15" s="2">
        <v>3.0830000000000002</v>
      </c>
      <c r="CV15" s="2">
        <v>3.3069999999999999</v>
      </c>
      <c r="CW15" s="2">
        <v>3.4910000000000001</v>
      </c>
      <c r="CX15" s="2">
        <v>3.8130000000000002</v>
      </c>
      <c r="CY15" s="2">
        <v>4.1150000000000002</v>
      </c>
      <c r="CZ15" s="2">
        <v>4.1420000000000003</v>
      </c>
      <c r="DA15" s="2">
        <v>3.8380000000000001</v>
      </c>
      <c r="DB15" s="2">
        <v>3.7490000000000001</v>
      </c>
      <c r="DC15" s="2">
        <v>3.2250000000000001</v>
      </c>
      <c r="DD15" s="2">
        <v>2.2080000000000002</v>
      </c>
      <c r="DE15" s="2">
        <v>1.742</v>
      </c>
      <c r="DF15" s="2">
        <v>1.8380000000000001</v>
      </c>
      <c r="DG15" s="2">
        <v>1.9790000000000001</v>
      </c>
      <c r="DH15" s="2">
        <v>2</v>
      </c>
      <c r="DI15" s="2">
        <v>2.1070000000000002</v>
      </c>
      <c r="DJ15" s="2">
        <v>2.3140000000000001</v>
      </c>
      <c r="DK15" s="2">
        <v>2.681</v>
      </c>
      <c r="DL15" s="2">
        <v>2.5939999999999999</v>
      </c>
      <c r="DM15" s="2">
        <v>2.677</v>
      </c>
      <c r="DN15" s="2">
        <v>2.6259999999999999</v>
      </c>
      <c r="DO15" s="2">
        <v>2.613</v>
      </c>
      <c r="DP15" s="2">
        <v>2.7090000000000001</v>
      </c>
      <c r="DQ15" s="2">
        <v>2.6709999999999998</v>
      </c>
      <c r="DR15" s="2">
        <v>2.7789999999999999</v>
      </c>
      <c r="DS15" s="2">
        <v>2.7090000000000001</v>
      </c>
      <c r="DT15" s="2">
        <v>2.8290000000000002</v>
      </c>
      <c r="DU15" s="2">
        <v>2.9060000000000001</v>
      </c>
      <c r="DV15" s="2">
        <v>2.915</v>
      </c>
      <c r="DW15" s="2">
        <v>2.7829999999999999</v>
      </c>
      <c r="DX15" s="2">
        <v>2.7829999999999999</v>
      </c>
      <c r="DY15" s="2">
        <v>2.7949999999999999</v>
      </c>
      <c r="DZ15" s="2">
        <v>2.754</v>
      </c>
      <c r="EA15" s="2">
        <v>2.843</v>
      </c>
      <c r="EB15" s="2">
        <v>2.899</v>
      </c>
      <c r="EC15" s="2">
        <v>3.0310000000000001</v>
      </c>
      <c r="ED15" s="2">
        <v>3.1389999999999998</v>
      </c>
      <c r="EE15" s="2">
        <v>3.2149999999999999</v>
      </c>
      <c r="EF15" s="2">
        <v>3.5939999999999999</v>
      </c>
      <c r="EG15" s="2">
        <v>3.863</v>
      </c>
      <c r="EH15" s="2">
        <v>3.9820000000000002</v>
      </c>
      <c r="EI15" s="2">
        <v>3.7530000000000001</v>
      </c>
      <c r="EJ15" s="2">
        <v>3.7029999999999998</v>
      </c>
      <c r="EK15" s="2">
        <v>3.68</v>
      </c>
      <c r="EL15" s="2">
        <v>3.6640000000000001</v>
      </c>
      <c r="EM15" s="2">
        <v>3.5209999999999999</v>
      </c>
      <c r="EN15" s="2">
        <v>3.4750000000000001</v>
      </c>
      <c r="EO15" s="2">
        <v>3.3290000000000002</v>
      </c>
      <c r="EP15" s="2">
        <v>3.4470000000000001</v>
      </c>
      <c r="EQ15" s="2">
        <v>3.6219999999999999</v>
      </c>
      <c r="ER15" s="2">
        <v>3.9180000000000001</v>
      </c>
      <c r="ES15" s="2">
        <v>3.976</v>
      </c>
      <c r="ET15" s="2">
        <v>3.839</v>
      </c>
      <c r="EU15" s="2">
        <v>3.6019999999999999</v>
      </c>
      <c r="EV15" s="2">
        <v>3.5019999999999998</v>
      </c>
      <c r="EW15" s="2">
        <v>3.7589999999999999</v>
      </c>
      <c r="EX15" s="2">
        <v>3.9079999999999999</v>
      </c>
      <c r="EY15" s="2">
        <v>3.839</v>
      </c>
      <c r="EZ15" s="2">
        <v>3.5419999999999998</v>
      </c>
      <c r="FA15" s="2">
        <v>3.3860000000000001</v>
      </c>
      <c r="FB15" s="2">
        <v>3.407</v>
      </c>
      <c r="FC15" s="2">
        <v>3.7480000000000002</v>
      </c>
      <c r="FD15" s="2">
        <v>3.7919999999999998</v>
      </c>
      <c r="FE15" s="2">
        <v>3.6469999999999998</v>
      </c>
      <c r="FF15" s="2">
        <v>3.6819999999999999</v>
      </c>
      <c r="FG15" s="2">
        <v>3.6930000000000001</v>
      </c>
      <c r="FH15" s="2">
        <v>3.6869999999999998</v>
      </c>
      <c r="FI15" s="2">
        <v>3.6579999999999999</v>
      </c>
      <c r="FJ15" s="2">
        <v>3.6160000000000001</v>
      </c>
      <c r="FK15" s="2">
        <v>3.4340000000000002</v>
      </c>
      <c r="FL15" s="2">
        <v>3.31</v>
      </c>
      <c r="FM15" s="2">
        <v>3.3330000000000002</v>
      </c>
      <c r="FN15" s="2">
        <v>3.3780000000000001</v>
      </c>
      <c r="FO15" s="2">
        <v>3.4220000000000002</v>
      </c>
      <c r="FP15" s="2">
        <v>3.59</v>
      </c>
      <c r="FQ15" s="2">
        <v>3.7170000000000001</v>
      </c>
      <c r="FR15" s="2">
        <v>3.7450000000000001</v>
      </c>
      <c r="FS15" s="2">
        <v>3.75</v>
      </c>
      <c r="FT15" s="2">
        <v>3.69</v>
      </c>
      <c r="FU15" s="2">
        <v>3.54</v>
      </c>
      <c r="FV15" s="2">
        <v>3.4630000000000001</v>
      </c>
      <c r="FW15" s="2">
        <v>3.2410000000000001</v>
      </c>
      <c r="FX15" s="2">
        <v>2.9449999999999998</v>
      </c>
      <c r="FY15" s="2">
        <v>2.6179999999999999</v>
      </c>
      <c r="FZ15" s="2">
        <v>2.17</v>
      </c>
      <c r="GA15" s="2">
        <v>2.3079999999999998</v>
      </c>
      <c r="GB15" s="2">
        <v>2.544</v>
      </c>
      <c r="GC15" s="2">
        <v>2.5449999999999999</v>
      </c>
      <c r="GD15" s="2">
        <v>2.8319999999999999</v>
      </c>
      <c r="GE15" s="2">
        <v>2.8889999999999998</v>
      </c>
      <c r="GF15" s="2">
        <v>2.8929999999999998</v>
      </c>
      <c r="GG15" s="2">
        <v>2.7450000000000001</v>
      </c>
      <c r="GH15" s="2">
        <v>2.4630000000000001</v>
      </c>
      <c r="GI15" s="2">
        <v>2.3570000000000002</v>
      </c>
      <c r="GJ15" s="2">
        <v>2.2490000000000001</v>
      </c>
      <c r="GK15" s="2">
        <v>2.125</v>
      </c>
      <c r="GL15" s="2">
        <v>2.0339999999999998</v>
      </c>
      <c r="GM15" s="2">
        <v>1.833</v>
      </c>
      <c r="GN15" s="2">
        <v>2.0209999999999999</v>
      </c>
      <c r="GO15" s="2">
        <v>2.1960000000000002</v>
      </c>
      <c r="GP15" s="2">
        <v>2.3239999999999998</v>
      </c>
      <c r="GQ15" s="2">
        <v>2.4220000000000002</v>
      </c>
      <c r="GR15" s="2">
        <v>2.2869999999999999</v>
      </c>
      <c r="GS15" s="2">
        <v>2.218</v>
      </c>
      <c r="GT15" s="2">
        <v>2.2690000000000001</v>
      </c>
      <c r="GU15" s="2">
        <v>2.3039999999999998</v>
      </c>
      <c r="GV15" s="2">
        <v>2.246</v>
      </c>
      <c r="GW15" s="2">
        <v>2.2890000000000001</v>
      </c>
      <c r="GX15" s="2">
        <v>2.4089999999999998</v>
      </c>
      <c r="GY15" s="2">
        <v>2.36</v>
      </c>
      <c r="GZ15" s="2">
        <v>2.3860000000000001</v>
      </c>
      <c r="HA15" s="2">
        <v>2.4790000000000001</v>
      </c>
      <c r="HB15" s="2">
        <v>2.448</v>
      </c>
      <c r="HC15" s="2">
        <v>2.4</v>
      </c>
      <c r="HD15" s="2">
        <v>2.3439999999999999</v>
      </c>
      <c r="HE15" s="2">
        <v>2.4359999999999999</v>
      </c>
      <c r="HF15" s="2">
        <v>2.6880000000000002</v>
      </c>
      <c r="HG15" s="2">
        <v>2.5449999999999999</v>
      </c>
      <c r="HH15" s="2">
        <v>2.6080000000000001</v>
      </c>
      <c r="HI15" s="2">
        <v>2.5209999999999999</v>
      </c>
      <c r="HJ15" s="2">
        <v>2.5960000000000001</v>
      </c>
      <c r="HK15" s="2">
        <v>2.6320000000000001</v>
      </c>
      <c r="HL15" s="2">
        <v>2.6309999999999998</v>
      </c>
      <c r="HM15" s="2">
        <v>2.7949999999999999</v>
      </c>
      <c r="HN15" s="2">
        <v>2.9630000000000001</v>
      </c>
      <c r="HO15" s="2">
        <v>2.97</v>
      </c>
      <c r="HP15" s="2">
        <v>2.93</v>
      </c>
      <c r="HQ15" s="2">
        <v>2.919</v>
      </c>
      <c r="HR15" s="2">
        <v>2.93</v>
      </c>
      <c r="HS15" s="2">
        <v>2.9449999999999998</v>
      </c>
      <c r="HT15" s="2">
        <v>2.7330000000000001</v>
      </c>
      <c r="HU15" s="2">
        <v>2.4790000000000001</v>
      </c>
      <c r="HV15" s="2">
        <v>2.3519999999999999</v>
      </c>
      <c r="HW15" s="2">
        <v>2.4119999999999999</v>
      </c>
      <c r="HX15" s="2">
        <v>2.62</v>
      </c>
      <c r="HY15" s="2">
        <v>2.8940000000000001</v>
      </c>
      <c r="HZ15" s="2">
        <v>2.9630000000000001</v>
      </c>
      <c r="IA15" s="2">
        <v>2.8140000000000001</v>
      </c>
      <c r="IB15" s="2">
        <v>2.8359999999999999</v>
      </c>
      <c r="IC15" s="2">
        <v>2.7160000000000002</v>
      </c>
      <c r="ID15" s="2">
        <v>2.694</v>
      </c>
      <c r="IE15" s="2">
        <v>2.7410000000000001</v>
      </c>
      <c r="IF15" s="2">
        <v>2.6869999999999998</v>
      </c>
      <c r="IG15" s="2">
        <v>2.6520000000000001</v>
      </c>
      <c r="IH15" s="2">
        <v>2.6309999999999998</v>
      </c>
      <c r="II15" s="2">
        <v>2.5299999999999998</v>
      </c>
      <c r="IJ15" s="2">
        <v>2.3340000000000001</v>
      </c>
      <c r="IK15" s="2">
        <v>1.946</v>
      </c>
      <c r="IL15" s="2">
        <v>1.946</v>
      </c>
      <c r="IM15" s="2">
        <v>2.141</v>
      </c>
      <c r="IN15" s="2">
        <v>2.2429999999999999</v>
      </c>
      <c r="IO15" s="2">
        <v>2.2450000000000001</v>
      </c>
      <c r="IP15" s="2">
        <v>2.2599999999999998</v>
      </c>
      <c r="IQ15" s="2">
        <v>2.2280000000000002</v>
      </c>
      <c r="IR15" s="2">
        <v>2.1589999999999998</v>
      </c>
      <c r="IS15" s="2">
        <v>2.2349999999999999</v>
      </c>
      <c r="IT15" s="2">
        <v>2.391</v>
      </c>
      <c r="IU15" s="2">
        <v>2.5590000000000002</v>
      </c>
      <c r="IV15" s="2">
        <v>2.8559999999999999</v>
      </c>
      <c r="IW15" s="2">
        <v>2.907</v>
      </c>
      <c r="IX15" s="2">
        <v>3.0409999999999999</v>
      </c>
      <c r="IY15" s="2">
        <v>3.2450000000000001</v>
      </c>
      <c r="IZ15" s="2">
        <v>3.3260000000000001</v>
      </c>
      <c r="JA15" s="2">
        <v>3.351</v>
      </c>
      <c r="JB15" s="2">
        <v>3.3610000000000002</v>
      </c>
      <c r="JC15" s="2">
        <v>3.4769999999999999</v>
      </c>
      <c r="JD15" s="2">
        <v>3.5760000000000001</v>
      </c>
      <c r="JE15" s="2">
        <v>3.5049999999999999</v>
      </c>
      <c r="JF15" s="2">
        <v>3.5</v>
      </c>
      <c r="JG15" s="2">
        <v>3.6749999999999998</v>
      </c>
      <c r="JH15" s="2">
        <v>4.4009999999999998</v>
      </c>
      <c r="JI15" s="2">
        <v>4.3689999999999998</v>
      </c>
      <c r="JJ15" s="2">
        <v>4.6950000000000003</v>
      </c>
      <c r="JK15" s="2">
        <v>5.149</v>
      </c>
      <c r="JL15" s="2">
        <v>4.7679999999999998</v>
      </c>
      <c r="JM15" s="2">
        <v>4.2050000000000001</v>
      </c>
      <c r="JN15" s="2">
        <v>3.99</v>
      </c>
      <c r="JO15" s="2">
        <v>4.13</v>
      </c>
      <c r="JP15" s="2">
        <v>3.9580000000000002</v>
      </c>
      <c r="JQ15" s="2">
        <v>3.4590000000000001</v>
      </c>
      <c r="JR15" s="2">
        <v>3.5550000000000002</v>
      </c>
      <c r="JS15" s="2">
        <v>3.6219999999999999</v>
      </c>
      <c r="JT15" s="2">
        <v>3.66</v>
      </c>
      <c r="JU15" s="2">
        <v>3.839</v>
      </c>
      <c r="JV15" s="2">
        <v>3.794</v>
      </c>
      <c r="JW15" s="2">
        <v>3.8210000000000002</v>
      </c>
      <c r="JX15" s="2">
        <v>3.8420000000000001</v>
      </c>
      <c r="JY15" s="2">
        <v>4.0640000000000001</v>
      </c>
      <c r="JZ15" s="2">
        <v>4.1070000000000002</v>
      </c>
    </row>
    <row r="16" spans="1:287" x14ac:dyDescent="0.2">
      <c r="A16" s="1" t="s">
        <v>14</v>
      </c>
      <c r="B16" s="2">
        <v>1.3009999999999999</v>
      </c>
      <c r="C16" s="2">
        <v>1.369</v>
      </c>
      <c r="D16" s="2">
        <v>1.5409999999999999</v>
      </c>
      <c r="E16" s="2">
        <v>1.506</v>
      </c>
      <c r="F16" s="2">
        <v>1.498</v>
      </c>
      <c r="G16" s="2">
        <v>1.617</v>
      </c>
      <c r="H16" s="2">
        <v>1.593</v>
      </c>
      <c r="I16" s="2">
        <v>1.51</v>
      </c>
      <c r="J16" s="2">
        <v>1.5820000000000001</v>
      </c>
      <c r="K16" s="2">
        <v>1.5589999999999999</v>
      </c>
      <c r="L16" s="2">
        <v>1.5549999999999999</v>
      </c>
      <c r="M16" s="2">
        <v>1.4890000000000001</v>
      </c>
      <c r="N16" s="2">
        <v>1.472</v>
      </c>
      <c r="O16" s="2">
        <v>1.484</v>
      </c>
      <c r="P16" s="2">
        <v>1.4470000000000001</v>
      </c>
      <c r="Q16" s="2">
        <v>1.5640000000000001</v>
      </c>
      <c r="R16" s="2">
        <v>1.7290000000000001</v>
      </c>
      <c r="S16" s="2">
        <v>1.64</v>
      </c>
      <c r="T16" s="2">
        <v>1.482</v>
      </c>
      <c r="U16" s="2">
        <v>1.427</v>
      </c>
      <c r="V16" s="2">
        <v>1.5309999999999999</v>
      </c>
      <c r="W16" s="2">
        <v>1.3620000000000001</v>
      </c>
      <c r="X16" s="2">
        <v>1.2629999999999999</v>
      </c>
      <c r="Y16" s="2">
        <v>1.131</v>
      </c>
      <c r="Z16" s="2">
        <v>1.139</v>
      </c>
      <c r="AA16" s="2">
        <v>1.1299999999999999</v>
      </c>
      <c r="AB16" s="2">
        <v>1.2410000000000001</v>
      </c>
      <c r="AC16" s="2">
        <v>1.407</v>
      </c>
      <c r="AD16" s="2">
        <v>1.421</v>
      </c>
      <c r="AE16" s="2">
        <v>1.4039999999999999</v>
      </c>
      <c r="AF16" s="2">
        <v>1.4119999999999999</v>
      </c>
      <c r="AG16" s="2">
        <v>1.423</v>
      </c>
      <c r="AH16" s="2">
        <v>1.4219999999999999</v>
      </c>
      <c r="AI16" s="2">
        <v>1.4490000000000001</v>
      </c>
      <c r="AJ16" s="2">
        <v>1.448</v>
      </c>
      <c r="AK16" s="2">
        <v>1.3939999999999999</v>
      </c>
      <c r="AL16" s="2">
        <v>1.4730000000000001</v>
      </c>
      <c r="AM16" s="2">
        <v>1.641</v>
      </c>
      <c r="AN16" s="2">
        <v>1.748</v>
      </c>
      <c r="AO16" s="2">
        <v>1.659</v>
      </c>
      <c r="AP16" s="2">
        <v>1.542</v>
      </c>
      <c r="AQ16" s="2">
        <v>1.514</v>
      </c>
      <c r="AR16" s="2">
        <v>1.524</v>
      </c>
      <c r="AS16" s="2">
        <v>1.6279999999999999</v>
      </c>
      <c r="AT16" s="2">
        <v>1.728</v>
      </c>
      <c r="AU16" s="2">
        <v>1.603</v>
      </c>
      <c r="AV16" s="2">
        <v>1.5349999999999999</v>
      </c>
      <c r="AW16" s="2">
        <v>1.494</v>
      </c>
      <c r="AX16" s="2">
        <v>1.5920000000000001</v>
      </c>
      <c r="AY16" s="2">
        <v>1.6719999999999999</v>
      </c>
      <c r="AZ16" s="2">
        <v>1.766</v>
      </c>
      <c r="BA16" s="2">
        <v>1.833</v>
      </c>
      <c r="BB16" s="2">
        <v>2.0089999999999999</v>
      </c>
      <c r="BC16" s="2">
        <v>2.0409999999999999</v>
      </c>
      <c r="BD16" s="2">
        <v>1.9390000000000001</v>
      </c>
      <c r="BE16" s="2">
        <v>1.8979999999999999</v>
      </c>
      <c r="BF16" s="2">
        <v>1.891</v>
      </c>
      <c r="BG16" s="2">
        <v>2.0289999999999999</v>
      </c>
      <c r="BH16" s="2">
        <v>2.0099999999999998</v>
      </c>
      <c r="BI16" s="2">
        <v>1.8819999999999999</v>
      </c>
      <c r="BJ16" s="2">
        <v>1.823</v>
      </c>
      <c r="BK16" s="2">
        <v>1.9179999999999999</v>
      </c>
      <c r="BL16" s="2">
        <v>2.0649999999999999</v>
      </c>
      <c r="BM16" s="2">
        <v>2.2829999999999999</v>
      </c>
      <c r="BN16" s="2">
        <v>2.2160000000000002</v>
      </c>
      <c r="BO16" s="2">
        <v>2.1760000000000002</v>
      </c>
      <c r="BP16" s="2">
        <v>2.3159999999999998</v>
      </c>
      <c r="BQ16" s="2">
        <v>2.5059999999999998</v>
      </c>
      <c r="BR16" s="2">
        <v>2.927</v>
      </c>
      <c r="BS16" s="2">
        <v>2.7850000000000001</v>
      </c>
      <c r="BT16" s="2">
        <v>2.343</v>
      </c>
      <c r="BU16" s="2">
        <v>2.1859999999999999</v>
      </c>
      <c r="BV16" s="2">
        <v>2.3149999999999999</v>
      </c>
      <c r="BW16" s="2">
        <v>2.31</v>
      </c>
      <c r="BX16" s="2">
        <v>2.4009999999999998</v>
      </c>
      <c r="BY16" s="2">
        <v>2.7570000000000001</v>
      </c>
      <c r="BZ16" s="2">
        <v>2.9470000000000001</v>
      </c>
      <c r="CA16" s="2">
        <v>2.9169999999999998</v>
      </c>
      <c r="CB16" s="2">
        <v>2.9990000000000001</v>
      </c>
      <c r="CC16" s="2">
        <v>2.9849999999999999</v>
      </c>
      <c r="CD16" s="2">
        <v>2.589</v>
      </c>
      <c r="CE16" s="2">
        <v>2.2719999999999998</v>
      </c>
      <c r="CF16" s="2">
        <v>2.2410000000000001</v>
      </c>
      <c r="CG16" s="2">
        <v>2.3340000000000001</v>
      </c>
      <c r="CH16" s="2">
        <v>2.274</v>
      </c>
      <c r="CI16" s="2">
        <v>2.2850000000000001</v>
      </c>
      <c r="CJ16" s="2">
        <v>2.5920000000000001</v>
      </c>
      <c r="CK16" s="2">
        <v>2.86</v>
      </c>
      <c r="CL16" s="2">
        <v>3.13</v>
      </c>
      <c r="CM16" s="2">
        <v>3.052</v>
      </c>
      <c r="CN16" s="2">
        <v>2.9609999999999999</v>
      </c>
      <c r="CO16" s="2">
        <v>2.782</v>
      </c>
      <c r="CP16" s="2">
        <v>2.7890000000000001</v>
      </c>
      <c r="CQ16" s="2">
        <v>2.7930000000000001</v>
      </c>
      <c r="CR16" s="2">
        <v>3.069</v>
      </c>
      <c r="CS16" s="2">
        <v>3.02</v>
      </c>
      <c r="CT16" s="2">
        <v>3.0470000000000002</v>
      </c>
      <c r="CU16" s="2">
        <v>3.0329999999999999</v>
      </c>
      <c r="CV16" s="2">
        <v>3.258</v>
      </c>
      <c r="CW16" s="2">
        <v>3.4409999999999998</v>
      </c>
      <c r="CX16" s="2">
        <v>3.7639999999999998</v>
      </c>
      <c r="CY16" s="2">
        <v>4.0650000000000004</v>
      </c>
      <c r="CZ16" s="2">
        <v>4.09</v>
      </c>
      <c r="DA16" s="2">
        <v>3.786</v>
      </c>
      <c r="DB16" s="2">
        <v>3.698</v>
      </c>
      <c r="DC16" s="2">
        <v>3.173</v>
      </c>
      <c r="DD16" s="2">
        <v>2.1509999999999998</v>
      </c>
      <c r="DE16" s="2">
        <v>1.6890000000000001</v>
      </c>
      <c r="DF16" s="2">
        <v>1.7869999999999999</v>
      </c>
      <c r="DG16" s="2">
        <v>1.9279999999999999</v>
      </c>
      <c r="DH16" s="2">
        <v>1.9490000000000001</v>
      </c>
      <c r="DI16" s="2">
        <v>2.056</v>
      </c>
      <c r="DJ16" s="2">
        <v>2.2650000000000001</v>
      </c>
      <c r="DK16" s="2">
        <v>2.6309999999999998</v>
      </c>
      <c r="DL16" s="2">
        <v>2.5430000000000001</v>
      </c>
      <c r="DM16" s="2">
        <v>2.6269999999999998</v>
      </c>
      <c r="DN16" s="2">
        <v>2.5739999999999998</v>
      </c>
      <c r="DO16" s="2">
        <v>2.5609999999999999</v>
      </c>
      <c r="DP16" s="2">
        <v>2.66</v>
      </c>
      <c r="DQ16" s="2">
        <v>2.621</v>
      </c>
      <c r="DR16" s="2">
        <v>2.7309999999999999</v>
      </c>
      <c r="DS16" s="2">
        <v>2.6589999999999998</v>
      </c>
      <c r="DT16" s="2">
        <v>2.78</v>
      </c>
      <c r="DU16" s="2">
        <v>2.8580000000000001</v>
      </c>
      <c r="DV16" s="2">
        <v>2.8690000000000002</v>
      </c>
      <c r="DW16" s="2">
        <v>2.7360000000000002</v>
      </c>
      <c r="DX16" s="2">
        <v>2.7360000000000002</v>
      </c>
      <c r="DY16" s="2">
        <v>2.7450000000000001</v>
      </c>
      <c r="DZ16" s="2">
        <v>2.7040000000000002</v>
      </c>
      <c r="EA16" s="2">
        <v>2.7949999999999999</v>
      </c>
      <c r="EB16" s="2">
        <v>2.8519999999999999</v>
      </c>
      <c r="EC16" s="2">
        <v>2.9849999999999999</v>
      </c>
      <c r="ED16" s="2">
        <v>3.0910000000000002</v>
      </c>
      <c r="EE16" s="2">
        <v>3.1669999999999998</v>
      </c>
      <c r="EF16" s="2">
        <v>3.5459999999999998</v>
      </c>
      <c r="EG16" s="2">
        <v>3.8159999999999998</v>
      </c>
      <c r="EH16" s="2">
        <v>3.9329999999999998</v>
      </c>
      <c r="EI16" s="2">
        <v>3.702</v>
      </c>
      <c r="EJ16" s="2">
        <v>3.6539999999999999</v>
      </c>
      <c r="EK16" s="2">
        <v>3.63</v>
      </c>
      <c r="EL16" s="2">
        <v>3.6120000000000001</v>
      </c>
      <c r="EM16" s="2">
        <v>3.468</v>
      </c>
      <c r="EN16" s="2">
        <v>3.423</v>
      </c>
      <c r="EO16" s="2">
        <v>3.278</v>
      </c>
      <c r="EP16" s="2">
        <v>3.399</v>
      </c>
      <c r="EQ16" s="2">
        <v>3.5720000000000001</v>
      </c>
      <c r="ER16" s="2">
        <v>3.8679999999999999</v>
      </c>
      <c r="ES16" s="2">
        <v>3.927</v>
      </c>
      <c r="ET16" s="2">
        <v>3.7919999999999998</v>
      </c>
      <c r="EU16" s="2">
        <v>3.552</v>
      </c>
      <c r="EV16" s="2">
        <v>3.4510000000000001</v>
      </c>
      <c r="EW16" s="2">
        <v>3.7069999999999999</v>
      </c>
      <c r="EX16" s="2">
        <v>3.8559999999999999</v>
      </c>
      <c r="EY16" s="2">
        <v>3.786</v>
      </c>
      <c r="EZ16" s="2">
        <v>3.488</v>
      </c>
      <c r="FA16" s="2">
        <v>3.331</v>
      </c>
      <c r="FB16" s="2">
        <v>3.351</v>
      </c>
      <c r="FC16" s="2">
        <v>3.6930000000000001</v>
      </c>
      <c r="FD16" s="2">
        <v>3.7349999999999999</v>
      </c>
      <c r="FE16" s="2">
        <v>3.59</v>
      </c>
      <c r="FF16" s="2">
        <v>3.6230000000000002</v>
      </c>
      <c r="FG16" s="2">
        <v>3.633</v>
      </c>
      <c r="FH16" s="2">
        <v>3.6280000000000001</v>
      </c>
      <c r="FI16" s="2">
        <v>3.6</v>
      </c>
      <c r="FJ16" s="2">
        <v>3.556</v>
      </c>
      <c r="FK16" s="2">
        <v>3.375</v>
      </c>
      <c r="FL16" s="2">
        <v>3.2509999999999999</v>
      </c>
      <c r="FM16" s="2">
        <v>3.2770000000000001</v>
      </c>
      <c r="FN16" s="2">
        <v>3.32</v>
      </c>
      <c r="FO16" s="2">
        <v>3.3639999999999999</v>
      </c>
      <c r="FP16" s="2">
        <v>3.532</v>
      </c>
      <c r="FQ16" s="2">
        <v>3.6589999999999998</v>
      </c>
      <c r="FR16" s="2">
        <v>3.6909999999999998</v>
      </c>
      <c r="FS16" s="2">
        <v>3.6949999999999998</v>
      </c>
      <c r="FT16" s="2">
        <v>3.633</v>
      </c>
      <c r="FU16" s="2">
        <v>3.4809999999999999</v>
      </c>
      <c r="FV16" s="2">
        <v>3.403</v>
      </c>
      <c r="FW16" s="2">
        <v>3.1819999999999999</v>
      </c>
      <c r="FX16" s="2">
        <v>2.887</v>
      </c>
      <c r="FY16" s="2">
        <v>2.56</v>
      </c>
      <c r="FZ16" s="2">
        <v>2.11</v>
      </c>
      <c r="GA16" s="2">
        <v>2.2490000000000001</v>
      </c>
      <c r="GB16" s="2">
        <v>2.4830000000000001</v>
      </c>
      <c r="GC16" s="2">
        <v>2.4849999999999999</v>
      </c>
      <c r="GD16" s="2">
        <v>2.7749999999999999</v>
      </c>
      <c r="GE16" s="2">
        <v>2.8319999999999999</v>
      </c>
      <c r="GF16" s="2">
        <v>2.8319999999999999</v>
      </c>
      <c r="GG16" s="2">
        <v>2.6789999999999998</v>
      </c>
      <c r="GH16" s="2">
        <v>2.3940000000000001</v>
      </c>
      <c r="GI16" s="2">
        <v>2.2890000000000001</v>
      </c>
      <c r="GJ16" s="2">
        <v>2.1850000000000001</v>
      </c>
      <c r="GK16" s="2">
        <v>2.06</v>
      </c>
      <c r="GL16" s="2">
        <v>1.9670000000000001</v>
      </c>
      <c r="GM16" s="2">
        <v>1.7669999999999999</v>
      </c>
      <c r="GN16" s="2">
        <v>1.958</v>
      </c>
      <c r="GO16" s="2">
        <v>2.1339999999999999</v>
      </c>
      <c r="GP16" s="2">
        <v>2.2639999999999998</v>
      </c>
      <c r="GQ16" s="2">
        <v>2.363</v>
      </c>
      <c r="GR16" s="2">
        <v>2.2250000000000001</v>
      </c>
      <c r="GS16" s="2">
        <v>2.1549999999999998</v>
      </c>
      <c r="GT16" s="2">
        <v>2.2080000000000002</v>
      </c>
      <c r="GU16" s="2">
        <v>2.2429999999999999</v>
      </c>
      <c r="GV16" s="2">
        <v>2.1869999999999998</v>
      </c>
      <c r="GW16" s="2">
        <v>2.23</v>
      </c>
      <c r="GX16" s="2">
        <v>2.351</v>
      </c>
      <c r="GY16" s="2">
        <v>2.2989999999999999</v>
      </c>
      <c r="GZ16" s="2">
        <v>2.323</v>
      </c>
      <c r="HA16" s="2">
        <v>2.4180000000000001</v>
      </c>
      <c r="HB16" s="2">
        <v>2.3860000000000001</v>
      </c>
      <c r="HC16" s="2">
        <v>2.3370000000000002</v>
      </c>
      <c r="HD16" s="2">
        <v>2.2810000000000001</v>
      </c>
      <c r="HE16" s="2">
        <v>2.3740000000000001</v>
      </c>
      <c r="HF16" s="2">
        <v>2.63</v>
      </c>
      <c r="HG16" s="2">
        <v>2.484</v>
      </c>
      <c r="HH16" s="2">
        <v>2.548</v>
      </c>
      <c r="HI16" s="2">
        <v>2.4590000000000001</v>
      </c>
      <c r="HJ16" s="2">
        <v>2.5390000000000001</v>
      </c>
      <c r="HK16" s="2">
        <v>2.5750000000000002</v>
      </c>
      <c r="HL16" s="2">
        <v>2.5720000000000001</v>
      </c>
      <c r="HM16" s="2">
        <v>2.7370000000000001</v>
      </c>
      <c r="HN16" s="2">
        <v>2.907</v>
      </c>
      <c r="HO16" s="2">
        <v>2.9140000000000001</v>
      </c>
      <c r="HP16" s="2">
        <v>2.8730000000000002</v>
      </c>
      <c r="HQ16" s="2">
        <v>2.8620000000000001</v>
      </c>
      <c r="HR16" s="2">
        <v>2.8730000000000002</v>
      </c>
      <c r="HS16" s="2">
        <v>2.887</v>
      </c>
      <c r="HT16" s="2">
        <v>2.6709999999999998</v>
      </c>
      <c r="HU16" s="2">
        <v>2.4140000000000001</v>
      </c>
      <c r="HV16" s="2">
        <v>2.2890000000000001</v>
      </c>
      <c r="HW16" s="2">
        <v>2.3530000000000002</v>
      </c>
      <c r="HX16" s="2">
        <v>2.5640000000000001</v>
      </c>
      <c r="HY16" s="2">
        <v>2.835</v>
      </c>
      <c r="HZ16" s="2">
        <v>2.9009999999999998</v>
      </c>
      <c r="IA16" s="2">
        <v>2.7519999999999998</v>
      </c>
      <c r="IB16" s="2">
        <v>2.7759999999999998</v>
      </c>
      <c r="IC16" s="2">
        <v>2.6549999999999998</v>
      </c>
      <c r="ID16" s="2">
        <v>2.63</v>
      </c>
      <c r="IE16" s="2">
        <v>2.673</v>
      </c>
      <c r="IF16" s="2">
        <v>2.62</v>
      </c>
      <c r="IG16" s="2">
        <v>2.5870000000000002</v>
      </c>
      <c r="IH16" s="2">
        <v>2.5670000000000002</v>
      </c>
      <c r="II16" s="2">
        <v>2.4649999999999999</v>
      </c>
      <c r="IJ16" s="2">
        <v>2.2669999999999999</v>
      </c>
      <c r="IK16" s="2">
        <v>1.8759999999999999</v>
      </c>
      <c r="IL16" s="2">
        <v>1.879</v>
      </c>
      <c r="IM16" s="2">
        <v>2.0760000000000001</v>
      </c>
      <c r="IN16" s="2">
        <v>2.1760000000000002</v>
      </c>
      <c r="IO16" s="2">
        <v>2.177</v>
      </c>
      <c r="IP16" s="2">
        <v>2.1930000000000001</v>
      </c>
      <c r="IQ16" s="2">
        <v>2.1589999999999998</v>
      </c>
      <c r="IR16" s="2">
        <v>2.09</v>
      </c>
      <c r="IS16" s="2">
        <v>2.1680000000000001</v>
      </c>
      <c r="IT16" s="2">
        <v>2.3260000000000001</v>
      </c>
      <c r="IU16" s="2">
        <v>2.496</v>
      </c>
      <c r="IV16" s="2">
        <v>2.7909999999999999</v>
      </c>
      <c r="IW16" s="2">
        <v>2.839</v>
      </c>
      <c r="IX16" s="2">
        <v>2.972</v>
      </c>
      <c r="IY16" s="2">
        <v>3.1539999999999999</v>
      </c>
      <c r="IZ16" s="2">
        <v>3.2330000000000001</v>
      </c>
      <c r="JA16" s="2">
        <v>3.2549999999999999</v>
      </c>
      <c r="JB16" s="2">
        <v>3.2650000000000001</v>
      </c>
      <c r="JC16" s="2">
        <v>3.3849999999999998</v>
      </c>
      <c r="JD16" s="2">
        <v>3.4820000000000002</v>
      </c>
      <c r="JE16" s="2">
        <v>3.4079999999999999</v>
      </c>
      <c r="JF16" s="2">
        <v>3.4129999999999998</v>
      </c>
      <c r="JG16" s="2">
        <v>3.5920000000000001</v>
      </c>
      <c r="JH16" s="2">
        <v>4.3120000000000003</v>
      </c>
      <c r="JI16" s="2">
        <v>4.2709999999999999</v>
      </c>
      <c r="JJ16" s="2">
        <v>4.6040000000000001</v>
      </c>
      <c r="JK16" s="2">
        <v>5.0579999999999998</v>
      </c>
      <c r="JL16" s="2">
        <v>4.6669999999999998</v>
      </c>
      <c r="JM16" s="2">
        <v>4.101</v>
      </c>
      <c r="JN16" s="2">
        <v>3.8809999999999998</v>
      </c>
      <c r="JO16" s="2">
        <v>4.016</v>
      </c>
      <c r="JP16" s="2">
        <v>3.8530000000000002</v>
      </c>
      <c r="JQ16" s="2">
        <v>3.3559999999999999</v>
      </c>
      <c r="JR16" s="2">
        <v>3.452</v>
      </c>
      <c r="JS16" s="2">
        <v>3.5139999999999998</v>
      </c>
      <c r="JT16" s="2">
        <v>3.5510000000000002</v>
      </c>
      <c r="JU16" s="2">
        <v>3.7349999999999999</v>
      </c>
      <c r="JV16" s="2">
        <v>3.6850000000000001</v>
      </c>
      <c r="JW16" s="2">
        <v>3.7120000000000002</v>
      </c>
      <c r="JX16" s="2">
        <v>3.7320000000000002</v>
      </c>
      <c r="JY16" s="2">
        <v>3.9550000000000001</v>
      </c>
      <c r="JZ16" s="2">
        <v>3.988</v>
      </c>
    </row>
    <row r="20" spans="1:7" x14ac:dyDescent="0.2">
      <c r="D20" t="s">
        <v>15</v>
      </c>
      <c r="E20" t="s">
        <v>16</v>
      </c>
      <c r="F20" t="s">
        <v>17</v>
      </c>
      <c r="G20" t="s">
        <v>18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7, 2023 (09:55:23 AM)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Jordyn Dolly</cp:lastModifiedBy>
  <dcterms:created xsi:type="dcterms:W3CDTF">2023-11-07T14:55:23Z</dcterms:created>
  <dcterms:modified xsi:type="dcterms:W3CDTF">2023-12-05T18:08:40Z</dcterms:modified>
</cp:coreProperties>
</file>