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onsosantos/Downloads/"/>
    </mc:Choice>
  </mc:AlternateContent>
  <xr:revisionPtr revIDLastSave="0" documentId="8_{E80E1971-9CAD-1D44-94CA-0F9083A13382}" xr6:coauthVersionLast="47" xr6:coauthVersionMax="47" xr10:uidLastSave="{00000000-0000-0000-0000-000000000000}"/>
  <bookViews>
    <workbookView xWindow="4800" yWindow="500" windowWidth="33600" windowHeight="19560" xr2:uid="{00000000-000D-0000-FFFF-FFFF00000000}"/>
  </bookViews>
  <sheets>
    <sheet name="Mutation probabilities (2)" sheetId="2" r:id="rId1"/>
    <sheet name="IS probabilit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20" i="1"/>
  <c r="H20" i="1" s="1"/>
  <c r="G20" i="2"/>
  <c r="E20" i="2"/>
  <c r="F20" i="2" s="1"/>
  <c r="H20" i="2" s="1"/>
  <c r="G19" i="2"/>
  <c r="E19" i="2"/>
  <c r="F19" i="2" s="1"/>
  <c r="H19" i="2" s="1"/>
  <c r="G18" i="2"/>
  <c r="E18" i="2"/>
  <c r="F18" i="2" s="1"/>
  <c r="H18" i="2" s="1"/>
  <c r="G17" i="2"/>
  <c r="E17" i="2"/>
  <c r="F17" i="2" s="1"/>
  <c r="H17" i="2" s="1"/>
  <c r="G16" i="2"/>
  <c r="E16" i="2"/>
  <c r="F16" i="2" s="1"/>
  <c r="H16" i="2" s="1"/>
  <c r="G15" i="2"/>
  <c r="E15" i="2"/>
  <c r="F15" i="2" s="1"/>
  <c r="H15" i="2" s="1"/>
  <c r="G14" i="2"/>
  <c r="E14" i="2"/>
  <c r="F14" i="2" s="1"/>
  <c r="H14" i="2" s="1"/>
  <c r="G13" i="2"/>
  <c r="E13" i="2"/>
  <c r="F13" i="2" s="1"/>
  <c r="H13" i="2" s="1"/>
  <c r="G12" i="2"/>
  <c r="E12" i="2"/>
  <c r="F12" i="2" s="1"/>
  <c r="H12" i="2" s="1"/>
  <c r="G11" i="2"/>
  <c r="E11" i="2"/>
  <c r="F11" i="2" s="1"/>
  <c r="H11" i="2" s="1"/>
  <c r="G10" i="2"/>
  <c r="E10" i="2"/>
  <c r="F10" i="2" s="1"/>
  <c r="H10" i="2" s="1"/>
  <c r="G9" i="2"/>
  <c r="E9" i="2"/>
  <c r="F9" i="2" s="1"/>
  <c r="H9" i="2" s="1"/>
  <c r="G8" i="2"/>
  <c r="E8" i="2"/>
  <c r="F8" i="2" s="1"/>
  <c r="H8" i="2" s="1"/>
  <c r="G7" i="2"/>
  <c r="E7" i="2"/>
  <c r="F7" i="2" s="1"/>
  <c r="H7" i="2" s="1"/>
  <c r="G6" i="2"/>
  <c r="E6" i="2"/>
  <c r="F6" i="2" s="1"/>
  <c r="H6" i="2" s="1"/>
  <c r="G5" i="2"/>
  <c r="E5" i="2"/>
  <c r="F5" i="2" s="1"/>
  <c r="E20" i="1"/>
  <c r="E19" i="1"/>
  <c r="F19" i="1" s="1"/>
  <c r="H19" i="1" s="1"/>
  <c r="E18" i="1"/>
  <c r="F18" i="1" s="1"/>
  <c r="E17" i="1"/>
  <c r="E16" i="1"/>
  <c r="E15" i="1"/>
  <c r="F15" i="1" s="1"/>
  <c r="E14" i="1"/>
  <c r="E13" i="1"/>
  <c r="E12" i="1"/>
  <c r="F12" i="1" s="1"/>
  <c r="H12" i="1" s="1"/>
  <c r="E11" i="1"/>
  <c r="F11" i="1" s="1"/>
  <c r="H11" i="1" s="1"/>
  <c r="E10" i="1"/>
  <c r="F10" i="1" s="1"/>
  <c r="E9" i="1"/>
  <c r="E8" i="1"/>
  <c r="F8" i="1" s="1"/>
  <c r="E7" i="1"/>
  <c r="E6" i="1"/>
  <c r="E5" i="1"/>
  <c r="F5" i="1" s="1"/>
  <c r="G18" i="1"/>
  <c r="G19" i="1"/>
  <c r="G20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24" i="2" l="1"/>
  <c r="H15" i="1"/>
  <c r="F17" i="1"/>
  <c r="H17" i="1" s="1"/>
  <c r="F9" i="1"/>
  <c r="H10" i="1"/>
  <c r="H18" i="1"/>
  <c r="F7" i="1"/>
  <c r="H7" i="1" s="1"/>
  <c r="F14" i="1"/>
  <c r="H14" i="1" s="1"/>
  <c r="F6" i="1"/>
  <c r="H6" i="1" s="1"/>
  <c r="F13" i="1"/>
  <c r="H13" i="1" s="1"/>
  <c r="E24" i="2"/>
  <c r="H8" i="1"/>
  <c r="F24" i="2"/>
  <c r="H5" i="2"/>
  <c r="E24" i="1"/>
  <c r="G24" i="1"/>
  <c r="H16" i="1"/>
  <c r="F24" i="1" l="1"/>
  <c r="D30" i="1" s="1"/>
  <c r="D34" i="1" s="1"/>
  <c r="H9" i="1"/>
  <c r="D30" i="2"/>
  <c r="H24" i="2"/>
  <c r="H5" i="1"/>
  <c r="H24" i="1"/>
  <c r="D31" i="1"/>
  <c r="D31" i="2" l="1"/>
  <c r="D34" i="2"/>
</calcChain>
</file>

<file path=xl/sharedStrings.xml><?xml version="1.0" encoding="utf-8"?>
<sst xmlns="http://schemas.openxmlformats.org/spreadsheetml/2006/main" count="30" uniqueCount="15">
  <si>
    <t>N at t=0</t>
  </si>
  <si>
    <t>N at t=24</t>
  </si>
  <si>
    <t>cell divisions</t>
  </si>
  <si>
    <t>mutations</t>
  </si>
  <si>
    <t>generations</t>
  </si>
  <si>
    <t>mutations/bp</t>
  </si>
  <si>
    <t>Day 0</t>
  </si>
  <si>
    <t>Total</t>
  </si>
  <si>
    <t>Genome size</t>
  </si>
  <si>
    <t>Mean mutations/site</t>
  </si>
  <si>
    <t>Cumulative probability of mutations per site</t>
  </si>
  <si>
    <t>Increasing mutation rates will only increase mutation availabilty and the probability of molecular parallelism</t>
  </si>
  <si>
    <t>This table assumes a low genome-wide mutation rate of 0.001 / generation, consistent with reports of bacterial mutation rates (Dillon et al MBE 2017, Lynch et al NRG 2018)</t>
  </si>
  <si>
    <t>Gene size</t>
  </si>
  <si>
    <t>mutation/gene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</si>
</sst>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1" fontId="0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0" fillId="0" borderId="1" xfId="0" applyFont="1" applyBorder="1"/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11" fontId="0" fillId="0" borderId="0" xfId="0" applyNumberFormat="1" applyFont="1" applyAlignme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F405-D44C-A840-8F8C-AE1DD655F51A}">
  <dimension ref="B1:K1000"/>
  <sheetViews>
    <sheetView tabSelected="1" workbookViewId="0">
      <selection activeCell="H43" sqref="H43"/>
    </sheetView>
  </sheetViews>
  <sheetFormatPr baseColWidth="10" defaultColWidth="11.1640625" defaultRowHeight="15" customHeight="1" x14ac:dyDescent="0.2"/>
  <cols>
    <col min="1" max="2" width="10.5" customWidth="1"/>
    <col min="3" max="3" width="28" customWidth="1"/>
    <col min="4" max="4" width="16" customWidth="1"/>
    <col min="5" max="26" width="10.5" customWidth="1"/>
  </cols>
  <sheetData>
    <row r="1" spans="2:11" ht="15.75" customHeight="1" x14ac:dyDescent="0.25">
      <c r="B1" s="7" t="s">
        <v>12</v>
      </c>
    </row>
    <row r="2" spans="2:11" ht="15.75" customHeight="1" x14ac:dyDescent="0.2">
      <c r="B2" s="6" t="s">
        <v>11</v>
      </c>
    </row>
    <row r="3" spans="2:11" ht="15.75" customHeight="1" x14ac:dyDescent="0.2"/>
    <row r="4" spans="2:11" ht="15.75" customHeight="1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11" ht="15.75" customHeight="1" x14ac:dyDescent="0.2">
      <c r="B5" t="s">
        <v>6</v>
      </c>
      <c r="C5">
        <v>100</v>
      </c>
      <c r="D5" s="1">
        <v>10000000</v>
      </c>
      <c r="E5" s="1">
        <f>D5-C5</f>
        <v>9999900</v>
      </c>
      <c r="F5" s="1">
        <f t="shared" ref="F5:F20" si="0">E5*0.001</f>
        <v>9999.9</v>
      </c>
      <c r="G5">
        <f t="shared" ref="G5:G20" si="1">LOG(D5/C5,2)</f>
        <v>16.609640474436812</v>
      </c>
      <c r="H5" s="1">
        <f>F5/$D$29</f>
        <v>2.4999749999999998E-3</v>
      </c>
      <c r="K5" s="8"/>
    </row>
    <row r="6" spans="2:11" ht="15.75" customHeight="1" x14ac:dyDescent="0.2">
      <c r="B6">
        <v>1</v>
      </c>
      <c r="C6" s="1">
        <v>100000</v>
      </c>
      <c r="D6" s="1">
        <v>100000000</v>
      </c>
      <c r="E6" s="1">
        <f t="shared" ref="E6:E20" si="2">D6-C6</f>
        <v>99900000</v>
      </c>
      <c r="F6" s="1">
        <f t="shared" si="0"/>
        <v>99900</v>
      </c>
      <c r="G6">
        <f t="shared" si="1"/>
        <v>9.965784284662087</v>
      </c>
      <c r="H6" s="1">
        <f>F6/$D$29</f>
        <v>2.4975000000000001E-2</v>
      </c>
    </row>
    <row r="7" spans="2:11" ht="15.75" customHeight="1" x14ac:dyDescent="0.2">
      <c r="B7">
        <v>2</v>
      </c>
      <c r="C7" s="1">
        <v>100000</v>
      </c>
      <c r="D7" s="1">
        <v>100000000</v>
      </c>
      <c r="E7" s="1">
        <f t="shared" si="2"/>
        <v>99900000</v>
      </c>
      <c r="F7" s="1">
        <f t="shared" si="0"/>
        <v>99900</v>
      </c>
      <c r="G7">
        <f t="shared" si="1"/>
        <v>9.965784284662087</v>
      </c>
      <c r="H7" s="1">
        <f>F7/$D$29</f>
        <v>2.4975000000000001E-2</v>
      </c>
    </row>
    <row r="8" spans="2:11" ht="15.75" customHeight="1" x14ac:dyDescent="0.2">
      <c r="B8">
        <v>3</v>
      </c>
      <c r="C8" s="1">
        <v>100000</v>
      </c>
      <c r="D8" s="1">
        <v>100000000</v>
      </c>
      <c r="E8" s="1">
        <f t="shared" si="2"/>
        <v>99900000</v>
      </c>
      <c r="F8" s="1">
        <f t="shared" si="0"/>
        <v>99900</v>
      </c>
      <c r="G8">
        <f t="shared" si="1"/>
        <v>9.965784284662087</v>
      </c>
      <c r="H8" s="1">
        <f>F8/$D$29</f>
        <v>2.4975000000000001E-2</v>
      </c>
    </row>
    <row r="9" spans="2:11" ht="15.75" customHeight="1" x14ac:dyDescent="0.2">
      <c r="B9">
        <v>4</v>
      </c>
      <c r="C9" s="1">
        <v>100000</v>
      </c>
      <c r="D9" s="1">
        <v>100000000</v>
      </c>
      <c r="E9" s="1">
        <f t="shared" si="2"/>
        <v>99900000</v>
      </c>
      <c r="F9" s="1">
        <f t="shared" si="0"/>
        <v>99900</v>
      </c>
      <c r="G9">
        <f t="shared" si="1"/>
        <v>9.965784284662087</v>
      </c>
      <c r="H9" s="1">
        <f>F9/$D$29</f>
        <v>2.4975000000000001E-2</v>
      </c>
    </row>
    <row r="10" spans="2:11" ht="15.75" customHeight="1" x14ac:dyDescent="0.2">
      <c r="B10">
        <v>5</v>
      </c>
      <c r="C10" s="1">
        <v>100000</v>
      </c>
      <c r="D10" s="1">
        <v>100000000</v>
      </c>
      <c r="E10" s="1">
        <f t="shared" si="2"/>
        <v>99900000</v>
      </c>
      <c r="F10" s="1">
        <f t="shared" si="0"/>
        <v>99900</v>
      </c>
      <c r="G10">
        <f t="shared" si="1"/>
        <v>9.965784284662087</v>
      </c>
      <c r="H10" s="1">
        <f>F10/$D$29</f>
        <v>2.4975000000000001E-2</v>
      </c>
    </row>
    <row r="11" spans="2:11" ht="15.75" customHeight="1" x14ac:dyDescent="0.2">
      <c r="B11">
        <v>6</v>
      </c>
      <c r="C11" s="1">
        <v>100000</v>
      </c>
      <c r="D11" s="1">
        <v>100000000</v>
      </c>
      <c r="E11" s="1">
        <f t="shared" si="2"/>
        <v>99900000</v>
      </c>
      <c r="F11" s="1">
        <f t="shared" si="0"/>
        <v>99900</v>
      </c>
      <c r="G11">
        <f t="shared" si="1"/>
        <v>9.965784284662087</v>
      </c>
      <c r="H11" s="1">
        <f>F11/$D$29</f>
        <v>2.4975000000000001E-2</v>
      </c>
    </row>
    <row r="12" spans="2:11" ht="15.75" customHeight="1" x14ac:dyDescent="0.2">
      <c r="B12">
        <v>7</v>
      </c>
      <c r="C12" s="1">
        <v>100000</v>
      </c>
      <c r="D12" s="1">
        <v>100000000</v>
      </c>
      <c r="E12" s="1">
        <f t="shared" si="2"/>
        <v>99900000</v>
      </c>
      <c r="F12" s="1">
        <f t="shared" si="0"/>
        <v>99900</v>
      </c>
      <c r="G12">
        <f t="shared" si="1"/>
        <v>9.965784284662087</v>
      </c>
      <c r="H12" s="1">
        <f>F12/$D$29</f>
        <v>2.4975000000000001E-2</v>
      </c>
    </row>
    <row r="13" spans="2:11" ht="15.75" customHeight="1" x14ac:dyDescent="0.2">
      <c r="B13">
        <v>8</v>
      </c>
      <c r="C13" s="1">
        <v>100000</v>
      </c>
      <c r="D13" s="1">
        <v>100000000</v>
      </c>
      <c r="E13" s="1">
        <f t="shared" si="2"/>
        <v>99900000</v>
      </c>
      <c r="F13" s="1">
        <f t="shared" si="0"/>
        <v>99900</v>
      </c>
      <c r="G13">
        <f t="shared" si="1"/>
        <v>9.965784284662087</v>
      </c>
      <c r="H13" s="1">
        <f>F13/$D$29</f>
        <v>2.4975000000000001E-2</v>
      </c>
    </row>
    <row r="14" spans="2:11" ht="15.75" customHeight="1" x14ac:dyDescent="0.2">
      <c r="B14">
        <v>9</v>
      </c>
      <c r="C14" s="1">
        <v>100000</v>
      </c>
      <c r="D14" s="1">
        <v>100000000</v>
      </c>
      <c r="E14" s="1">
        <f t="shared" si="2"/>
        <v>99900000</v>
      </c>
      <c r="F14" s="1">
        <f t="shared" si="0"/>
        <v>99900</v>
      </c>
      <c r="G14">
        <f t="shared" si="1"/>
        <v>9.965784284662087</v>
      </c>
      <c r="H14" s="1">
        <f>F14/$D$29</f>
        <v>2.4975000000000001E-2</v>
      </c>
    </row>
    <row r="15" spans="2:11" ht="15.75" customHeight="1" x14ac:dyDescent="0.2">
      <c r="B15">
        <v>10</v>
      </c>
      <c r="C15" s="1">
        <v>100000</v>
      </c>
      <c r="D15" s="1">
        <v>100000000</v>
      </c>
      <c r="E15" s="1">
        <f t="shared" si="2"/>
        <v>99900000</v>
      </c>
      <c r="F15" s="1">
        <f t="shared" si="0"/>
        <v>99900</v>
      </c>
      <c r="G15">
        <f t="shared" si="1"/>
        <v>9.965784284662087</v>
      </c>
      <c r="H15" s="1">
        <f>F15/$D$29</f>
        <v>2.4975000000000001E-2</v>
      </c>
    </row>
    <row r="16" spans="2:11" ht="15.75" customHeight="1" x14ac:dyDescent="0.2">
      <c r="B16">
        <v>11</v>
      </c>
      <c r="C16" s="1">
        <v>100000</v>
      </c>
      <c r="D16" s="1">
        <v>100000000</v>
      </c>
      <c r="E16" s="1">
        <f t="shared" si="2"/>
        <v>99900000</v>
      </c>
      <c r="F16" s="1">
        <f t="shared" si="0"/>
        <v>99900</v>
      </c>
      <c r="G16">
        <f t="shared" si="1"/>
        <v>9.965784284662087</v>
      </c>
      <c r="H16" s="1">
        <f>F16/$D$29</f>
        <v>2.4975000000000001E-2</v>
      </c>
    </row>
    <row r="17" spans="2:8" ht="15.75" customHeight="1" x14ac:dyDescent="0.2">
      <c r="B17">
        <v>12</v>
      </c>
      <c r="C17" s="1">
        <v>100000</v>
      </c>
      <c r="D17" s="1">
        <v>100000000</v>
      </c>
      <c r="E17" s="1">
        <f t="shared" si="2"/>
        <v>99900000</v>
      </c>
      <c r="F17" s="1">
        <f t="shared" si="0"/>
        <v>99900</v>
      </c>
      <c r="G17">
        <f t="shared" si="1"/>
        <v>9.965784284662087</v>
      </c>
      <c r="H17" s="1">
        <f>F17/$D$29</f>
        <v>2.4975000000000001E-2</v>
      </c>
    </row>
    <row r="18" spans="2:8" ht="15.75" customHeight="1" x14ac:dyDescent="0.2">
      <c r="B18">
        <v>13</v>
      </c>
      <c r="C18" s="1">
        <v>100000</v>
      </c>
      <c r="D18" s="1">
        <v>100000000</v>
      </c>
      <c r="E18" s="1">
        <f t="shared" si="2"/>
        <v>99900000</v>
      </c>
      <c r="F18" s="1">
        <f t="shared" si="0"/>
        <v>99900</v>
      </c>
      <c r="G18">
        <f t="shared" si="1"/>
        <v>9.965784284662087</v>
      </c>
      <c r="H18" s="1">
        <f t="shared" ref="H18:H20" si="3">F18/$D$29</f>
        <v>2.4975000000000001E-2</v>
      </c>
    </row>
    <row r="19" spans="2:8" ht="15.75" customHeight="1" x14ac:dyDescent="0.2">
      <c r="B19">
        <v>14</v>
      </c>
      <c r="C19" s="1">
        <v>100000</v>
      </c>
      <c r="D19" s="1">
        <v>100000000</v>
      </c>
      <c r="E19" s="1">
        <f t="shared" si="2"/>
        <v>99900000</v>
      </c>
      <c r="F19" s="1">
        <f t="shared" si="0"/>
        <v>99900</v>
      </c>
      <c r="G19">
        <f t="shared" si="1"/>
        <v>9.965784284662087</v>
      </c>
      <c r="H19" s="1">
        <f t="shared" si="3"/>
        <v>2.4975000000000001E-2</v>
      </c>
    </row>
    <row r="20" spans="2:8" ht="15.75" customHeight="1" x14ac:dyDescent="0.2">
      <c r="B20">
        <v>15</v>
      </c>
      <c r="C20" s="1">
        <v>100000</v>
      </c>
      <c r="D20" s="1">
        <v>100000000</v>
      </c>
      <c r="E20" s="1">
        <f t="shared" si="2"/>
        <v>99900000</v>
      </c>
      <c r="F20" s="1">
        <f t="shared" si="0"/>
        <v>99900</v>
      </c>
      <c r="G20">
        <f t="shared" si="1"/>
        <v>9.965784284662087</v>
      </c>
      <c r="H20" s="1">
        <f>F20/$D$29</f>
        <v>2.4975000000000001E-2</v>
      </c>
    </row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>
      <c r="E24" s="3">
        <f>SUM(E5:E20)</f>
        <v>1508499900</v>
      </c>
      <c r="F24" s="3">
        <f>SUM(F5:F20)</f>
        <v>1508499.9</v>
      </c>
      <c r="G24" s="2">
        <f>SUM(G5:G20)</f>
        <v>166.09640474436813</v>
      </c>
      <c r="H24" s="3">
        <f>F24/$D$29</f>
        <v>0.37712497499999997</v>
      </c>
    </row>
    <row r="25" spans="2:8" ht="15.75" customHeight="1" x14ac:dyDescent="0.2"/>
    <row r="26" spans="2:8" ht="15.75" customHeight="1" x14ac:dyDescent="0.2">
      <c r="G26" s="5"/>
    </row>
    <row r="27" spans="2:8" ht="15.75" customHeight="1" x14ac:dyDescent="0.2">
      <c r="B27" s="2" t="s">
        <v>7</v>
      </c>
    </row>
    <row r="28" spans="2:8" ht="15.75" customHeight="1" x14ac:dyDescent="0.2"/>
    <row r="29" spans="2:8" ht="15.75" customHeight="1" x14ac:dyDescent="0.2">
      <c r="C29" s="2" t="s">
        <v>8</v>
      </c>
      <c r="D29" s="1">
        <v>4000000</v>
      </c>
    </row>
    <row r="30" spans="2:8" ht="15.75" customHeight="1" x14ac:dyDescent="0.2">
      <c r="B30" t="s">
        <v>9</v>
      </c>
      <c r="D30" s="9">
        <f>F24/D29</f>
        <v>0.37712497499999997</v>
      </c>
    </row>
    <row r="31" spans="2:8" ht="15.75" customHeight="1" x14ac:dyDescent="0.2">
      <c r="B31" s="4" t="s">
        <v>10</v>
      </c>
      <c r="D31" s="4">
        <f>_xlfn.POISSON.DIST(D30,1,TRUE)</f>
        <v>0.36787944117144233</v>
      </c>
    </row>
    <row r="32" spans="2:8" ht="15.75" customHeight="1" x14ac:dyDescent="0.2"/>
    <row r="33" spans="2:4" ht="15.75" customHeight="1" x14ac:dyDescent="0.2">
      <c r="B33" t="s">
        <v>13</v>
      </c>
      <c r="D33">
        <v>1000</v>
      </c>
    </row>
    <row r="34" spans="2:4" ht="15.75" customHeight="1" x14ac:dyDescent="0.2">
      <c r="B34" t="s">
        <v>14</v>
      </c>
      <c r="D34">
        <f>D30*D33</f>
        <v>377.12497499999995</v>
      </c>
    </row>
    <row r="35" spans="2:4" ht="15.75" customHeight="1" x14ac:dyDescent="0.2">
      <c r="D35" s="1"/>
    </row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workbookViewId="0">
      <selection activeCell="C5" sqref="C5:D20"/>
    </sheetView>
  </sheetViews>
  <sheetFormatPr baseColWidth="10" defaultColWidth="11.1640625" defaultRowHeight="15" customHeight="1" x14ac:dyDescent="0.2"/>
  <cols>
    <col min="1" max="2" width="10.5" customWidth="1"/>
    <col min="3" max="3" width="28" customWidth="1"/>
    <col min="4" max="4" width="16" customWidth="1"/>
    <col min="5" max="26" width="10.5" customWidth="1"/>
  </cols>
  <sheetData>
    <row r="1" spans="2:11" ht="15.75" customHeight="1" x14ac:dyDescent="0.25">
      <c r="B1" s="7" t="s">
        <v>12</v>
      </c>
    </row>
    <row r="2" spans="2:11" ht="15.75" customHeight="1" x14ac:dyDescent="0.2">
      <c r="B2" s="6" t="s">
        <v>11</v>
      </c>
    </row>
    <row r="3" spans="2:11" ht="15.75" customHeight="1" x14ac:dyDescent="0.2"/>
    <row r="4" spans="2:11" ht="15.75" customHeight="1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2:11" ht="15.75" customHeight="1" x14ac:dyDescent="0.2">
      <c r="B5" t="s">
        <v>6</v>
      </c>
      <c r="C5">
        <v>100</v>
      </c>
      <c r="D5" s="1">
        <v>100000000</v>
      </c>
      <c r="E5" s="1">
        <f>D5-C5</f>
        <v>99999900</v>
      </c>
      <c r="F5" s="1">
        <f>E5*0.00001</f>
        <v>999.99900000000014</v>
      </c>
      <c r="G5">
        <f t="shared" ref="G5:G17" si="0">LOG(D5/C5,2)</f>
        <v>19.931568569324174</v>
      </c>
      <c r="H5" s="1">
        <f>F5/$D$29</f>
        <v>2.4999975000000003E-4</v>
      </c>
      <c r="K5" s="8"/>
    </row>
    <row r="6" spans="2:11" ht="15.75" customHeight="1" x14ac:dyDescent="0.2">
      <c r="B6">
        <v>1</v>
      </c>
      <c r="C6" s="1">
        <v>1000000</v>
      </c>
      <c r="D6" s="1">
        <v>100000000</v>
      </c>
      <c r="E6" s="1">
        <f t="shared" ref="E6:E20" si="1">D6-C6</f>
        <v>99000000</v>
      </c>
      <c r="F6" s="1">
        <f t="shared" ref="F6:F20" si="2">E6*0.00001</f>
        <v>990.00000000000011</v>
      </c>
      <c r="G6">
        <f t="shared" si="0"/>
        <v>6.6438561897747253</v>
      </c>
      <c r="H6" s="1">
        <f>F6/$D$29</f>
        <v>2.4750000000000005E-4</v>
      </c>
    </row>
    <row r="7" spans="2:11" ht="15.75" customHeight="1" x14ac:dyDescent="0.2">
      <c r="B7">
        <v>2</v>
      </c>
      <c r="C7" s="1">
        <v>1000000</v>
      </c>
      <c r="D7" s="1">
        <v>100000000</v>
      </c>
      <c r="E7" s="1">
        <f t="shared" si="1"/>
        <v>99000000</v>
      </c>
      <c r="F7" s="1">
        <f t="shared" si="2"/>
        <v>990.00000000000011</v>
      </c>
      <c r="G7">
        <f t="shared" si="0"/>
        <v>6.6438561897747253</v>
      </c>
      <c r="H7" s="1">
        <f>F7/$D$29</f>
        <v>2.4750000000000005E-4</v>
      </c>
    </row>
    <row r="8" spans="2:11" ht="15.75" customHeight="1" x14ac:dyDescent="0.2">
      <c r="B8">
        <v>3</v>
      </c>
      <c r="C8" s="1">
        <v>1000000</v>
      </c>
      <c r="D8" s="1">
        <v>100000000</v>
      </c>
      <c r="E8" s="1">
        <f t="shared" si="1"/>
        <v>99000000</v>
      </c>
      <c r="F8" s="1">
        <f t="shared" si="2"/>
        <v>990.00000000000011</v>
      </c>
      <c r="G8">
        <f t="shared" si="0"/>
        <v>6.6438561897747253</v>
      </c>
      <c r="H8" s="1">
        <f>F8/$D$29</f>
        <v>2.4750000000000005E-4</v>
      </c>
    </row>
    <row r="9" spans="2:11" ht="15.75" customHeight="1" x14ac:dyDescent="0.2">
      <c r="B9">
        <v>4</v>
      </c>
      <c r="C9" s="1">
        <v>1000000</v>
      </c>
      <c r="D9" s="1">
        <v>100000000</v>
      </c>
      <c r="E9" s="1">
        <f t="shared" si="1"/>
        <v>99000000</v>
      </c>
      <c r="F9" s="1">
        <f t="shared" si="2"/>
        <v>990.00000000000011</v>
      </c>
      <c r="G9">
        <f t="shared" si="0"/>
        <v>6.6438561897747253</v>
      </c>
      <c r="H9" s="1">
        <f>F9/$D$29</f>
        <v>2.4750000000000005E-4</v>
      </c>
    </row>
    <row r="10" spans="2:11" ht="15.75" customHeight="1" x14ac:dyDescent="0.2">
      <c r="B10">
        <v>5</v>
      </c>
      <c r="C10" s="1">
        <v>1000000</v>
      </c>
      <c r="D10" s="1">
        <v>100000000</v>
      </c>
      <c r="E10" s="1">
        <f t="shared" si="1"/>
        <v>99000000</v>
      </c>
      <c r="F10" s="1">
        <f t="shared" si="2"/>
        <v>990.00000000000011</v>
      </c>
      <c r="G10">
        <f t="shared" si="0"/>
        <v>6.6438561897747253</v>
      </c>
      <c r="H10" s="1">
        <f>F10/$D$29</f>
        <v>2.4750000000000005E-4</v>
      </c>
    </row>
    <row r="11" spans="2:11" ht="15.75" customHeight="1" x14ac:dyDescent="0.2">
      <c r="B11">
        <v>6</v>
      </c>
      <c r="C11" s="1">
        <v>1000000</v>
      </c>
      <c r="D11" s="1">
        <v>100000000</v>
      </c>
      <c r="E11" s="1">
        <f t="shared" si="1"/>
        <v>99000000</v>
      </c>
      <c r="F11" s="1">
        <f t="shared" si="2"/>
        <v>990.00000000000011</v>
      </c>
      <c r="G11">
        <f t="shared" si="0"/>
        <v>6.6438561897747253</v>
      </c>
      <c r="H11" s="1">
        <f>F11/$D$29</f>
        <v>2.4750000000000005E-4</v>
      </c>
    </row>
    <row r="12" spans="2:11" ht="15.75" customHeight="1" x14ac:dyDescent="0.2">
      <c r="B12">
        <v>7</v>
      </c>
      <c r="C12" s="1">
        <v>1000000</v>
      </c>
      <c r="D12" s="1">
        <v>100000000</v>
      </c>
      <c r="E12" s="1">
        <f t="shared" si="1"/>
        <v>99000000</v>
      </c>
      <c r="F12" s="1">
        <f t="shared" si="2"/>
        <v>990.00000000000011</v>
      </c>
      <c r="G12">
        <f t="shared" si="0"/>
        <v>6.6438561897747253</v>
      </c>
      <c r="H12" s="1">
        <f>F12/$D$29</f>
        <v>2.4750000000000005E-4</v>
      </c>
    </row>
    <row r="13" spans="2:11" ht="15.75" customHeight="1" x14ac:dyDescent="0.2">
      <c r="B13">
        <v>8</v>
      </c>
      <c r="C13" s="1">
        <v>1000000</v>
      </c>
      <c r="D13" s="1">
        <v>100000000</v>
      </c>
      <c r="E13" s="1">
        <f t="shared" si="1"/>
        <v>99000000</v>
      </c>
      <c r="F13" s="1">
        <f t="shared" si="2"/>
        <v>990.00000000000011</v>
      </c>
      <c r="G13">
        <f t="shared" si="0"/>
        <v>6.6438561897747253</v>
      </c>
      <c r="H13" s="1">
        <f>F13/$D$29</f>
        <v>2.4750000000000005E-4</v>
      </c>
    </row>
    <row r="14" spans="2:11" ht="15.75" customHeight="1" x14ac:dyDescent="0.2">
      <c r="B14">
        <v>9</v>
      </c>
      <c r="C14" s="1">
        <v>1000000</v>
      </c>
      <c r="D14" s="1">
        <v>100000000</v>
      </c>
      <c r="E14" s="1">
        <f t="shared" si="1"/>
        <v>99000000</v>
      </c>
      <c r="F14" s="1">
        <f t="shared" si="2"/>
        <v>990.00000000000011</v>
      </c>
      <c r="G14">
        <f t="shared" si="0"/>
        <v>6.6438561897747253</v>
      </c>
      <c r="H14" s="1">
        <f>F14/$D$29</f>
        <v>2.4750000000000005E-4</v>
      </c>
    </row>
    <row r="15" spans="2:11" ht="15.75" customHeight="1" x14ac:dyDescent="0.2">
      <c r="B15">
        <v>10</v>
      </c>
      <c r="C15" s="1">
        <v>1000000</v>
      </c>
      <c r="D15" s="1">
        <v>100000000</v>
      </c>
      <c r="E15" s="1">
        <f t="shared" si="1"/>
        <v>99000000</v>
      </c>
      <c r="F15" s="1">
        <f t="shared" si="2"/>
        <v>990.00000000000011</v>
      </c>
      <c r="G15">
        <f t="shared" si="0"/>
        <v>6.6438561897747253</v>
      </c>
      <c r="H15" s="1">
        <f>F15/$D$29</f>
        <v>2.4750000000000005E-4</v>
      </c>
    </row>
    <row r="16" spans="2:11" ht="15.75" customHeight="1" x14ac:dyDescent="0.2">
      <c r="B16">
        <v>11</v>
      </c>
      <c r="C16" s="1">
        <v>1000000</v>
      </c>
      <c r="D16" s="1">
        <v>100000000</v>
      </c>
      <c r="E16" s="1">
        <f t="shared" si="1"/>
        <v>99000000</v>
      </c>
      <c r="F16" s="1">
        <f t="shared" si="2"/>
        <v>990.00000000000011</v>
      </c>
      <c r="G16">
        <f t="shared" si="0"/>
        <v>6.6438561897747253</v>
      </c>
      <c r="H16" s="1">
        <f>F16/$D$29</f>
        <v>2.4750000000000005E-4</v>
      </c>
    </row>
    <row r="17" spans="2:8" ht="15.75" customHeight="1" x14ac:dyDescent="0.2">
      <c r="B17">
        <v>12</v>
      </c>
      <c r="C17" s="1">
        <v>1000000</v>
      </c>
      <c r="D17" s="1">
        <v>100000000</v>
      </c>
      <c r="E17" s="1">
        <f t="shared" si="1"/>
        <v>99000000</v>
      </c>
      <c r="F17" s="1">
        <f t="shared" si="2"/>
        <v>990.00000000000011</v>
      </c>
      <c r="G17">
        <f t="shared" si="0"/>
        <v>6.6438561897747253</v>
      </c>
      <c r="H17" s="1">
        <f>F17/$D$29</f>
        <v>2.4750000000000005E-4</v>
      </c>
    </row>
    <row r="18" spans="2:8" ht="15.75" customHeight="1" x14ac:dyDescent="0.2">
      <c r="B18">
        <v>13</v>
      </c>
      <c r="C18" s="1">
        <v>1000000</v>
      </c>
      <c r="D18" s="1">
        <v>100000000</v>
      </c>
      <c r="E18" s="1">
        <f t="shared" si="1"/>
        <v>99000000</v>
      </c>
      <c r="F18" s="1">
        <f t="shared" si="2"/>
        <v>990.00000000000011</v>
      </c>
      <c r="G18">
        <f t="shared" ref="G18:G20" si="3">LOG(D18/C18,2)</f>
        <v>6.6438561897747253</v>
      </c>
      <c r="H18" s="1">
        <f t="shared" ref="H18:H20" si="4">F18/$D$29</f>
        <v>2.4750000000000005E-4</v>
      </c>
    </row>
    <row r="19" spans="2:8" ht="15.75" customHeight="1" x14ac:dyDescent="0.2">
      <c r="B19">
        <v>14</v>
      </c>
      <c r="C19" s="1">
        <v>1000000</v>
      </c>
      <c r="D19" s="1">
        <v>100000000</v>
      </c>
      <c r="E19" s="1">
        <f t="shared" si="1"/>
        <v>99000000</v>
      </c>
      <c r="F19" s="1">
        <f t="shared" si="2"/>
        <v>990.00000000000011</v>
      </c>
      <c r="G19">
        <f t="shared" si="3"/>
        <v>6.6438561897747253</v>
      </c>
      <c r="H19" s="1">
        <f t="shared" si="4"/>
        <v>2.4750000000000005E-4</v>
      </c>
    </row>
    <row r="20" spans="2:8" ht="15.75" customHeight="1" x14ac:dyDescent="0.2">
      <c r="B20">
        <v>15</v>
      </c>
      <c r="C20" s="1">
        <v>1000000</v>
      </c>
      <c r="D20" s="1">
        <v>100000000</v>
      </c>
      <c r="E20" s="1">
        <f t="shared" si="1"/>
        <v>99000000</v>
      </c>
      <c r="F20" s="1">
        <f t="shared" si="2"/>
        <v>990.00000000000011</v>
      </c>
      <c r="G20">
        <f t="shared" si="3"/>
        <v>6.6438561897747253</v>
      </c>
      <c r="H20" s="1">
        <f>F20/$D$29</f>
        <v>2.4750000000000005E-4</v>
      </c>
    </row>
    <row r="21" spans="2:8" ht="15.75" customHeight="1" x14ac:dyDescent="0.2"/>
    <row r="22" spans="2:8" ht="15.75" customHeight="1" x14ac:dyDescent="0.2"/>
    <row r="23" spans="2:8" ht="15.75" customHeight="1" x14ac:dyDescent="0.2"/>
    <row r="24" spans="2:8" ht="15.75" customHeight="1" x14ac:dyDescent="0.2">
      <c r="E24" s="3">
        <f>SUM(E5:E20)</f>
        <v>1584999900</v>
      </c>
      <c r="F24" s="3">
        <f>SUM(F5:F20)</f>
        <v>15849.999000000002</v>
      </c>
      <c r="G24" s="2">
        <f>SUM(G5:G20)</f>
        <v>119.58941141594504</v>
      </c>
      <c r="H24" s="3">
        <f>F24/$D$29</f>
        <v>3.96249975E-3</v>
      </c>
    </row>
    <row r="25" spans="2:8" ht="15.75" customHeight="1" x14ac:dyDescent="0.2"/>
    <row r="26" spans="2:8" ht="15.75" customHeight="1" x14ac:dyDescent="0.2">
      <c r="G26" s="5"/>
    </row>
    <row r="27" spans="2:8" ht="15.75" customHeight="1" x14ac:dyDescent="0.2">
      <c r="B27" s="2" t="s">
        <v>7</v>
      </c>
    </row>
    <row r="28" spans="2:8" ht="15.75" customHeight="1" x14ac:dyDescent="0.2"/>
    <row r="29" spans="2:8" ht="15.75" customHeight="1" x14ac:dyDescent="0.2">
      <c r="C29" s="2" t="s">
        <v>8</v>
      </c>
      <c r="D29" s="1">
        <v>4000000</v>
      </c>
    </row>
    <row r="30" spans="2:8" ht="15.75" customHeight="1" x14ac:dyDescent="0.2">
      <c r="B30" t="s">
        <v>9</v>
      </c>
      <c r="D30" s="9">
        <f>F24/D29</f>
        <v>3.96249975E-3</v>
      </c>
    </row>
    <row r="31" spans="2:8" ht="15.75" customHeight="1" x14ac:dyDescent="0.2">
      <c r="B31" s="4" t="s">
        <v>10</v>
      </c>
      <c r="D31" s="4">
        <f>_xlfn.POISSON.DIST(D30,1,TRUE)</f>
        <v>0.36787944117144233</v>
      </c>
    </row>
    <row r="32" spans="2:8" ht="15.75" customHeight="1" x14ac:dyDescent="0.2"/>
    <row r="33" spans="2:4" ht="15.75" customHeight="1" x14ac:dyDescent="0.2">
      <c r="B33" t="s">
        <v>13</v>
      </c>
      <c r="D33">
        <v>1000</v>
      </c>
    </row>
    <row r="34" spans="2:4" ht="15.75" customHeight="1" x14ac:dyDescent="0.2">
      <c r="B34" t="s">
        <v>14</v>
      </c>
      <c r="D34">
        <f>D30*D33</f>
        <v>3.9624997500000001</v>
      </c>
    </row>
    <row r="35" spans="2:4" ht="15.75" customHeight="1" x14ac:dyDescent="0.2">
      <c r="D35" s="1"/>
    </row>
    <row r="36" spans="2:4" ht="15.75" customHeight="1" x14ac:dyDescent="0.2"/>
    <row r="37" spans="2:4" ht="15.75" customHeight="1" x14ac:dyDescent="0.2"/>
    <row r="38" spans="2:4" ht="15.75" customHeight="1" x14ac:dyDescent="0.2"/>
    <row r="39" spans="2:4" ht="15.75" customHeight="1" x14ac:dyDescent="0.2"/>
    <row r="40" spans="2:4" ht="15.75" customHeight="1" x14ac:dyDescent="0.2"/>
    <row r="41" spans="2:4" ht="15.75" customHeight="1" x14ac:dyDescent="0.2"/>
    <row r="42" spans="2:4" ht="15.75" customHeight="1" x14ac:dyDescent="0.2"/>
    <row r="43" spans="2:4" ht="15.75" customHeight="1" x14ac:dyDescent="0.2"/>
    <row r="44" spans="2:4" ht="15.75" customHeight="1" x14ac:dyDescent="0.2"/>
    <row r="45" spans="2:4" ht="15.75" customHeight="1" x14ac:dyDescent="0.2"/>
    <row r="46" spans="2:4" ht="15.75" customHeight="1" x14ac:dyDescent="0.2"/>
    <row r="47" spans="2:4" ht="15.75" customHeight="1" x14ac:dyDescent="0.2"/>
    <row r="48" spans="2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Mutation probabilities (2)</vt:lpstr>
      <vt:lpstr>IS 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 Lopez, Alfonso</cp:lastModifiedBy>
  <dcterms:created xsi:type="dcterms:W3CDTF">2019-08-26T13:58:50Z</dcterms:created>
  <dcterms:modified xsi:type="dcterms:W3CDTF">2022-06-08T13:19:41Z</dcterms:modified>
</cp:coreProperties>
</file>