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<sst xmlns="http://schemas.openxmlformats.org/spreadsheetml/2006/main" count="445" uniqueCount="105">
  <si>
    <t xml:space="preserve">Placa 1</t>
  </si>
  <si>
    <t xml:space="preserve">A</t>
  </si>
  <si>
    <t xml:space="preserve">C021p</t>
  </si>
  <si>
    <t xml:space="preserve">nombre</t>
  </si>
  <si>
    <t xml:space="preserve">AMX250</t>
  </si>
  <si>
    <t xml:space="preserve">Proyecto</t>
  </si>
  <si>
    <t xml:space="preserve">B</t>
  </si>
  <si>
    <t xml:space="preserve">C021</t>
  </si>
  <si>
    <t xml:space="preserve">16 eventos</t>
  </si>
  <si>
    <t xml:space="preserve">Piso 3</t>
  </si>
  <si>
    <t xml:space="preserve">Cagar</t>
  </si>
  <si>
    <t xml:space="preserve">C</t>
  </si>
  <si>
    <t xml:space="preserve">C324p</t>
  </si>
  <si>
    <t xml:space="preserve">Descartar por pcr</t>
  </si>
  <si>
    <t xml:space="preserve">RIBO</t>
  </si>
  <si>
    <t xml:space="preserve">Delta6</t>
  </si>
  <si>
    <t xml:space="preserve">D</t>
  </si>
  <si>
    <t xml:space="preserve">C324</t>
  </si>
  <si>
    <t xml:space="preserve">10, 12</t>
  </si>
  <si>
    <t xml:space="preserve">MG1655</t>
  </si>
  <si>
    <t xml:space="preserve">E</t>
  </si>
  <si>
    <t xml:space="preserve">C286p</t>
  </si>
  <si>
    <t xml:space="preserve">mando de nuevo E1</t>
  </si>
  <si>
    <t xml:space="preserve">F</t>
  </si>
  <si>
    <t xml:space="preserve">C286</t>
  </si>
  <si>
    <t xml:space="preserve">Citrobacter</t>
  </si>
  <si>
    <t xml:space="preserve">CF12</t>
  </si>
  <si>
    <t xml:space="preserve">G</t>
  </si>
  <si>
    <t xml:space="preserve">c309p</t>
  </si>
  <si>
    <t xml:space="preserve">CF12c</t>
  </si>
  <si>
    <t xml:space="preserve">H</t>
  </si>
  <si>
    <t xml:space="preserve">c309</t>
  </si>
  <si>
    <t xml:space="preserve">CF12Ab</t>
  </si>
  <si>
    <t xml:space="preserve">CF13</t>
  </si>
  <si>
    <t xml:space="preserve">Placa 2</t>
  </si>
  <si>
    <t xml:space="preserve">CF13c</t>
  </si>
  <si>
    <t xml:space="preserve">K091p</t>
  </si>
  <si>
    <t xml:space="preserve">13 eventos</t>
  </si>
  <si>
    <t xml:space="preserve">CF13Ab</t>
  </si>
  <si>
    <t xml:space="preserve">K091</t>
  </si>
  <si>
    <t xml:space="preserve">K112p</t>
  </si>
  <si>
    <t xml:space="preserve">2, 10</t>
  </si>
  <si>
    <t xml:space="preserve">Pacientes Javi</t>
  </si>
  <si>
    <t xml:space="preserve">K112</t>
  </si>
  <si>
    <t xml:space="preserve">K25</t>
  </si>
  <si>
    <t xml:space="preserve">K131p</t>
  </si>
  <si>
    <t xml:space="preserve">K25c</t>
  </si>
  <si>
    <t xml:space="preserve">K131</t>
  </si>
  <si>
    <t xml:space="preserve">K25AB</t>
  </si>
  <si>
    <t xml:space="preserve">K209p</t>
  </si>
  <si>
    <t xml:space="preserve">K153</t>
  </si>
  <si>
    <t xml:space="preserve">K209</t>
  </si>
  <si>
    <t xml:space="preserve">K153c</t>
  </si>
  <si>
    <t xml:space="preserve">K153Ab</t>
  </si>
  <si>
    <t xml:space="preserve">Placa 3</t>
  </si>
  <si>
    <t xml:space="preserve">K163</t>
  </si>
  <si>
    <t xml:space="preserve">H53p</t>
  </si>
  <si>
    <t xml:space="preserve">11 eventos </t>
  </si>
  <si>
    <t xml:space="preserve">K163c</t>
  </si>
  <si>
    <t xml:space="preserve">H53</t>
  </si>
  <si>
    <t xml:space="preserve">K163Ab</t>
  </si>
  <si>
    <t xml:space="preserve">K147p</t>
  </si>
  <si>
    <t xml:space="preserve">K147</t>
  </si>
  <si>
    <t xml:space="preserve">OXA-48</t>
  </si>
  <si>
    <t xml:space="preserve">Mg1656</t>
  </si>
  <si>
    <t xml:space="preserve">mam</t>
  </si>
  <si>
    <t xml:space="preserve">H53Ab</t>
  </si>
  <si>
    <t xml:space="preserve">(solo día 1)</t>
  </si>
  <si>
    <t xml:space="preserve">K147Ab</t>
  </si>
  <si>
    <t xml:space="preserve">Placa 4</t>
  </si>
  <si>
    <t xml:space="preserve">6 eventos </t>
  </si>
  <si>
    <t xml:space="preserve">Piso 2</t>
  </si>
  <si>
    <t xml:space="preserve">C021Ab</t>
  </si>
  <si>
    <t xml:space="preserve">C324ab</t>
  </si>
  <si>
    <t xml:space="preserve">C286ab</t>
  </si>
  <si>
    <t xml:space="preserve">C309Ab</t>
  </si>
  <si>
    <t xml:space="preserve">mando de nuevo D3</t>
  </si>
  <si>
    <t xml:space="preserve">K091Ab</t>
  </si>
  <si>
    <t xml:space="preserve">mando E7</t>
  </si>
  <si>
    <t xml:space="preserve">K112Ab</t>
  </si>
  <si>
    <t xml:space="preserve">K131Ab</t>
  </si>
  <si>
    <t xml:space="preserve">K209Ab</t>
  </si>
  <si>
    <t xml:space="preserve">Placa 5</t>
  </si>
  <si>
    <t xml:space="preserve">8 eventos piso 2</t>
  </si>
  <si>
    <t xml:space="preserve">C011p</t>
  </si>
  <si>
    <t xml:space="preserve">Puede ser que no resista 250</t>
  </si>
  <si>
    <t xml:space="preserve">C011</t>
  </si>
  <si>
    <t xml:space="preserve">C232p</t>
  </si>
  <si>
    <t xml:space="preserve">C232</t>
  </si>
  <si>
    <t xml:space="preserve">K25wt</t>
  </si>
  <si>
    <t xml:space="preserve">K153wt</t>
  </si>
  <si>
    <t xml:space="preserve">3, 4</t>
  </si>
  <si>
    <t xml:space="preserve">Placa 6</t>
  </si>
  <si>
    <t xml:space="preserve">K163wt</t>
  </si>
  <si>
    <t xml:space="preserve">Placa7</t>
  </si>
  <si>
    <t xml:space="preserve">0 eventos piso 1</t>
  </si>
  <si>
    <t xml:space="preserve">C011Ab</t>
  </si>
  <si>
    <t xml:space="preserve">C232Ab</t>
  </si>
  <si>
    <t xml:space="preserve">K25wtAb</t>
  </si>
  <si>
    <t xml:space="preserve">K153wtAb</t>
  </si>
  <si>
    <t xml:space="preserve">K163wtAb</t>
  </si>
  <si>
    <t xml:space="preserve">&lt;</t>
  </si>
  <si>
    <t xml:space="preserve">competiciones</t>
  </si>
  <si>
    <t xml:space="preserve">verde</t>
  </si>
  <si>
    <t xml:space="preserve">negro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</si>
</sst>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sz val="12"/>
      <color rgb="FFC9211E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E2F0D9"/>
        <bgColor rgb="FFEDEDED"/>
      </patternFill>
    </fill>
    <fill>
      <patternFill patternType="solid">
        <fgColor rgb="FFAFABAB"/>
        <bgColor rgb="FFB4C7E7"/>
      </patternFill>
    </fill>
    <fill>
      <patternFill patternType="solid">
        <fgColor rgb="FFDAE3F3"/>
        <bgColor rgb="FFD9D9D9"/>
      </patternFill>
    </fill>
    <fill>
      <patternFill patternType="solid">
        <fgColor rgb="FFC00000"/>
        <bgColor rgb="FFC9211E"/>
      </patternFill>
    </fill>
    <fill>
      <patternFill patternType="solid">
        <fgColor rgb="FFF4B183"/>
        <bgColor rgb="FFFF99CC"/>
      </patternFill>
    </fill>
    <fill>
      <patternFill patternType="solid">
        <fgColor rgb="FFC5E0B4"/>
        <bgColor rgb="FFD9D9D9"/>
      </patternFill>
    </fill>
    <fill>
      <patternFill patternType="solid">
        <fgColor rgb="FFFFFFFF"/>
        <bgColor rgb="FFEDEDED"/>
      </patternFill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  <fill>
      <patternFill patternType="solid">
        <fgColor rgb="FFB4C7E7"/>
        <bgColor rgb="FFD0CECE"/>
      </patternFill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DEDED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E2F0D9"/>
      <rgbColor rgb="FFFFFF99"/>
      <rgbColor rgb="FFC5E0B4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7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P17" activeCellId="0" sqref="P17"/>
    </sheetView>
  </sheetViews>
  <sheetFormatPr defaultColWidth="5.84375" defaultRowHeight="16" zeroHeight="false" outlineLevelRow="0" outlineLevelCol="0"/>
  <cols>
    <col collapsed="false" customWidth="true" hidden="false" outlineLevel="0" max="1" min="1" style="0" width="7.66"/>
    <col collapsed="false" customWidth="true" hidden="false" outlineLevel="0" max="23" min="23" style="0" width="6.33"/>
    <col collapsed="false" customWidth="true" hidden="false" outlineLevel="0" max="31" min="31" style="0" width="8.17"/>
  </cols>
  <sheetData>
    <row r="1" customFormat="false" ht="16" hidden="false" customHeight="false" outlineLevel="0" collapsed="false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3" t="n">
        <v>12</v>
      </c>
    </row>
    <row r="2" customFormat="false" ht="16" hidden="false" customHeight="false" outlineLevel="0" collapsed="false">
      <c r="A2" s="4" t="s">
        <v>1</v>
      </c>
      <c r="B2" s="5" t="s">
        <v>2</v>
      </c>
      <c r="C2" s="2"/>
      <c r="D2" s="6" t="s">
        <v>2</v>
      </c>
      <c r="E2" s="2"/>
      <c r="F2" s="7" t="s">
        <v>2</v>
      </c>
      <c r="G2" s="2"/>
      <c r="H2" s="6" t="s">
        <v>2</v>
      </c>
      <c r="I2" s="2"/>
      <c r="J2" s="8" t="s">
        <v>2</v>
      </c>
      <c r="K2" s="2"/>
      <c r="L2" s="6" t="s">
        <v>2</v>
      </c>
      <c r="M2" s="9" t="n">
        <v>5</v>
      </c>
      <c r="T2" s="10" t="s">
        <v>3</v>
      </c>
      <c r="V2" s="0" t="s">
        <v>4</v>
      </c>
      <c r="Y2" s="0" t="s">
        <v>5</v>
      </c>
    </row>
    <row r="3" customFormat="false" ht="16" hidden="false" customHeight="false" outlineLevel="0" collapsed="false">
      <c r="A3" s="4" t="s">
        <v>6</v>
      </c>
      <c r="B3" s="4"/>
      <c r="C3" s="11" t="s">
        <v>7</v>
      </c>
      <c r="D3" s="12"/>
      <c r="E3" s="13" t="s">
        <v>7</v>
      </c>
      <c r="F3" s="12"/>
      <c r="G3" s="11" t="s">
        <v>7</v>
      </c>
      <c r="H3" s="14" t="n">
        <v>9</v>
      </c>
      <c r="I3" s="11" t="s">
        <v>7</v>
      </c>
      <c r="J3" s="12"/>
      <c r="K3" s="13" t="s">
        <v>7</v>
      </c>
      <c r="L3" s="12"/>
      <c r="M3" s="15" t="s">
        <v>7</v>
      </c>
      <c r="O3" s="0" t="s">
        <v>8</v>
      </c>
      <c r="R3" s="0" t="s">
        <v>9</v>
      </c>
      <c r="T3" s="16"/>
      <c r="V3" s="0" t="s">
        <v>10</v>
      </c>
    </row>
    <row r="4" customFormat="false" ht="16" hidden="false" customHeight="false" outlineLevel="0" collapsed="false">
      <c r="A4" s="4" t="s">
        <v>11</v>
      </c>
      <c r="B4" s="17" t="s">
        <v>12</v>
      </c>
      <c r="C4" s="18"/>
      <c r="D4" s="11" t="s">
        <v>12</v>
      </c>
      <c r="E4" s="14" t="n">
        <v>11</v>
      </c>
      <c r="F4" s="13" t="s">
        <v>12</v>
      </c>
      <c r="G4" s="12"/>
      <c r="H4" s="19" t="s">
        <v>12</v>
      </c>
      <c r="I4" s="14" t="n">
        <v>3</v>
      </c>
      <c r="J4" s="20" t="s">
        <v>12</v>
      </c>
      <c r="K4" s="12"/>
      <c r="L4" s="13" t="s">
        <v>12</v>
      </c>
      <c r="M4" s="21"/>
      <c r="T4" s="22"/>
      <c r="V4" s="0" t="s">
        <v>13</v>
      </c>
      <c r="Y4" s="0" t="s">
        <v>14</v>
      </c>
      <c r="Z4" s="0" t="s">
        <v>15</v>
      </c>
      <c r="AA4" s="16" t="n">
        <v>1</v>
      </c>
      <c r="AB4" s="16" t="n">
        <v>2</v>
      </c>
      <c r="AD4" s="0" t="n">
        <v>4</v>
      </c>
      <c r="AE4" s="0" t="n">
        <v>5</v>
      </c>
      <c r="AF4" s="0" t="n">
        <v>6</v>
      </c>
    </row>
    <row r="5" customFormat="false" ht="16" hidden="false" customHeight="false" outlineLevel="0" collapsed="false">
      <c r="A5" s="4" t="s">
        <v>16</v>
      </c>
      <c r="B5" s="4"/>
      <c r="C5" s="11" t="s">
        <v>17</v>
      </c>
      <c r="D5" s="12"/>
      <c r="E5" s="11" t="s">
        <v>17</v>
      </c>
      <c r="F5" s="18"/>
      <c r="G5" s="23" t="s">
        <v>17</v>
      </c>
      <c r="H5" s="12"/>
      <c r="I5" s="24" t="s">
        <v>17</v>
      </c>
      <c r="J5" s="14" t="n">
        <v>1</v>
      </c>
      <c r="K5" s="11" t="s">
        <v>17</v>
      </c>
      <c r="L5" s="25" t="s">
        <v>18</v>
      </c>
      <c r="M5" s="15" t="s">
        <v>17</v>
      </c>
      <c r="Z5" s="0" t="s">
        <v>19</v>
      </c>
      <c r="AA5" s="16" t="n">
        <v>1</v>
      </c>
      <c r="AB5" s="16" t="n">
        <v>2</v>
      </c>
      <c r="AD5" s="0" t="n">
        <v>4</v>
      </c>
      <c r="AE5" s="0" t="n">
        <v>5</v>
      </c>
      <c r="AF5" s="0" t="n">
        <v>6</v>
      </c>
    </row>
    <row r="6" customFormat="false" ht="16" hidden="false" customHeight="false" outlineLevel="0" collapsed="false">
      <c r="A6" s="4" t="s">
        <v>20</v>
      </c>
      <c r="B6" s="26" t="s">
        <v>21</v>
      </c>
      <c r="C6" s="14" t="n">
        <v>13</v>
      </c>
      <c r="D6" s="24" t="s">
        <v>21</v>
      </c>
      <c r="E6" s="14" t="n">
        <v>11</v>
      </c>
      <c r="F6" s="11" t="s">
        <v>21</v>
      </c>
      <c r="G6" s="12"/>
      <c r="H6" s="27" t="s">
        <v>21</v>
      </c>
      <c r="I6" s="12"/>
      <c r="J6" s="24" t="s">
        <v>21</v>
      </c>
      <c r="K6" s="14" t="n">
        <v>12</v>
      </c>
      <c r="L6" s="11" t="s">
        <v>21</v>
      </c>
      <c r="M6" s="21"/>
      <c r="O6" s="0" t="s">
        <v>22</v>
      </c>
    </row>
    <row r="7" customFormat="false" ht="16" hidden="false" customHeight="false" outlineLevel="0" collapsed="false">
      <c r="A7" s="4" t="s">
        <v>23</v>
      </c>
      <c r="B7" s="4"/>
      <c r="C7" s="13" t="s">
        <v>24</v>
      </c>
      <c r="D7" s="12"/>
      <c r="E7" s="24" t="s">
        <v>24</v>
      </c>
      <c r="F7" s="12"/>
      <c r="G7" s="11" t="s">
        <v>24</v>
      </c>
      <c r="H7" s="12"/>
      <c r="I7" s="11" t="s">
        <v>24</v>
      </c>
      <c r="J7" s="12"/>
      <c r="K7" s="28" t="s">
        <v>24</v>
      </c>
      <c r="L7" s="12"/>
      <c r="M7" s="29" t="s">
        <v>24</v>
      </c>
      <c r="P7" s="0" t="n">
        <v>24</v>
      </c>
      <c r="Y7" s="0" t="s">
        <v>25</v>
      </c>
      <c r="Z7" s="0" t="s">
        <v>26</v>
      </c>
      <c r="AA7" s="0" t="n">
        <v>1</v>
      </c>
      <c r="AB7" s="0" t="n">
        <v>2</v>
      </c>
      <c r="AC7" s="0" t="n">
        <v>3</v>
      </c>
      <c r="AD7" s="0" t="n">
        <v>4</v>
      </c>
      <c r="AF7" s="0" t="n">
        <v>6</v>
      </c>
    </row>
    <row r="8" customFormat="false" ht="16" hidden="false" customHeight="false" outlineLevel="0" collapsed="false">
      <c r="A8" s="4" t="s">
        <v>27</v>
      </c>
      <c r="B8" s="30" t="s">
        <v>28</v>
      </c>
      <c r="C8" s="14" t="n">
        <v>5</v>
      </c>
      <c r="D8" s="13" t="s">
        <v>28</v>
      </c>
      <c r="E8" s="14" t="n">
        <v>11</v>
      </c>
      <c r="F8" s="11" t="s">
        <v>28</v>
      </c>
      <c r="G8" s="12"/>
      <c r="H8" s="19" t="s">
        <v>28</v>
      </c>
      <c r="I8" s="12"/>
      <c r="J8" s="11" t="s">
        <v>28</v>
      </c>
      <c r="K8" s="12"/>
      <c r="L8" s="13" t="s">
        <v>28</v>
      </c>
      <c r="M8" s="31" t="n">
        <v>1</v>
      </c>
      <c r="Z8" s="0" t="s">
        <v>29</v>
      </c>
      <c r="AA8" s="0" t="n">
        <v>1</v>
      </c>
      <c r="AB8" s="0" t="n">
        <v>2</v>
      </c>
      <c r="AC8" s="0" t="n">
        <v>3</v>
      </c>
      <c r="AD8" s="0" t="n">
        <v>4</v>
      </c>
      <c r="AE8" s="0" t="n">
        <v>5</v>
      </c>
    </row>
    <row r="9" customFormat="false" ht="16" hidden="false" customHeight="false" outlineLevel="0" collapsed="false">
      <c r="A9" s="32" t="s">
        <v>30</v>
      </c>
      <c r="B9" s="32"/>
      <c r="C9" s="33" t="s">
        <v>31</v>
      </c>
      <c r="D9" s="34" t="n">
        <v>13</v>
      </c>
      <c r="E9" s="35" t="s">
        <v>31</v>
      </c>
      <c r="F9" s="36"/>
      <c r="G9" s="35" t="s">
        <v>31</v>
      </c>
      <c r="H9" s="34" t="n">
        <v>2</v>
      </c>
      <c r="I9" s="35" t="s">
        <v>31</v>
      </c>
      <c r="J9" s="34" t="n">
        <v>2</v>
      </c>
      <c r="K9" s="33" t="s">
        <v>31</v>
      </c>
      <c r="L9" s="36"/>
      <c r="M9" s="37" t="s">
        <v>31</v>
      </c>
      <c r="Q9" s="38"/>
      <c r="Z9" s="0" t="s">
        <v>32</v>
      </c>
      <c r="AA9" s="0" t="n">
        <v>1</v>
      </c>
      <c r="AB9" s="0" t="n">
        <v>2</v>
      </c>
      <c r="AC9" s="0" t="n">
        <v>3</v>
      </c>
      <c r="AD9" s="0" t="n">
        <v>4</v>
      </c>
      <c r="AE9" s="0" t="n">
        <v>5</v>
      </c>
      <c r="AF9" s="0" t="n">
        <v>6</v>
      </c>
    </row>
    <row r="10" customFormat="false" ht="16" hidden="false" customHeight="false" outlineLevel="0" collapsed="false">
      <c r="Z10" s="0" t="s">
        <v>33</v>
      </c>
      <c r="AA10" s="0" t="n">
        <v>1</v>
      </c>
      <c r="AB10" s="0" t="n">
        <v>2</v>
      </c>
      <c r="AC10" s="0" t="n">
        <v>3</v>
      </c>
      <c r="AD10" s="0" t="n">
        <v>4</v>
      </c>
      <c r="AE10" s="0" t="n">
        <v>5</v>
      </c>
    </row>
    <row r="11" customFormat="false" ht="16" hidden="false" customHeight="false" outlineLevel="0" collapsed="false">
      <c r="A11" s="0" t="s">
        <v>34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  <c r="Z11" s="0" t="s">
        <v>35</v>
      </c>
      <c r="AA11" s="0" t="n">
        <v>1</v>
      </c>
      <c r="AB11" s="0" t="n">
        <v>2</v>
      </c>
      <c r="AC11" s="0" t="n">
        <v>3</v>
      </c>
      <c r="AE11" s="0" t="n">
        <v>5</v>
      </c>
      <c r="AF11" s="0" t="n">
        <v>6</v>
      </c>
    </row>
    <row r="12" customFormat="false" ht="16" hidden="false" customHeight="false" outlineLevel="0" collapsed="false">
      <c r="A12" s="0" t="s">
        <v>1</v>
      </c>
      <c r="B12" s="39" t="s">
        <v>36</v>
      </c>
      <c r="D12" s="40" t="s">
        <v>36</v>
      </c>
      <c r="F12" s="39" t="s">
        <v>36</v>
      </c>
      <c r="H12" s="39" t="s">
        <v>36</v>
      </c>
      <c r="J12" s="40" t="s">
        <v>36</v>
      </c>
      <c r="L12" s="40" t="s">
        <v>36</v>
      </c>
      <c r="O12" s="0" t="s">
        <v>37</v>
      </c>
      <c r="Q12" s="0" t="s">
        <v>9</v>
      </c>
      <c r="Z12" s="0" t="s">
        <v>38</v>
      </c>
      <c r="AA12" s="0" t="n">
        <v>1</v>
      </c>
      <c r="AB12" s="0" t="n">
        <v>2</v>
      </c>
      <c r="AC12" s="0" t="n">
        <v>3</v>
      </c>
      <c r="AD12" s="0" t="n">
        <v>4</v>
      </c>
      <c r="AE12" s="0" t="n">
        <v>5</v>
      </c>
      <c r="AF12" s="0" t="n">
        <v>6</v>
      </c>
    </row>
    <row r="13" customFormat="false" ht="16" hidden="false" customHeight="false" outlineLevel="0" collapsed="false">
      <c r="A13" s="0" t="s">
        <v>6</v>
      </c>
      <c r="C13" s="41" t="s">
        <v>39</v>
      </c>
      <c r="E13" s="40" t="s">
        <v>39</v>
      </c>
      <c r="F13" s="42" t="n">
        <v>15</v>
      </c>
      <c r="G13" s="39" t="s">
        <v>39</v>
      </c>
      <c r="H13" s="42" t="n">
        <v>5</v>
      </c>
      <c r="I13" s="41" t="s">
        <v>39</v>
      </c>
      <c r="J13" s="42" t="n">
        <v>10</v>
      </c>
      <c r="K13" s="43" t="s">
        <v>39</v>
      </c>
      <c r="L13" s="42" t="n">
        <v>2</v>
      </c>
      <c r="M13" s="40" t="s">
        <v>39</v>
      </c>
    </row>
    <row r="14" customFormat="false" ht="16" hidden="false" customHeight="false" outlineLevel="0" collapsed="false">
      <c r="A14" s="0" t="s">
        <v>11</v>
      </c>
      <c r="B14" s="43" t="s">
        <v>40</v>
      </c>
      <c r="C14" s="42" t="n">
        <v>7</v>
      </c>
      <c r="D14" s="39" t="s">
        <v>40</v>
      </c>
      <c r="F14" s="39" t="s">
        <v>40</v>
      </c>
      <c r="H14" s="43" t="s">
        <v>40</v>
      </c>
      <c r="I14" s="44" t="s">
        <v>41</v>
      </c>
      <c r="J14" s="39" t="s">
        <v>40</v>
      </c>
      <c r="L14" s="43" t="s">
        <v>40</v>
      </c>
      <c r="P14" s="0" t="n">
        <v>18</v>
      </c>
      <c r="Y14" s="0" t="s">
        <v>42</v>
      </c>
    </row>
    <row r="15" customFormat="false" ht="16" hidden="false" customHeight="false" outlineLevel="0" collapsed="false">
      <c r="A15" s="0" t="s">
        <v>16</v>
      </c>
      <c r="C15" s="43" t="s">
        <v>43</v>
      </c>
      <c r="E15" s="43" t="s">
        <v>43</v>
      </c>
      <c r="F15" s="42" t="n">
        <v>8</v>
      </c>
      <c r="G15" s="43" t="s">
        <v>43</v>
      </c>
      <c r="H15" s="42" t="n">
        <v>3</v>
      </c>
      <c r="I15" s="39" t="s">
        <v>43</v>
      </c>
      <c r="K15" s="39" t="s">
        <v>43</v>
      </c>
      <c r="M15" s="39" t="s">
        <v>43</v>
      </c>
      <c r="Z15" s="0" t="s">
        <v>44</v>
      </c>
      <c r="AA15" s="0" t="n">
        <v>1</v>
      </c>
      <c r="AB15" s="0" t="n">
        <v>2</v>
      </c>
      <c r="AC15" s="0" t="n">
        <v>3</v>
      </c>
      <c r="AD15" s="0" t="n">
        <v>4</v>
      </c>
      <c r="AE15" s="0" t="n">
        <v>5</v>
      </c>
    </row>
    <row r="16" customFormat="false" ht="16" hidden="false" customHeight="false" outlineLevel="0" collapsed="false">
      <c r="A16" s="0" t="s">
        <v>20</v>
      </c>
      <c r="B16" s="41" t="s">
        <v>45</v>
      </c>
      <c r="D16" s="41" t="s">
        <v>45</v>
      </c>
      <c r="F16" s="45" t="s">
        <v>45</v>
      </c>
      <c r="H16" s="45" t="s">
        <v>45</v>
      </c>
      <c r="J16" s="45" t="s">
        <v>45</v>
      </c>
      <c r="L16" s="45" t="s">
        <v>45</v>
      </c>
      <c r="Z16" s="0" t="s">
        <v>46</v>
      </c>
      <c r="AA16" s="0" t="n">
        <v>1</v>
      </c>
      <c r="AB16" s="0" t="n">
        <v>2</v>
      </c>
      <c r="AC16" s="0" t="n">
        <v>3</v>
      </c>
      <c r="AE16" s="0" t="n">
        <v>5</v>
      </c>
      <c r="AF16" s="0" t="n">
        <v>6</v>
      </c>
    </row>
    <row r="17" customFormat="false" ht="16" hidden="false" customHeight="false" outlineLevel="0" collapsed="false">
      <c r="A17" s="0" t="s">
        <v>23</v>
      </c>
      <c r="C17" s="41" t="s">
        <v>47</v>
      </c>
      <c r="D17" s="42" t="n">
        <v>7</v>
      </c>
      <c r="E17" s="41" t="s">
        <v>47</v>
      </c>
      <c r="G17" s="39" t="s">
        <v>47</v>
      </c>
      <c r="I17" s="39" t="s">
        <v>47</v>
      </c>
      <c r="K17" s="39" t="s">
        <v>47</v>
      </c>
      <c r="M17" s="39" t="s">
        <v>47</v>
      </c>
      <c r="Z17" s="0" t="s">
        <v>48</v>
      </c>
      <c r="AA17" s="0" t="n">
        <v>1</v>
      </c>
      <c r="AB17" s="0" t="n">
        <v>2</v>
      </c>
      <c r="AC17" s="0" t="n">
        <v>3</v>
      </c>
      <c r="AD17" s="0" t="n">
        <v>4</v>
      </c>
      <c r="AF17" s="0" t="n">
        <v>6</v>
      </c>
    </row>
    <row r="18" customFormat="false" ht="16" hidden="false" customHeight="false" outlineLevel="0" collapsed="false">
      <c r="A18" s="0" t="s">
        <v>27</v>
      </c>
      <c r="B18" s="46" t="s">
        <v>49</v>
      </c>
      <c r="C18" s="42" t="n">
        <v>11</v>
      </c>
      <c r="D18" s="43" t="s">
        <v>49</v>
      </c>
      <c r="F18" s="43" t="s">
        <v>49</v>
      </c>
      <c r="H18" s="43" t="s">
        <v>49</v>
      </c>
      <c r="J18" s="39" t="s">
        <v>49</v>
      </c>
      <c r="L18" s="39" t="s">
        <v>49</v>
      </c>
      <c r="Z18" s="0" t="s">
        <v>50</v>
      </c>
      <c r="AA18" s="0" t="n">
        <v>1</v>
      </c>
      <c r="AB18" s="0" t="n">
        <v>2</v>
      </c>
      <c r="AC18" s="0" t="n">
        <v>3</v>
      </c>
      <c r="AD18" s="0" t="n">
        <v>4</v>
      </c>
      <c r="AE18" s="0" t="n">
        <v>5</v>
      </c>
      <c r="AF18" s="0" t="n">
        <v>6</v>
      </c>
    </row>
    <row r="19" customFormat="false" ht="16" hidden="false" customHeight="false" outlineLevel="0" collapsed="false">
      <c r="A19" s="0" t="s">
        <v>30</v>
      </c>
      <c r="B19" s="42" t="n">
        <v>11</v>
      </c>
      <c r="C19" s="41" t="s">
        <v>51</v>
      </c>
      <c r="D19" s="42" t="n">
        <v>4</v>
      </c>
      <c r="E19" s="39" t="s">
        <v>51</v>
      </c>
      <c r="G19" s="43" t="s">
        <v>51</v>
      </c>
      <c r="I19" s="43" t="s">
        <v>51</v>
      </c>
      <c r="K19" s="43" t="s">
        <v>51</v>
      </c>
      <c r="M19" s="39" t="s">
        <v>51</v>
      </c>
      <c r="Z19" s="0" t="s">
        <v>52</v>
      </c>
      <c r="AA19" s="0" t="n">
        <v>1</v>
      </c>
      <c r="AB19" s="0" t="n">
        <v>2</v>
      </c>
      <c r="AC19" s="0" t="n">
        <v>3</v>
      </c>
      <c r="AD19" s="0" t="n">
        <v>4</v>
      </c>
      <c r="AE19" s="0" t="n">
        <v>5</v>
      </c>
      <c r="AF19" s="0" t="n">
        <v>6</v>
      </c>
    </row>
    <row r="20" customFormat="false" ht="16" hidden="false" customHeight="false" outlineLevel="0" collapsed="false">
      <c r="Z20" s="0" t="s">
        <v>53</v>
      </c>
      <c r="AA20" s="0" t="n">
        <v>1</v>
      </c>
      <c r="AB20" s="0" t="n">
        <v>2</v>
      </c>
      <c r="AC20" s="0" t="n">
        <v>3</v>
      </c>
      <c r="AD20" s="0" t="n">
        <v>4</v>
      </c>
      <c r="AE20" s="0" t="n">
        <v>5</v>
      </c>
      <c r="AF20" s="0" t="n">
        <v>6</v>
      </c>
    </row>
    <row r="21" customFormat="false" ht="16" hidden="false" customHeight="false" outlineLevel="0" collapsed="false">
      <c r="A21" s="0" t="s">
        <v>54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  <c r="Z21" s="0" t="s">
        <v>55</v>
      </c>
      <c r="AA21" s="0" t="n">
        <v>1</v>
      </c>
      <c r="AB21" s="0" t="n">
        <v>2</v>
      </c>
      <c r="AC21" s="0" t="n">
        <v>3</v>
      </c>
      <c r="AD21" s="0" t="n">
        <v>4</v>
      </c>
      <c r="AE21" s="0" t="n">
        <v>5</v>
      </c>
      <c r="AF21" s="0" t="n">
        <v>6</v>
      </c>
    </row>
    <row r="22" customFormat="false" ht="16" hidden="false" customHeight="false" outlineLevel="0" collapsed="false">
      <c r="A22" s="0" t="s">
        <v>1</v>
      </c>
      <c r="B22" s="39" t="s">
        <v>56</v>
      </c>
      <c r="D22" s="41" t="s">
        <v>56</v>
      </c>
      <c r="F22" s="43" t="s">
        <v>56</v>
      </c>
      <c r="H22" s="43" t="s">
        <v>56</v>
      </c>
      <c r="J22" s="43" t="s">
        <v>56</v>
      </c>
      <c r="L22" s="39" t="s">
        <v>56</v>
      </c>
      <c r="O22" s="0" t="s">
        <v>57</v>
      </c>
      <c r="P22" s="0" t="s">
        <v>9</v>
      </c>
      <c r="Z22" s="0" t="s">
        <v>58</v>
      </c>
      <c r="AA22" s="0" t="n">
        <v>1</v>
      </c>
      <c r="AC22" s="0" t="n">
        <v>3</v>
      </c>
      <c r="AD22" s="0" t="n">
        <v>4</v>
      </c>
      <c r="AE22" s="0" t="n">
        <v>5</v>
      </c>
      <c r="AF22" s="0" t="n">
        <v>6</v>
      </c>
    </row>
    <row r="23" customFormat="false" ht="16" hidden="false" customHeight="false" outlineLevel="0" collapsed="false">
      <c r="A23" s="0" t="s">
        <v>6</v>
      </c>
      <c r="C23" s="39" t="s">
        <v>59</v>
      </c>
      <c r="D23" s="42" t="n">
        <v>5</v>
      </c>
      <c r="E23" s="39" t="s">
        <v>59</v>
      </c>
      <c r="G23" s="43" t="s">
        <v>59</v>
      </c>
      <c r="H23" s="44" t="n">
        <v>9</v>
      </c>
      <c r="I23" s="43" t="s">
        <v>59</v>
      </c>
      <c r="K23" s="43" t="s">
        <v>59</v>
      </c>
      <c r="L23" s="42" t="n">
        <v>4</v>
      </c>
      <c r="M23" s="39" t="s">
        <v>59</v>
      </c>
      <c r="Z23" s="0" t="s">
        <v>60</v>
      </c>
      <c r="AA23" s="0" t="n">
        <v>1</v>
      </c>
      <c r="AB23" s="0" t="n">
        <v>2</v>
      </c>
      <c r="AC23" s="0" t="n">
        <v>3</v>
      </c>
      <c r="AD23" s="0" t="n">
        <v>4</v>
      </c>
      <c r="AE23" s="0" t="n">
        <v>5</v>
      </c>
      <c r="AF23" s="0" t="n">
        <v>6</v>
      </c>
    </row>
    <row r="24" customFormat="false" ht="16" hidden="false" customHeight="false" outlineLevel="0" collapsed="false">
      <c r="A24" s="0" t="s">
        <v>11</v>
      </c>
      <c r="B24" s="39" t="s">
        <v>61</v>
      </c>
      <c r="D24" s="39" t="s">
        <v>61</v>
      </c>
      <c r="F24" s="43" t="s">
        <v>61</v>
      </c>
      <c r="H24" s="43" t="s">
        <v>61</v>
      </c>
      <c r="J24" s="43" t="s">
        <v>61</v>
      </c>
      <c r="K24" s="42" t="n">
        <v>8</v>
      </c>
      <c r="L24" s="39" t="s">
        <v>61</v>
      </c>
      <c r="M24" s="42" t="n">
        <v>7</v>
      </c>
      <c r="P24" s="0" t="n">
        <v>18</v>
      </c>
    </row>
    <row r="25" customFormat="false" ht="16" hidden="false" customHeight="false" outlineLevel="0" collapsed="false">
      <c r="A25" s="0" t="s">
        <v>16</v>
      </c>
      <c r="B25" s="42" t="n">
        <v>13</v>
      </c>
      <c r="C25" s="16" t="s">
        <v>62</v>
      </c>
      <c r="E25" s="16" t="s">
        <v>62</v>
      </c>
      <c r="F25" s="42" t="n">
        <v>1</v>
      </c>
      <c r="G25" s="43" t="s">
        <v>62</v>
      </c>
      <c r="I25" s="43" t="s">
        <v>62</v>
      </c>
      <c r="J25" s="42" t="n">
        <v>13</v>
      </c>
      <c r="K25" s="43" t="s">
        <v>62</v>
      </c>
      <c r="L25" s="42" t="n">
        <v>4</v>
      </c>
      <c r="M25" s="39" t="s">
        <v>62</v>
      </c>
      <c r="Y25" s="0" t="s">
        <v>63</v>
      </c>
    </row>
    <row r="26" customFormat="false" ht="16" hidden="false" customHeight="false" outlineLevel="0" collapsed="false">
      <c r="A26" s="0" t="s">
        <v>20</v>
      </c>
      <c r="B26" s="40" t="s">
        <v>15</v>
      </c>
      <c r="D26" s="39" t="s">
        <v>15</v>
      </c>
      <c r="F26" s="16" t="s">
        <v>15</v>
      </c>
      <c r="H26" s="39" t="s">
        <v>15</v>
      </c>
      <c r="J26" s="39" t="s">
        <v>15</v>
      </c>
      <c r="L26" s="40" t="s">
        <v>15</v>
      </c>
      <c r="T26" s="0" t="n">
        <f aca="false">16*3</f>
        <v>48</v>
      </c>
    </row>
    <row r="27" customFormat="false" ht="16" hidden="false" customHeight="false" outlineLevel="0" collapsed="false">
      <c r="A27" s="0" t="s">
        <v>23</v>
      </c>
      <c r="C27" s="39" t="s">
        <v>64</v>
      </c>
      <c r="D27" s="42" t="n">
        <v>1</v>
      </c>
      <c r="E27" s="40" t="s">
        <v>64</v>
      </c>
      <c r="G27" s="16" t="s">
        <v>64</v>
      </c>
      <c r="I27" s="40" t="s">
        <v>64</v>
      </c>
      <c r="K27" s="39" t="s">
        <v>64</v>
      </c>
      <c r="M27" s="39" t="s">
        <v>64</v>
      </c>
      <c r="T27" s="0" t="s">
        <v>65</v>
      </c>
    </row>
    <row r="28" customFormat="false" ht="16" hidden="false" customHeight="false" outlineLevel="0" collapsed="false">
      <c r="A28" s="0" t="s">
        <v>27</v>
      </c>
      <c r="B28" s="39" t="s">
        <v>66</v>
      </c>
      <c r="D28" s="39" t="s">
        <v>66</v>
      </c>
      <c r="F28" s="39" t="s">
        <v>66</v>
      </c>
      <c r="H28" s="39" t="s">
        <v>66</v>
      </c>
      <c r="J28" s="39" t="s">
        <v>66</v>
      </c>
      <c r="L28" s="39" t="s">
        <v>66</v>
      </c>
      <c r="N28" s="0" t="s">
        <v>67</v>
      </c>
    </row>
    <row r="29" customFormat="false" ht="16" hidden="false" customHeight="false" outlineLevel="0" collapsed="false">
      <c r="A29" s="0" t="s">
        <v>30</v>
      </c>
      <c r="C29" s="39" t="s">
        <v>68</v>
      </c>
      <c r="E29" s="39" t="s">
        <v>68</v>
      </c>
      <c r="G29" s="39" t="s">
        <v>68</v>
      </c>
      <c r="I29" s="39" t="s">
        <v>68</v>
      </c>
      <c r="K29" s="39" t="s">
        <v>68</v>
      </c>
      <c r="M29" s="39" t="s">
        <v>68</v>
      </c>
    </row>
    <row r="31" customFormat="false" ht="16" hidden="false" customHeight="false" outlineLevel="0" collapsed="false">
      <c r="A31" s="0" t="s">
        <v>69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  <c r="O31" s="0" t="s">
        <v>70</v>
      </c>
      <c r="P31" s="0" t="s">
        <v>71</v>
      </c>
    </row>
    <row r="32" customFormat="false" ht="16" hidden="false" customHeight="false" outlineLevel="0" collapsed="false">
      <c r="A32" s="0" t="s">
        <v>1</v>
      </c>
      <c r="B32" s="39" t="s">
        <v>72</v>
      </c>
      <c r="D32" s="40" t="s">
        <v>72</v>
      </c>
      <c r="F32" s="39" t="s">
        <v>72</v>
      </c>
      <c r="H32" s="40" t="s">
        <v>72</v>
      </c>
      <c r="J32" s="22" t="s">
        <v>72</v>
      </c>
      <c r="K32" s="42" t="n">
        <v>4</v>
      </c>
      <c r="L32" s="40" t="s">
        <v>72</v>
      </c>
    </row>
    <row r="33" customFormat="false" ht="16" hidden="false" customHeight="false" outlineLevel="0" collapsed="false">
      <c r="A33" s="0" t="s">
        <v>6</v>
      </c>
      <c r="C33" s="40" t="s">
        <v>73</v>
      </c>
      <c r="E33" s="40" t="s">
        <v>73</v>
      </c>
      <c r="G33" s="39" t="s">
        <v>73</v>
      </c>
      <c r="I33" s="39" t="s">
        <v>73</v>
      </c>
      <c r="J33" s="42" t="n">
        <v>4</v>
      </c>
      <c r="K33" s="40" t="s">
        <v>73</v>
      </c>
      <c r="M33" s="39" t="s">
        <v>73</v>
      </c>
    </row>
    <row r="34" customFormat="false" ht="16" hidden="false" customHeight="false" outlineLevel="0" collapsed="false">
      <c r="A34" s="0" t="s">
        <v>11</v>
      </c>
      <c r="B34" s="47" t="s">
        <v>74</v>
      </c>
      <c r="D34" s="39" t="s">
        <v>74</v>
      </c>
      <c r="F34" s="40" t="s">
        <v>74</v>
      </c>
      <c r="H34" s="40" t="s">
        <v>74</v>
      </c>
      <c r="J34" s="22" t="s">
        <v>74</v>
      </c>
      <c r="L34" s="40" t="s">
        <v>74</v>
      </c>
      <c r="M34" s="42" t="n">
        <v>6</v>
      </c>
    </row>
    <row r="35" customFormat="false" ht="16" hidden="false" customHeight="false" outlineLevel="0" collapsed="false">
      <c r="A35" s="0" t="s">
        <v>16</v>
      </c>
      <c r="C35" s="40" t="s">
        <v>75</v>
      </c>
      <c r="E35" s="39" t="s">
        <v>75</v>
      </c>
      <c r="G35" s="40" t="s">
        <v>75</v>
      </c>
      <c r="I35" s="22" t="s">
        <v>75</v>
      </c>
      <c r="K35" s="48" t="s">
        <v>75</v>
      </c>
      <c r="L35" s="42" t="n">
        <v>2</v>
      </c>
      <c r="M35" s="22" t="s">
        <v>75</v>
      </c>
      <c r="O35" s="0" t="s">
        <v>76</v>
      </c>
      <c r="P35" s="0" t="n">
        <v>21</v>
      </c>
    </row>
    <row r="36" customFormat="false" ht="16" hidden="false" customHeight="false" outlineLevel="0" collapsed="false">
      <c r="A36" s="0" t="s">
        <v>20</v>
      </c>
      <c r="B36" s="39" t="s">
        <v>77</v>
      </c>
      <c r="D36" s="43" t="s">
        <v>77</v>
      </c>
      <c r="F36" s="16" t="s">
        <v>77</v>
      </c>
      <c r="H36" s="39" t="s">
        <v>77</v>
      </c>
      <c r="J36" s="43" t="s">
        <v>77</v>
      </c>
      <c r="L36" s="48" t="s">
        <v>77</v>
      </c>
      <c r="O36" s="0" t="s">
        <v>78</v>
      </c>
    </row>
    <row r="37" customFormat="false" ht="16" hidden="false" customHeight="false" outlineLevel="0" collapsed="false">
      <c r="A37" s="0" t="s">
        <v>23</v>
      </c>
      <c r="C37" s="43" t="s">
        <v>79</v>
      </c>
      <c r="E37" s="39" t="s">
        <v>79</v>
      </c>
      <c r="G37" s="39" t="s">
        <v>79</v>
      </c>
      <c r="I37" s="43" t="s">
        <v>79</v>
      </c>
      <c r="K37" s="39" t="s">
        <v>79</v>
      </c>
      <c r="M37" s="43" t="s">
        <v>79</v>
      </c>
    </row>
    <row r="38" customFormat="false" ht="16" hidden="false" customHeight="false" outlineLevel="0" collapsed="false">
      <c r="A38" s="0" t="s">
        <v>27</v>
      </c>
      <c r="B38" s="16" t="s">
        <v>80</v>
      </c>
      <c r="D38" s="16" t="s">
        <v>80</v>
      </c>
      <c r="F38" s="16" t="s">
        <v>80</v>
      </c>
      <c r="H38" s="16" t="s">
        <v>80</v>
      </c>
      <c r="J38" s="16" t="s">
        <v>80</v>
      </c>
      <c r="K38" s="42" t="n">
        <v>14</v>
      </c>
      <c r="L38" s="16" t="s">
        <v>80</v>
      </c>
    </row>
    <row r="39" customFormat="false" ht="16" hidden="false" customHeight="false" outlineLevel="0" collapsed="false">
      <c r="A39" s="0" t="s">
        <v>30</v>
      </c>
      <c r="C39" s="39" t="s">
        <v>81</v>
      </c>
      <c r="E39" s="43" t="s">
        <v>81</v>
      </c>
      <c r="F39" s="42" t="n">
        <v>7</v>
      </c>
      <c r="G39" s="43" t="s">
        <v>81</v>
      </c>
      <c r="I39" s="43" t="s">
        <v>81</v>
      </c>
      <c r="K39" s="39" t="s">
        <v>81</v>
      </c>
      <c r="M39" s="39" t="s">
        <v>81</v>
      </c>
    </row>
    <row r="41" customFormat="false" ht="16" hidden="false" customHeight="false" outlineLevel="0" collapsed="false">
      <c r="A41" s="0" t="s">
        <v>82</v>
      </c>
      <c r="B41" s="0" t="n">
        <v>1</v>
      </c>
      <c r="C41" s="0" t="n">
        <v>2</v>
      </c>
      <c r="D41" s="0" t="n">
        <v>3</v>
      </c>
      <c r="E41" s="0" t="n">
        <v>4</v>
      </c>
      <c r="F41" s="0" t="n">
        <v>5</v>
      </c>
      <c r="G41" s="0" t="n">
        <v>6</v>
      </c>
      <c r="H41" s="0" t="n">
        <v>7</v>
      </c>
      <c r="I41" s="0" t="n">
        <v>8</v>
      </c>
      <c r="J41" s="0" t="n">
        <v>9</v>
      </c>
      <c r="K41" s="0" t="n">
        <v>10</v>
      </c>
      <c r="L41" s="0" t="n">
        <v>11</v>
      </c>
      <c r="M41" s="0" t="n">
        <v>12</v>
      </c>
      <c r="O41" s="0" t="s">
        <v>83</v>
      </c>
    </row>
    <row r="42" customFormat="false" ht="16" hidden="false" customHeight="false" outlineLevel="0" collapsed="false">
      <c r="A42" s="0" t="s">
        <v>1</v>
      </c>
      <c r="B42" s="41" t="s">
        <v>84</v>
      </c>
      <c r="C42" s="10"/>
      <c r="D42" s="49" t="s">
        <v>84</v>
      </c>
      <c r="E42" s="10"/>
      <c r="F42" s="49" t="s">
        <v>84</v>
      </c>
      <c r="G42" s="10"/>
      <c r="H42" s="49" t="s">
        <v>84</v>
      </c>
      <c r="I42" s="10"/>
      <c r="J42" s="41" t="s">
        <v>84</v>
      </c>
      <c r="K42" s="10"/>
      <c r="L42" s="41" t="s">
        <v>84</v>
      </c>
      <c r="M42" s="10"/>
      <c r="N42" s="0" t="s">
        <v>85</v>
      </c>
    </row>
    <row r="43" customFormat="false" ht="16" hidden="false" customHeight="false" outlineLevel="0" collapsed="false">
      <c r="A43" s="0" t="s">
        <v>6</v>
      </c>
      <c r="C43" s="39" t="s">
        <v>86</v>
      </c>
      <c r="E43" s="43" t="s">
        <v>86</v>
      </c>
      <c r="G43" s="43" t="s">
        <v>86</v>
      </c>
      <c r="I43" s="43" t="s">
        <v>86</v>
      </c>
      <c r="K43" s="39" t="s">
        <v>86</v>
      </c>
      <c r="L43" s="42" t="n">
        <v>7</v>
      </c>
      <c r="M43" s="39" t="s">
        <v>86</v>
      </c>
    </row>
    <row r="44" customFormat="false" ht="16" hidden="false" customHeight="false" outlineLevel="0" collapsed="false">
      <c r="A44" s="0" t="s">
        <v>11</v>
      </c>
      <c r="B44" s="39" t="s">
        <v>87</v>
      </c>
      <c r="D44" s="39" t="s">
        <v>87</v>
      </c>
      <c r="F44" s="43" t="s">
        <v>87</v>
      </c>
      <c r="H44" s="43" t="s">
        <v>87</v>
      </c>
      <c r="J44" s="43" t="s">
        <v>87</v>
      </c>
      <c r="L44" s="39" t="s">
        <v>87</v>
      </c>
      <c r="AE44" s="0" t="n">
        <f aca="false">44000/12</f>
        <v>3666.66666666667</v>
      </c>
    </row>
    <row r="45" customFormat="false" ht="16" hidden="false" customHeight="false" outlineLevel="0" collapsed="false">
      <c r="A45" s="0" t="s">
        <v>16</v>
      </c>
      <c r="B45" s="42" t="n">
        <v>15</v>
      </c>
      <c r="C45" s="39" t="s">
        <v>88</v>
      </c>
      <c r="D45" s="42" t="n">
        <v>2</v>
      </c>
      <c r="E45" s="43" t="s">
        <v>88</v>
      </c>
      <c r="G45" s="43" t="s">
        <v>88</v>
      </c>
      <c r="I45" s="43" t="s">
        <v>88</v>
      </c>
      <c r="K45" s="39" t="s">
        <v>88</v>
      </c>
      <c r="M45" s="39" t="s">
        <v>88</v>
      </c>
      <c r="AE45" s="0" t="n">
        <f aca="false">AE44*0.21</f>
        <v>770</v>
      </c>
    </row>
    <row r="46" customFormat="false" ht="16" hidden="false" customHeight="false" outlineLevel="0" collapsed="false">
      <c r="A46" s="0" t="s">
        <v>20</v>
      </c>
      <c r="B46" s="39" t="s">
        <v>89</v>
      </c>
      <c r="D46" s="39" t="s">
        <v>89</v>
      </c>
      <c r="F46" s="39" t="s">
        <v>89</v>
      </c>
      <c r="H46" s="39" t="s">
        <v>89</v>
      </c>
      <c r="J46" s="39" t="s">
        <v>89</v>
      </c>
      <c r="K46" s="42" t="n">
        <v>14</v>
      </c>
      <c r="L46" s="16" t="s">
        <v>89</v>
      </c>
      <c r="P46" s="0" t="n">
        <v>18</v>
      </c>
    </row>
    <row r="47" customFormat="false" ht="16" hidden="false" customHeight="false" outlineLevel="0" collapsed="false">
      <c r="A47" s="0" t="s">
        <v>23</v>
      </c>
      <c r="C47" s="39" t="s">
        <v>46</v>
      </c>
      <c r="E47" s="39" t="s">
        <v>46</v>
      </c>
      <c r="G47" s="39" t="s">
        <v>46</v>
      </c>
      <c r="I47" s="16" t="s">
        <v>46</v>
      </c>
      <c r="K47" s="39" t="s">
        <v>46</v>
      </c>
      <c r="M47" s="39" t="s">
        <v>46</v>
      </c>
    </row>
    <row r="48" customFormat="false" ht="16" hidden="false" customHeight="false" outlineLevel="0" collapsed="false">
      <c r="A48" s="0" t="s">
        <v>27</v>
      </c>
      <c r="B48" s="39" t="s">
        <v>90</v>
      </c>
      <c r="C48" s="50" t="s">
        <v>91</v>
      </c>
      <c r="D48" s="39" t="s">
        <v>90</v>
      </c>
      <c r="F48" s="43" t="s">
        <v>90</v>
      </c>
      <c r="G48" s="42" t="n">
        <v>14</v>
      </c>
      <c r="H48" s="43" t="s">
        <v>90</v>
      </c>
      <c r="J48" s="39" t="s">
        <v>90</v>
      </c>
      <c r="L48" s="43" t="s">
        <v>90</v>
      </c>
      <c r="X48" s="0" t="n">
        <f aca="false">1000/60</f>
        <v>16.6666666666667</v>
      </c>
    </row>
    <row r="49" customFormat="false" ht="16" hidden="false" customHeight="false" outlineLevel="0" collapsed="false">
      <c r="A49" s="0" t="s">
        <v>30</v>
      </c>
      <c r="B49" s="42" t="n">
        <v>1</v>
      </c>
      <c r="C49" s="39" t="s">
        <v>52</v>
      </c>
      <c r="E49" s="43" t="s">
        <v>52</v>
      </c>
      <c r="G49" s="39" t="s">
        <v>52</v>
      </c>
      <c r="I49" s="43" t="s">
        <v>52</v>
      </c>
      <c r="J49" s="38"/>
      <c r="K49" s="43" t="s">
        <v>52</v>
      </c>
      <c r="M49" s="39" t="s">
        <v>52</v>
      </c>
    </row>
    <row r="51" customFormat="false" ht="16" hidden="false" customHeight="false" outlineLevel="0" collapsed="false">
      <c r="A51" s="0" t="s">
        <v>92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6</v>
      </c>
      <c r="H51" s="0" t="n">
        <v>7</v>
      </c>
      <c r="I51" s="0" t="n">
        <v>8</v>
      </c>
      <c r="J51" s="0" t="n">
        <v>9</v>
      </c>
      <c r="K51" s="0" t="n">
        <v>10</v>
      </c>
      <c r="L51" s="0" t="n">
        <v>11</v>
      </c>
      <c r="M51" s="0" t="n">
        <v>12</v>
      </c>
    </row>
    <row r="52" customFormat="false" ht="16" hidden="false" customHeight="false" outlineLevel="0" collapsed="false">
      <c r="A52" s="0" t="s">
        <v>1</v>
      </c>
      <c r="B52" s="39" t="s">
        <v>93</v>
      </c>
      <c r="D52" s="43" t="s">
        <v>93</v>
      </c>
      <c r="F52" s="43" t="s">
        <v>93</v>
      </c>
      <c r="G52" s="42" t="n">
        <v>3</v>
      </c>
      <c r="H52" s="43" t="s">
        <v>93</v>
      </c>
      <c r="J52" s="39" t="s">
        <v>93</v>
      </c>
      <c r="L52" s="39" t="s">
        <v>93</v>
      </c>
      <c r="O52" s="0" t="s">
        <v>83</v>
      </c>
    </row>
    <row r="53" customFormat="false" ht="16" hidden="false" customHeight="false" outlineLevel="0" collapsed="false">
      <c r="A53" s="0" t="s">
        <v>6</v>
      </c>
      <c r="C53" s="39" t="s">
        <v>58</v>
      </c>
      <c r="E53" s="41" t="s">
        <v>58</v>
      </c>
      <c r="G53" s="43" t="s">
        <v>58</v>
      </c>
      <c r="I53" s="43" t="s">
        <v>58</v>
      </c>
      <c r="K53" s="39" t="s">
        <v>58</v>
      </c>
      <c r="L53" s="44" t="n">
        <v>8</v>
      </c>
      <c r="M53" s="43" t="s">
        <v>58</v>
      </c>
    </row>
    <row r="54" customFormat="false" ht="16" hidden="false" customHeight="false" outlineLevel="0" collapsed="false">
      <c r="A54" s="0" t="s">
        <v>11</v>
      </c>
      <c r="B54" s="39" t="s">
        <v>26</v>
      </c>
      <c r="D54" s="43" t="s">
        <v>26</v>
      </c>
      <c r="F54" s="43" t="s">
        <v>26</v>
      </c>
      <c r="H54" s="43" t="s">
        <v>26</v>
      </c>
      <c r="J54" s="41" t="s">
        <v>26</v>
      </c>
      <c r="L54" s="39" t="s">
        <v>26</v>
      </c>
      <c r="AG54" s="0" t="n">
        <f aca="false">15*115</f>
        <v>1725</v>
      </c>
    </row>
    <row r="55" customFormat="false" ht="16" hidden="false" customHeight="false" outlineLevel="0" collapsed="false">
      <c r="A55" s="0" t="s">
        <v>16</v>
      </c>
      <c r="C55" s="39" t="s">
        <v>29</v>
      </c>
      <c r="E55" s="43" t="s">
        <v>29</v>
      </c>
      <c r="F55" s="42" t="n">
        <v>12</v>
      </c>
      <c r="G55" s="43" t="s">
        <v>29</v>
      </c>
      <c r="I55" s="43" t="s">
        <v>29</v>
      </c>
      <c r="K55" s="39" t="s">
        <v>29</v>
      </c>
      <c r="L55" s="42" t="n">
        <v>5</v>
      </c>
      <c r="M55" s="39" t="s">
        <v>29</v>
      </c>
    </row>
    <row r="56" customFormat="false" ht="16" hidden="false" customHeight="false" outlineLevel="0" collapsed="false">
      <c r="A56" s="0" t="s">
        <v>20</v>
      </c>
      <c r="B56" s="39" t="s">
        <v>33</v>
      </c>
      <c r="D56" s="39" t="s">
        <v>33</v>
      </c>
      <c r="F56" s="43" t="s">
        <v>33</v>
      </c>
      <c r="H56" s="43" t="s">
        <v>33</v>
      </c>
      <c r="J56" s="43" t="s">
        <v>33</v>
      </c>
      <c r="L56" s="16" t="s">
        <v>33</v>
      </c>
      <c r="P56" s="0" t="n">
        <v>24</v>
      </c>
    </row>
    <row r="57" customFormat="false" ht="16" hidden="false" customHeight="false" outlineLevel="0" collapsed="false">
      <c r="A57" s="0" t="s">
        <v>23</v>
      </c>
      <c r="C57" s="39" t="s">
        <v>35</v>
      </c>
      <c r="E57" s="43" t="s">
        <v>35</v>
      </c>
      <c r="G57" s="43" t="s">
        <v>35</v>
      </c>
      <c r="I57" s="51" t="s">
        <v>35</v>
      </c>
      <c r="J57" s="42" t="n">
        <v>11</v>
      </c>
      <c r="K57" s="43" t="s">
        <v>35</v>
      </c>
      <c r="M57" s="39" t="s">
        <v>35</v>
      </c>
      <c r="W57" s="0" t="n">
        <f aca="false">135*140</f>
        <v>18900</v>
      </c>
    </row>
    <row r="58" customFormat="false" ht="16" hidden="false" customHeight="false" outlineLevel="0" collapsed="false">
      <c r="A58" s="0" t="s">
        <v>27</v>
      </c>
      <c r="B58" s="39" t="s">
        <v>66</v>
      </c>
      <c r="D58" s="39" t="s">
        <v>66</v>
      </c>
      <c r="F58" s="43" t="s">
        <v>66</v>
      </c>
      <c r="H58" s="43" t="s">
        <v>66</v>
      </c>
      <c r="I58" s="42" t="n">
        <v>4</v>
      </c>
      <c r="J58" s="43" t="s">
        <v>66</v>
      </c>
      <c r="L58" s="39" t="s">
        <v>66</v>
      </c>
    </row>
    <row r="59" customFormat="false" ht="16" hidden="false" customHeight="false" outlineLevel="0" collapsed="false">
      <c r="A59" s="0" t="s">
        <v>30</v>
      </c>
      <c r="C59" s="39" t="s">
        <v>68</v>
      </c>
      <c r="E59" s="39" t="s">
        <v>68</v>
      </c>
      <c r="G59" s="43" t="s">
        <v>68</v>
      </c>
      <c r="H59" s="42" t="n">
        <v>10</v>
      </c>
      <c r="I59" s="43" t="s">
        <v>68</v>
      </c>
      <c r="K59" s="43" t="s">
        <v>68</v>
      </c>
      <c r="M59" s="39" t="s">
        <v>68</v>
      </c>
    </row>
    <row r="61" customFormat="false" ht="16" hidden="false" customHeight="false" outlineLevel="0" collapsed="false">
      <c r="A61" s="0" t="s">
        <v>94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  <c r="G61" s="0" t="n">
        <v>6</v>
      </c>
      <c r="H61" s="0" t="n">
        <v>7</v>
      </c>
      <c r="I61" s="0" t="n">
        <v>8</v>
      </c>
      <c r="J61" s="0" t="n">
        <v>9</v>
      </c>
      <c r="K61" s="0" t="n">
        <v>10</v>
      </c>
      <c r="L61" s="0" t="n">
        <v>11</v>
      </c>
      <c r="M61" s="0" t="n">
        <v>12</v>
      </c>
      <c r="O61" s="0" t="s">
        <v>95</v>
      </c>
    </row>
    <row r="62" customFormat="false" ht="16" hidden="false" customHeight="false" outlineLevel="0" collapsed="false">
      <c r="A62" s="0" t="s">
        <v>1</v>
      </c>
      <c r="B62" s="39" t="s">
        <v>96</v>
      </c>
      <c r="D62" s="43" t="s">
        <v>96</v>
      </c>
      <c r="F62" s="43" t="s">
        <v>96</v>
      </c>
      <c r="H62" s="43" t="s">
        <v>96</v>
      </c>
      <c r="J62" s="39" t="s">
        <v>96</v>
      </c>
      <c r="L62" s="39" t="s">
        <v>96</v>
      </c>
    </row>
    <row r="63" customFormat="false" ht="16" hidden="false" customHeight="false" outlineLevel="0" collapsed="false">
      <c r="A63" s="0" t="s">
        <v>6</v>
      </c>
      <c r="C63" s="16" t="s">
        <v>97</v>
      </c>
      <c r="E63" s="16" t="s">
        <v>97</v>
      </c>
      <c r="G63" s="43" t="s">
        <v>97</v>
      </c>
      <c r="I63" s="43" t="s">
        <v>97</v>
      </c>
      <c r="K63" s="43" t="s">
        <v>97</v>
      </c>
      <c r="M63" s="39" t="s">
        <v>97</v>
      </c>
    </row>
    <row r="64" customFormat="false" ht="16" hidden="false" customHeight="false" outlineLevel="0" collapsed="false">
      <c r="A64" s="0" t="s">
        <v>11</v>
      </c>
      <c r="B64" s="39" t="s">
        <v>98</v>
      </c>
      <c r="D64" s="39" t="s">
        <v>98</v>
      </c>
      <c r="F64" s="39" t="s">
        <v>98</v>
      </c>
      <c r="H64" s="39" t="s">
        <v>98</v>
      </c>
      <c r="J64" s="16" t="s">
        <v>98</v>
      </c>
      <c r="L64" s="39" t="s">
        <v>98</v>
      </c>
    </row>
    <row r="65" customFormat="false" ht="16" hidden="false" customHeight="false" outlineLevel="0" collapsed="false">
      <c r="A65" s="0" t="s">
        <v>16</v>
      </c>
      <c r="C65" s="39" t="s">
        <v>99</v>
      </c>
      <c r="E65" s="39" t="s">
        <v>99</v>
      </c>
      <c r="G65" s="43" t="s">
        <v>99</v>
      </c>
      <c r="I65" s="43" t="s">
        <v>99</v>
      </c>
      <c r="K65" s="39" t="s">
        <v>99</v>
      </c>
      <c r="M65" s="43" t="s">
        <v>99</v>
      </c>
      <c r="V65" s="0" t="n">
        <f aca="false">SUM(P66+P56+P46+P35+P24+P14)</f>
        <v>117</v>
      </c>
    </row>
    <row r="66" customFormat="false" ht="16" hidden="false" customHeight="false" outlineLevel="0" collapsed="false">
      <c r="A66" s="0" t="s">
        <v>20</v>
      </c>
      <c r="B66" s="39" t="s">
        <v>100</v>
      </c>
      <c r="D66" s="43" t="s">
        <v>100</v>
      </c>
      <c r="F66" s="43" t="s">
        <v>100</v>
      </c>
      <c r="H66" s="43" t="s">
        <v>100</v>
      </c>
      <c r="J66" s="39" t="s">
        <v>100</v>
      </c>
      <c r="L66" s="39" t="s">
        <v>100</v>
      </c>
      <c r="P66" s="0" t="n">
        <v>18</v>
      </c>
    </row>
    <row r="67" customFormat="false" ht="16" hidden="false" customHeight="false" outlineLevel="0" collapsed="false">
      <c r="A67" s="0" t="s">
        <v>23</v>
      </c>
      <c r="C67" s="39" t="s">
        <v>26</v>
      </c>
      <c r="E67" s="43" t="s">
        <v>26</v>
      </c>
      <c r="G67" s="43" t="s">
        <v>26</v>
      </c>
      <c r="I67" s="43" t="s">
        <v>26</v>
      </c>
      <c r="K67" s="39" t="s">
        <v>26</v>
      </c>
      <c r="M67" s="39" t="s">
        <v>26</v>
      </c>
    </row>
    <row r="68" customFormat="false" ht="16" hidden="false" customHeight="false" outlineLevel="0" collapsed="false">
      <c r="A68" s="0" t="s">
        <v>27</v>
      </c>
      <c r="B68" s="39" t="s">
        <v>33</v>
      </c>
      <c r="D68" s="39" t="s">
        <v>33</v>
      </c>
      <c r="F68" s="43" t="s">
        <v>33</v>
      </c>
      <c r="H68" s="43" t="s">
        <v>33</v>
      </c>
      <c r="J68" s="43" t="s">
        <v>33</v>
      </c>
      <c r="L68" s="39" t="s">
        <v>33</v>
      </c>
    </row>
    <row r="69" customFormat="false" ht="16" hidden="false" customHeight="false" outlineLevel="0" collapsed="false">
      <c r="A69" s="0" t="s">
        <v>30</v>
      </c>
      <c r="C69" s="39"/>
      <c r="E69" s="39"/>
      <c r="G69" s="39"/>
      <c r="I69" s="39"/>
      <c r="K69" s="39"/>
      <c r="M69" s="39"/>
    </row>
    <row r="72" customFormat="false" ht="16" hidden="false" customHeight="false" outlineLevel="0" collapsed="false">
      <c r="J72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0390625" defaultRowHeight="16" zeroHeight="false" outlineLevelRow="0" outlineLevelCol="0"/>
  <sheetData>
    <row r="1" customFormat="false" ht="16" hidden="false" customHeight="false" outlineLevel="0" collapsed="false">
      <c r="A1" s="0" t="s">
        <v>102</v>
      </c>
      <c r="B1" s="0" t="s">
        <v>2</v>
      </c>
      <c r="C1" s="0" t="n">
        <v>1</v>
      </c>
      <c r="D1" s="0" t="n">
        <v>2</v>
      </c>
      <c r="E1" s="0" t="n">
        <v>4</v>
      </c>
      <c r="F1" s="0" t="n">
        <v>6</v>
      </c>
    </row>
    <row r="2" customFormat="false" ht="16" hidden="false" customHeight="false" outlineLevel="0" collapsed="false">
      <c r="B2" s="0" t="s">
        <v>7</v>
      </c>
      <c r="C2" s="0" t="n">
        <v>1</v>
      </c>
      <c r="D2" s="0" t="n">
        <v>2</v>
      </c>
      <c r="E2" s="0" t="n">
        <v>3</v>
      </c>
      <c r="F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5:L3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15" activeCellId="0" sqref="L15"/>
    </sheetView>
  </sheetViews>
  <sheetFormatPr defaultColWidth="10.50390625" defaultRowHeight="16" zeroHeight="false" outlineLevelRow="0" outlineLevelCol="0"/>
  <sheetData>
    <row r="5" customFormat="false" ht="16" hidden="false" customHeight="false" outlineLevel="0" collapsed="false">
      <c r="E5" s="0" t="s">
        <v>103</v>
      </c>
      <c r="F5" s="0" t="s">
        <v>104</v>
      </c>
    </row>
    <row r="6" customFormat="false" ht="16" hidden="false" customHeight="false" outlineLevel="0" collapsed="false">
      <c r="E6" s="0" t="n">
        <v>70</v>
      </c>
      <c r="F6" s="0" t="n">
        <v>30</v>
      </c>
      <c r="H6" s="0" t="n">
        <v>210</v>
      </c>
      <c r="I6" s="0" t="n">
        <v>30</v>
      </c>
      <c r="K6" s="0" t="n">
        <f aca="false">H6*3</f>
        <v>630</v>
      </c>
      <c r="L6" s="0" t="n">
        <v>30</v>
      </c>
    </row>
    <row r="8" customFormat="false" ht="16" hidden="false" customHeight="false" outlineLevel="0" collapsed="false">
      <c r="E8" s="0" t="n">
        <v>1</v>
      </c>
      <c r="F8" s="0" t="n">
        <v>3</v>
      </c>
      <c r="H8" s="0" t="n">
        <v>1</v>
      </c>
      <c r="I8" s="0" t="n">
        <v>1</v>
      </c>
      <c r="K8" s="0" t="n">
        <v>3</v>
      </c>
      <c r="L8" s="0" t="n">
        <v>1</v>
      </c>
    </row>
    <row r="12" customFormat="false" ht="16" hidden="false" customHeight="false" outlineLevel="0" collapsed="false">
      <c r="K12" s="0" t="n">
        <f aca="false">K6/10</f>
        <v>63</v>
      </c>
      <c r="L12" s="0" t="n">
        <f aca="false">L6/10</f>
        <v>3</v>
      </c>
    </row>
    <row r="13" customFormat="false" ht="16" hidden="false" customHeight="false" outlineLevel="0" collapsed="false">
      <c r="J13" s="0" t="n">
        <f aca="false">50/63</f>
        <v>0.793650793650794</v>
      </c>
    </row>
    <row r="14" customFormat="false" ht="16" hidden="false" customHeight="false" outlineLevel="0" collapsed="false">
      <c r="K14" s="0" t="n">
        <v>50</v>
      </c>
      <c r="L14" s="0" t="n">
        <f aca="false">L12*J13</f>
        <v>2.38095238095238</v>
      </c>
    </row>
    <row r="22" customFormat="false" ht="16" hidden="false" customHeight="false" outlineLevel="0" collapsed="false">
      <c r="E22" s="0" t="n">
        <v>80</v>
      </c>
      <c r="F22" s="0" t="n">
        <v>20</v>
      </c>
      <c r="H22" s="0" t="n">
        <f aca="false">E22*F23</f>
        <v>148</v>
      </c>
      <c r="I22" s="0" t="n">
        <v>20</v>
      </c>
      <c r="K22" s="0" t="n">
        <f aca="false">H22*3</f>
        <v>444</v>
      </c>
      <c r="L22" s="0" t="n">
        <v>20</v>
      </c>
    </row>
    <row r="23" customFormat="false" ht="16" hidden="false" customHeight="false" outlineLevel="0" collapsed="false">
      <c r="E23" s="0" t="n">
        <v>1</v>
      </c>
      <c r="F23" s="0" t="n">
        <v>1.85</v>
      </c>
      <c r="H23" s="0" t="n">
        <v>1</v>
      </c>
      <c r="I23" s="0" t="n">
        <v>1</v>
      </c>
      <c r="K23" s="0" t="n">
        <v>3</v>
      </c>
      <c r="L23" s="0" t="n">
        <v>1</v>
      </c>
    </row>
    <row r="31" customFormat="false" ht="16" hidden="false" customHeight="false" outlineLevel="0" collapsed="false">
      <c r="K31" s="0" t="n">
        <v>50</v>
      </c>
      <c r="L31" s="0" t="n">
        <v>2.2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2021-04-09T09:07:22Z</dcterms:created>
  <dc:creator>Santos Lopez, Alfonso</dc:creator>
  <dc:description/>
  <dc:language>en-US</dc:language>
  <cp:lastModifiedBy/>
  <dcterms:modified xsi:type="dcterms:W3CDTF">2022-04-07T15:51:48Z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