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ontig info" sheetId="1" state="visible" r:id="rId2"/>
    <sheet name="mutations" sheetId="2" state="visible" r:id="rId3"/>
    <sheet name="mutations info" sheetId="3" state="visible" r:id="rId4"/>
    <sheet name="missing coverage" sheetId="4" state="visible" r:id="rId5"/>
    <sheet name="MC full" sheetId="5" state="visible" r:id="rId6"/>
    <sheet name="new junctions" sheetId="6" state="visible" r:id="rId7"/>
    <sheet name="JC full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<sst xmlns="http://schemas.openxmlformats.org/spreadsheetml/2006/main" count="11635" uniqueCount="2332">
  <si>
    <t xml:space="preserve">Seq ID</t>
  </si>
  <si>
    <t xml:space="preserve">Length</t>
  </si>
  <si>
    <t xml:space="preserve">4727056</t>
  </si>
  <si>
    <t xml:space="preserve">81312</t>
  </si>
  <si>
    <t xml:space="preserve">112431</t>
  </si>
  <si>
    <t xml:space="preserve">65499</t>
  </si>
  <si>
    <t xml:space="preserve">35362</t>
  </si>
  <si>
    <t xml:space="preserve">Evidence</t>
  </si>
  <si>
    <t xml:space="preserve">Position</t>
  </si>
  <si>
    <t xml:space="preserve">Mutation</t>
  </si>
  <si>
    <t xml:space="preserve">Annotation</t>
  </si>
  <si>
    <t xml:space="preserve">Gene</t>
  </si>
  <si>
    <t xml:space="preserve">Description</t>
  </si>
  <si>
    <t xml:space="preserve">A</t>
  </si>
  <si>
    <t xml:space="preserve">1_A2</t>
  </si>
  <si>
    <t xml:space="preserve">1_A4</t>
  </si>
  <si>
    <t xml:space="preserve">1_A6</t>
  </si>
  <si>
    <t xml:space="preserve">B</t>
  </si>
  <si>
    <t xml:space="preserve">B1</t>
  </si>
  <si>
    <t xml:space="preserve">B3</t>
  </si>
  <si>
    <t xml:space="preserve">B4</t>
  </si>
  <si>
    <t xml:space="preserve">4_A2</t>
  </si>
  <si>
    <t xml:space="preserve">4_A4</t>
  </si>
  <si>
    <t xml:space="preserve">4_A6</t>
  </si>
  <si>
    <t xml:space="preserve">RA</t>
  </si>
  <si>
    <t xml:space="preserve">4,094,511</t>
  </si>
  <si>
    <t xml:space="preserve">C→T</t>
  </si>
  <si>
    <t xml:space="preserve">P617L(CCA→CTA)</t>
  </si>
  <si>
    <t xml:space="preserve">yjhG→</t>
  </si>
  <si>
    <t xml:space="preserve">xylonate dehydratase YjhG</t>
  </si>
  <si>
    <t xml:space="preserve">102,574</t>
  </si>
  <si>
    <t xml:space="preserve">T→G</t>
  </si>
  <si>
    <t xml:space="preserve">intergenic (‑57/+141)</t>
  </si>
  <si>
    <t xml:space="preserve">trmL← / ←lldD</t>
  </si>
  <si>
    <t xml:space="preserve">tRNA (uridine(34)/cytosine(34)/5‑ carboxymethylaminomethyluridine(34)‑2'‑O)‑ methyltransferase TrmL/quinone‑dependent L‑lactate dehydrogenase</t>
  </si>
  <si>
    <t xml:space="preserve">628,238</t>
  </si>
  <si>
    <t xml:space="preserve">A→T</t>
  </si>
  <si>
    <t xml:space="preserve">intergenic (‑342/+57)</t>
  </si>
  <si>
    <t xml:space="preserve">sstT← / ←alx</t>
  </si>
  <si>
    <t xml:space="preserve">serine/threonine transporter SstT/TerC family membrane protein Alx</t>
  </si>
  <si>
    <t xml:space="preserve">826,666</t>
  </si>
  <si>
    <t xml:space="preserve">A→G</t>
  </si>
  <si>
    <t xml:space="preserve">pseudogene (44/128 nt)</t>
  </si>
  <si>
    <t xml:space="preserve">pgaptmp_000810←</t>
  </si>
  <si>
    <t xml:space="preserve">hypothetical protein</t>
  </si>
  <si>
    <t xml:space="preserve">835,984</t>
  </si>
  <si>
    <t xml:space="preserve">A→C</t>
  </si>
  <si>
    <t xml:space="preserve">intergenic (+174/+342)</t>
  </si>
  <si>
    <t xml:space="preserve">pgaptmp_000820→ / ←pgaptmp_000821</t>
  </si>
  <si>
    <t xml:space="preserve">IS1 family transposase/carbohydrate porin</t>
  </si>
  <si>
    <t xml:space="preserve">1,661,285</t>
  </si>
  <si>
    <t xml:space="preserve">M361R(ATG→AGG)</t>
  </si>
  <si>
    <t xml:space="preserve">mqo→</t>
  </si>
  <si>
    <t xml:space="preserve">malate dehydrogenase (quinone)</t>
  </si>
  <si>
    <t xml:space="preserve">1,861,670</t>
  </si>
  <si>
    <t xml:space="preserve">G→T</t>
  </si>
  <si>
    <t xml:space="preserve">D287Y(GAT→TAT)</t>
  </si>
  <si>
    <t xml:space="preserve">pgaptmp_001782→</t>
  </si>
  <si>
    <t xml:space="preserve">1,984,057</t>
  </si>
  <si>
    <t xml:space="preserve">intergenic (+88/‑300)</t>
  </si>
  <si>
    <t xml:space="preserve">cutC→ / →torY</t>
  </si>
  <si>
    <t xml:space="preserve">copper homeostasis protein CutC/NapC/NirT family cytochrome c</t>
  </si>
  <si>
    <t xml:space="preserve">2,674,841</t>
  </si>
  <si>
    <t xml:space="preserve">T→A</t>
  </si>
  <si>
    <t xml:space="preserve">intergenic (+23/‑24)</t>
  </si>
  <si>
    <t xml:space="preserve">pgaptmp_002621→ / →pgaptmp_002622</t>
  </si>
  <si>
    <t xml:space="preserve">RtT sRNA/RtT sRNA</t>
  </si>
  <si>
    <t xml:space="preserve">2,819,764</t>
  </si>
  <si>
    <t xml:space="preserve">C→G</t>
  </si>
  <si>
    <t xml:space="preserve">intergenic (‑385/‑188)</t>
  </si>
  <si>
    <t xml:space="preserve">rluC← / →rne</t>
  </si>
  <si>
    <t xml:space="preserve">23S rRNA pseudouridine(955/2504/2580) synthase RluC/ribonuclease E</t>
  </si>
  <si>
    <t xml:space="preserve">3,048,976</t>
  </si>
  <si>
    <t xml:space="preserve">G→C</t>
  </si>
  <si>
    <t xml:space="preserve">intergenic (+141/‑354)</t>
  </si>
  <si>
    <t xml:space="preserve">aqpZ→ / →lysO</t>
  </si>
  <si>
    <t xml:space="preserve">aquaporin Z/L‑lysine exporter LysO</t>
  </si>
  <si>
    <t xml:space="preserve">3,185,185</t>
  </si>
  <si>
    <t xml:space="preserve">C→A</t>
  </si>
  <si>
    <t xml:space="preserve">T119T(ACC→ACA)</t>
  </si>
  <si>
    <t xml:space="preserve">ybgS→</t>
  </si>
  <si>
    <t xml:space="preserve">YbgS‑like family protein</t>
  </si>
  <si>
    <t xml:space="preserve">3,510,112</t>
  </si>
  <si>
    <t xml:space="preserve">intergenic (‑256/+88)</t>
  </si>
  <si>
    <t xml:space="preserve">tig← / ←bolA</t>
  </si>
  <si>
    <t xml:space="preserve">trigger factor/transcriptional regulator BolA</t>
  </si>
  <si>
    <t xml:space="preserve">3,808,050</t>
  </si>
  <si>
    <t xml:space="preserve">W575L(TGG→TTG)</t>
  </si>
  <si>
    <t xml:space="preserve">hrpB←</t>
  </si>
  <si>
    <t xml:space="preserve">ATP‑dependent helicase HrpB</t>
  </si>
  <si>
    <t xml:space="preserve">4,048,888</t>
  </si>
  <si>
    <t xml:space="preserve">F109F(TTC→TTT)</t>
  </si>
  <si>
    <t xml:space="preserve">yjiJ→</t>
  </si>
  <si>
    <t xml:space="preserve">MFS transporter</t>
  </si>
  <si>
    <t xml:space="preserve">4,291,824</t>
  </si>
  <si>
    <t xml:space="preserve">intergenic (+302/‑356)</t>
  </si>
  <si>
    <t xml:space="preserve">yjdM→ / →yjdN</t>
  </si>
  <si>
    <t xml:space="preserve">zinc ribbon domain‑containing protein YjdM/VOC family metalloprotein YjdN</t>
  </si>
  <si>
    <t xml:space="preserve">4,299,940</t>
  </si>
  <si>
    <t xml:space="preserve">intergenic (+25/‑86)</t>
  </si>
  <si>
    <t xml:space="preserve">phnK→ / →phnL</t>
  </si>
  <si>
    <t xml:space="preserve">phosphonate C‑P lyase system protein PhnK/phosphonate C‑P lyase system protein PhnL</t>
  </si>
  <si>
    <t xml:space="preserve">4,356,093</t>
  </si>
  <si>
    <t xml:space="preserve">M16I(ATG→ATC)</t>
  </si>
  <si>
    <t xml:space="preserve">dusA←</t>
  </si>
  <si>
    <t xml:space="preserve">tRNA dihydrouridine(20/20a) synthase DusA</t>
  </si>
  <si>
    <t xml:space="preserve">4,371,287</t>
  </si>
  <si>
    <t xml:space="preserve">intergenic (‑255/‑110)</t>
  </si>
  <si>
    <t xml:space="preserve">malK← / →malE</t>
  </si>
  <si>
    <t xml:space="preserve">maltose/maltodextrin ABC transporter ATP‑binding protein MalK/maltose/maltodextrin ABC transporter substrate‑binding protein MalE</t>
  </si>
  <si>
    <t xml:space="preserve">4,529,739</t>
  </si>
  <si>
    <t xml:space="preserve">intergenic (+21/+29)</t>
  </si>
  <si>
    <t xml:space="preserve">frvR→ / ←yiiG</t>
  </si>
  <si>
    <t xml:space="preserve">putative frv operon regulatory protein/YiiG family protein</t>
  </si>
  <si>
    <t xml:space="preserve">4,535,130</t>
  </si>
  <si>
    <t xml:space="preserve">Q22P(CAG→CCG)</t>
  </si>
  <si>
    <t xml:space="preserve">fdoH→</t>
  </si>
  <si>
    <t xml:space="preserve">formate dehydrogenase O subunit beta</t>
  </si>
  <si>
    <t xml:space="preserve">450,570</t>
  </si>
  <si>
    <t xml:space="preserve">intergenic (+89/+142)</t>
  </si>
  <si>
    <t xml:space="preserve">rrf→ / ←yhdZ</t>
  </si>
  <si>
    <t xml:space="preserve">5S ribosomal RNA/amino acid ABC transporter ATP‑binding protein</t>
  </si>
  <si>
    <t xml:space="preserve">475,959</t>
  </si>
  <si>
    <t xml:space="preserve">intergenic (+155/‑275)</t>
  </si>
  <si>
    <t xml:space="preserve">yhdP→ / →tldD</t>
  </si>
  <si>
    <t xml:space="preserve">AsmA2 domain‑containing protein YhdP/metalloprotease TldD</t>
  </si>
  <si>
    <t xml:space="preserve">826,651</t>
  </si>
  <si>
    <t xml:space="preserve">pseudogene (59/128 nt)</t>
  </si>
  <si>
    <t xml:space="preserve">826,729</t>
  </si>
  <si>
    <t xml:space="preserve">intergenic (‑20/‑799)</t>
  </si>
  <si>
    <t xml:space="preserve">pgaptmp_000810← / →pgaptmp_000811</t>
  </si>
  <si>
    <t xml:space="preserve">hypothetical protein/IS5‑like element ISKpn26 family transposase</t>
  </si>
  <si>
    <t xml:space="preserve">1,093,470</t>
  </si>
  <si>
    <t xml:space="preserve">L11*(TTA→TGA)</t>
  </si>
  <si>
    <t xml:space="preserve">rpoS→</t>
  </si>
  <si>
    <t xml:space="preserve">RNA polymerase sigma factor RpoS</t>
  </si>
  <si>
    <t xml:space="preserve">1,421,029</t>
  </si>
  <si>
    <t xml:space="preserve">A130E(GCA→GAA)</t>
  </si>
  <si>
    <t xml:space="preserve">yfeD←</t>
  </si>
  <si>
    <t xml:space="preserve">putative DNA‑binding transcriptional regulator</t>
  </si>
  <si>
    <t xml:space="preserve">1,781,435</t>
  </si>
  <si>
    <t xml:space="preserve">intergenic (+47/‑176)</t>
  </si>
  <si>
    <t xml:space="preserve">rcnR→ / →thiM</t>
  </si>
  <si>
    <t xml:space="preserve">Ni(II)/Co(II)‑binding transcriptional repressor RcnR/hydroxyethylthiazole kinase</t>
  </si>
  <si>
    <t xml:space="preserve">1,789,667</t>
  </si>
  <si>
    <t xml:space="preserve">intergenic (+267/‑41)</t>
  </si>
  <si>
    <t xml:space="preserve">fbaB→ / →gatY</t>
  </si>
  <si>
    <t xml:space="preserve">class I fructose‑bisphosphate aldolase/tagatose‑bisphosphate aldolase subunit GatY</t>
  </si>
  <si>
    <t xml:space="preserve">1,852,263</t>
  </si>
  <si>
    <t xml:space="preserve">I37I(ATT→ATA)</t>
  </si>
  <si>
    <t xml:space="preserve">wcaM→</t>
  </si>
  <si>
    <t xml:space="preserve">colanic acid biosynthesis protein WcaM</t>
  </si>
  <si>
    <t xml:space="preserve">2,077,735</t>
  </si>
  <si>
    <t xml:space="preserve">intergenic (+28/+20)</t>
  </si>
  <si>
    <t xml:space="preserve">yeaE→ / ←yeaD</t>
  </si>
  <si>
    <t xml:space="preserve">methylglyoxal reductase YeaE/D‑hexose‑6‑phosphate mutarotase</t>
  </si>
  <si>
    <t xml:space="preserve">2,117,480</t>
  </si>
  <si>
    <t xml:space="preserve">intergenic (+131/‑72)</t>
  </si>
  <si>
    <t xml:space="preserve">spy→ / →ves</t>
  </si>
  <si>
    <t xml:space="preserve">ATP‑independent periplasmic protein‑refolding chaperone Spy/environmental stress‑induced protein Ves</t>
  </si>
  <si>
    <t xml:space="preserve">2,984,845</t>
  </si>
  <si>
    <t xml:space="preserve">A1006G(GCG→GGG)</t>
  </si>
  <si>
    <t xml:space="preserve">mukB←</t>
  </si>
  <si>
    <t xml:space="preserve">chromosome partition protein MukB</t>
  </si>
  <si>
    <t xml:space="preserve">3,188,453</t>
  </si>
  <si>
    <t xml:space="preserve">noncoding (11/126 nt)</t>
  </si>
  <si>
    <t xml:space="preserve">pgaptmp_003127←</t>
  </si>
  <si>
    <t xml:space="preserve">RtT sRNA</t>
  </si>
  <si>
    <t xml:space="preserve">3,755,856</t>
  </si>
  <si>
    <t xml:space="preserve">intergenic (+157/+43)</t>
  </si>
  <si>
    <t xml:space="preserve">yaeF→ / ←nlpE</t>
  </si>
  <si>
    <t xml:space="preserve">YaeF family permuted papain‑like enzyme/envelope stress response activation lipoprotein NlpE</t>
  </si>
  <si>
    <t xml:space="preserve">4,291,624</t>
  </si>
  <si>
    <t xml:space="preserve">intergenic (+102/‑556)</t>
  </si>
  <si>
    <t xml:space="preserve">4,291,652</t>
  </si>
  <si>
    <t xml:space="preserve">intergenic (+130/‑528)</t>
  </si>
  <si>
    <t xml:space="preserve">4,652,474</t>
  </si>
  <si>
    <t xml:space="preserve">intergenic (+58/+29)</t>
  </si>
  <si>
    <t xml:space="preserve">ppiC→ / ←ilvC</t>
  </si>
  <si>
    <t xml:space="preserve">peptidylprolyl isomerase PpiC/ketol‑acid reductoisomerase</t>
  </si>
  <si>
    <t xml:space="preserve">308,040</t>
  </si>
  <si>
    <t xml:space="preserve">I242I(ATT→ATA)</t>
  </si>
  <si>
    <t xml:space="preserve">glgP→</t>
  </si>
  <si>
    <t xml:space="preserve">glycogen phosphorylase</t>
  </si>
  <si>
    <t xml:space="preserve">336,576</t>
  </si>
  <si>
    <t xml:space="preserve">intergenic (‑64/+33)</t>
  </si>
  <si>
    <t xml:space="preserve">yhgF← / ←greB</t>
  </si>
  <si>
    <t xml:space="preserve">RNA‑binding transcriptional accessory protein/transcription elongation factor GreB</t>
  </si>
  <si>
    <t xml:space="preserve">450,642</t>
  </si>
  <si>
    <t xml:space="preserve">intergenic (+161/+70)</t>
  </si>
  <si>
    <t xml:space="preserve">619,198</t>
  </si>
  <si>
    <t xml:space="preserve">S68R(AGT→AGA)</t>
  </si>
  <si>
    <t xml:space="preserve">mzrA←</t>
  </si>
  <si>
    <t xml:space="preserve">EnvZ/OmpR regulon moderator MzrA</t>
  </si>
  <si>
    <t xml:space="preserve">826,847</t>
  </si>
  <si>
    <t xml:space="preserve">intergenic (‑138/‑681)</t>
  </si>
  <si>
    <t xml:space="preserve">960,020</t>
  </si>
  <si>
    <t xml:space="preserve">S101*(TCA→TAA)</t>
  </si>
  <si>
    <t xml:space="preserve">pgaptmp_000936→</t>
  </si>
  <si>
    <t xml:space="preserve">EscR/YscR/HrcR family type III secretion system export apparatus protein</t>
  </si>
  <si>
    <t xml:space="preserve">1,094,373</t>
  </si>
  <si>
    <t xml:space="preserve">R312P(CGT→CCT)</t>
  </si>
  <si>
    <t xml:space="preserve">1,789,616</t>
  </si>
  <si>
    <t xml:space="preserve">intergenic (+216/‑92)</t>
  </si>
  <si>
    <t xml:space="preserve">2,249,169</t>
  </si>
  <si>
    <t xml:space="preserve">L185F(TTA→TTT)</t>
  </si>
  <si>
    <t xml:space="preserve">uidR→</t>
  </si>
  <si>
    <t xml:space="preserve">DNA‑binding transcriptional regulator UidR</t>
  </si>
  <si>
    <t xml:space="preserve">2,896,323</t>
  </si>
  <si>
    <t xml:space="preserve">V432V(GTT→GTA)</t>
  </si>
  <si>
    <t xml:space="preserve">rutG→</t>
  </si>
  <si>
    <t xml:space="preserve">pyrimidine utilization transport protein G</t>
  </si>
  <si>
    <t xml:space="preserve">3,287,347</t>
  </si>
  <si>
    <t xml:space="preserve">intergenic (+33/+27)</t>
  </si>
  <si>
    <t xml:space="preserve">hscC→ / ←djlC</t>
  </si>
  <si>
    <t xml:space="preserve">molecular chaperone HscC/co‑chaperone DjlC</t>
  </si>
  <si>
    <t xml:space="preserve">3,378,646</t>
  </si>
  <si>
    <t xml:space="preserve">pseudogene (1342/2238 nt)</t>
  </si>
  <si>
    <t xml:space="preserve">nrfB→</t>
  </si>
  <si>
    <t xml:space="preserve">phage adsorption protein NrfB</t>
  </si>
  <si>
    <t xml:space="preserve">3,479,099</t>
  </si>
  <si>
    <t xml:space="preserve">T44S(ACG→TCG)</t>
  </si>
  <si>
    <t xml:space="preserve">acrR←</t>
  </si>
  <si>
    <t xml:space="preserve">multidrug efflux transporter transcriptional repressor AcrR</t>
  </si>
  <si>
    <t xml:space="preserve">4,017,487</t>
  </si>
  <si>
    <t xml:space="preserve">H275N(CAT→AAT)</t>
  </si>
  <si>
    <t xml:space="preserve">lgoD←</t>
  </si>
  <si>
    <t xml:space="preserve">L‑galactonate oxidoreductase</t>
  </si>
  <si>
    <t xml:space="preserve">4,218,773</t>
  </si>
  <si>
    <t xml:space="preserve">D320V(GAT→GTT)</t>
  </si>
  <si>
    <t xml:space="preserve">mutL←</t>
  </si>
  <si>
    <t xml:space="preserve">DNA mismatch repair endonuclease MutL</t>
  </si>
  <si>
    <t xml:space="preserve">4,529,729</t>
  </si>
  <si>
    <t xml:space="preserve">intergenic (+11/+39)</t>
  </si>
  <si>
    <t xml:space="preserve">4,678,600</t>
  </si>
  <si>
    <t xml:space="preserve">M1K(ATG→AAG) †</t>
  </si>
  <si>
    <t xml:space="preserve">rbsD←</t>
  </si>
  <si>
    <t xml:space="preserve">D‑ribose pyranase</t>
  </si>
  <si>
    <t xml:space="preserve">102,587</t>
  </si>
  <si>
    <t xml:space="preserve">intergenic (‑70/+128)</t>
  </si>
  <si>
    <t xml:space="preserve">597,802</t>
  </si>
  <si>
    <t xml:space="preserve">intergenic (+178/+436)</t>
  </si>
  <si>
    <t xml:space="preserve">rnpB→ / ←yhaC</t>
  </si>
  <si>
    <t xml:space="preserve">RNase P RNA component class A/YhaC family protein</t>
  </si>
  <si>
    <t xml:space="preserve">826,637</t>
  </si>
  <si>
    <t xml:space="preserve">G→A</t>
  </si>
  <si>
    <t xml:space="preserve">pseudogene (73/128 nt)</t>
  </si>
  <si>
    <t xml:space="preserve">1,093,976</t>
  </si>
  <si>
    <t xml:space="preserve">R180*(CGA→TGA)</t>
  </si>
  <si>
    <t xml:space="preserve">1,391,919</t>
  </si>
  <si>
    <t xml:space="preserve">T→C</t>
  </si>
  <si>
    <t xml:space="preserve">Y70C(TAT→TGT)</t>
  </si>
  <si>
    <t xml:space="preserve">pbp4b←</t>
  </si>
  <si>
    <t xml:space="preserve">penicillin binding protein PBP4B</t>
  </si>
  <si>
    <t xml:space="preserve">1,465,297</t>
  </si>
  <si>
    <t xml:space="preserve">R33R(CGG→AGG)</t>
  </si>
  <si>
    <t xml:space="preserve">pgaptmp_001423→</t>
  </si>
  <si>
    <t xml:space="preserve">1,474,805</t>
  </si>
  <si>
    <t xml:space="preserve">L384L(CTG→TTG)</t>
  </si>
  <si>
    <t xml:space="preserve">pgaptmp_001439→</t>
  </si>
  <si>
    <t xml:space="preserve">IS3‑like element IS2 family transposase</t>
  </si>
  <si>
    <t xml:space="preserve">1,474,819</t>
  </si>
  <si>
    <t xml:space="preserve">S388S(TCG→TCT)</t>
  </si>
  <si>
    <t xml:space="preserve">1,555,695</t>
  </si>
  <si>
    <t xml:space="preserve">A30A(GCT→GCG)</t>
  </si>
  <si>
    <t xml:space="preserve">yfbS→</t>
  </si>
  <si>
    <t xml:space="preserve">SLC13 family permease</t>
  </si>
  <si>
    <t xml:space="preserve">1,737,723</t>
  </si>
  <si>
    <t xml:space="preserve">intergenic (+248/‑432)</t>
  </si>
  <si>
    <t xml:space="preserve">dusC→ / →mdtQ</t>
  </si>
  <si>
    <t xml:space="preserve">tRNA dihydrouridine(16) synthase DusC/multidrug resistance outer membrane protein MdtQ</t>
  </si>
  <si>
    <t xml:space="preserve">2,298,737</t>
  </si>
  <si>
    <t xml:space="preserve">intergenic (+373/+64)</t>
  </si>
  <si>
    <t xml:space="preserve">pgaptmp_002241→ / ←flxA</t>
  </si>
  <si>
    <t xml:space="preserve">hypothetical protein/FlxA‑like family protein</t>
  </si>
  <si>
    <t xml:space="preserve">2,327,884</t>
  </si>
  <si>
    <t xml:space="preserve">A375A(GCC→GCT)</t>
  </si>
  <si>
    <t xml:space="preserve">ydeA←</t>
  </si>
  <si>
    <t xml:space="preserve">L‑arabinose MFS transporter</t>
  </si>
  <si>
    <t xml:space="preserve">2,530,914</t>
  </si>
  <si>
    <t xml:space="preserve">pseudogene (342/879 nt)</t>
  </si>
  <si>
    <t xml:space="preserve">pgaptmp_002462→</t>
  </si>
  <si>
    <t xml:space="preserve">IS5‑like element ISKpn26 family transposase</t>
  </si>
  <si>
    <t xml:space="preserve">3,294,486</t>
  </si>
  <si>
    <t xml:space="preserve">G78A(GGC→GCC)</t>
  </si>
  <si>
    <t xml:space="preserve">leuS→</t>
  </si>
  <si>
    <t xml:space="preserve">leucine‑‑tRNA ligase</t>
  </si>
  <si>
    <t xml:space="preserve">3,665,374</t>
  </si>
  <si>
    <t xml:space="preserve">L311R(CTG→CGG)</t>
  </si>
  <si>
    <t xml:space="preserve">paoC→</t>
  </si>
  <si>
    <t xml:space="preserve">aldehyde oxidoreductase molybdenum‑binding subunit PaoC</t>
  </si>
  <si>
    <t xml:space="preserve">4,668,661</t>
  </si>
  <si>
    <t xml:space="preserve">noncoding (1484/1542 nt)</t>
  </si>
  <si>
    <t xml:space="preserve">pgaptmp_004571←</t>
  </si>
  <si>
    <t xml:space="preserve">16S ribosomal RNA</t>
  </si>
  <si>
    <t xml:space="preserve">4,709,143</t>
  </si>
  <si>
    <t xml:space="preserve">pseudogene (893/1104 nt)</t>
  </si>
  <si>
    <t xml:space="preserve">bglB→</t>
  </si>
  <si>
    <t xml:space="preserve">6‑phospho‑beta‑glucosidase BglB</t>
  </si>
  <si>
    <t xml:space="preserve">218,745</t>
  </si>
  <si>
    <t xml:space="preserve">R2S(AGG→AGC)</t>
  </si>
  <si>
    <t xml:space="preserve">pgaptmp_000195→</t>
  </si>
  <si>
    <t xml:space="preserve">597,671</t>
  </si>
  <si>
    <t xml:space="preserve">intergenic (+47/+567)</t>
  </si>
  <si>
    <t xml:space="preserve">826,553</t>
  </si>
  <si>
    <t xml:space="preserve">intergenic (‑126/+29)</t>
  </si>
  <si>
    <t xml:space="preserve">pgaptmp_000809← / ←pgaptmp_000810</t>
  </si>
  <si>
    <t xml:space="preserve">YadA‑like family protein/hypothetical protein</t>
  </si>
  <si>
    <t xml:space="preserve">1,093,410</t>
  </si>
  <si>
    <t xml:space="preserve">intergenic (+34/‑29)</t>
  </si>
  <si>
    <t xml:space="preserve">nlpD→ / →rpoS</t>
  </si>
  <si>
    <t xml:space="preserve">murein hydrolase activator NlpD/RNA polymerase sigma factor RpoS</t>
  </si>
  <si>
    <t xml:space="preserve">2,843,678</t>
  </si>
  <si>
    <t xml:space="preserve">intergenic (+59/‑56)</t>
  </si>
  <si>
    <t xml:space="preserve">bssS→ / →solA</t>
  </si>
  <si>
    <t xml:space="preserve">biofilm formation regulator BssS/N‑methyl‑L‑tryptophan oxidase</t>
  </si>
  <si>
    <t xml:space="preserve">2,973,137</t>
  </si>
  <si>
    <t xml:space="preserve">T143T(ACC→ACT)</t>
  </si>
  <si>
    <t xml:space="preserve">pepN←</t>
  </si>
  <si>
    <t xml:space="preserve">aminopeptidase N</t>
  </si>
  <si>
    <t xml:space="preserve">4,605,184</t>
  </si>
  <si>
    <t xml:space="preserve">M158L(ATG→TTG)</t>
  </si>
  <si>
    <t xml:space="preserve">pldA←</t>
  </si>
  <si>
    <t xml:space="preserve">phospholipase A</t>
  </si>
  <si>
    <t xml:space="preserve">826,604</t>
  </si>
  <si>
    <t xml:space="preserve">pseudogene (106/128 nt)</t>
  </si>
  <si>
    <t xml:space="preserve">2,086,820</t>
  </si>
  <si>
    <t xml:space="preserve">G101G(GGC→GGT)</t>
  </si>
  <si>
    <t xml:space="preserve">ydjG→</t>
  </si>
  <si>
    <t xml:space="preserve">NADH‑dependent methylglyoxal reductase</t>
  </si>
  <si>
    <t xml:space="preserve">3,048,989</t>
  </si>
  <si>
    <t xml:space="preserve">intergenic (+154/‑341)</t>
  </si>
  <si>
    <t xml:space="preserve">4,073,699</t>
  </si>
  <si>
    <t xml:space="preserve">intergenic (‑53/+428)</t>
  </si>
  <si>
    <t xml:space="preserve">fimA← / ←fimE</t>
  </si>
  <si>
    <t xml:space="preserve">type 1 fimbrial major subunit FimA/type 1 fimbria switch DNA invertase FimE</t>
  </si>
  <si>
    <t xml:space="preserve">4,073,702</t>
  </si>
  <si>
    <t xml:space="preserve">intergenic (‑56/+425)</t>
  </si>
  <si>
    <t xml:space="preserve">4,074,548</t>
  </si>
  <si>
    <t xml:space="preserve">R59Q(CGA→CAA)</t>
  </si>
  <si>
    <t xml:space="preserve">fimE←</t>
  </si>
  <si>
    <t xml:space="preserve">type 1 fimbria switch DNA invertase FimE</t>
  </si>
  <si>
    <t xml:space="preserve">1,421,042</t>
  </si>
  <si>
    <t xml:space="preserve">I126F(ATT→TTT)</t>
  </si>
  <si>
    <t xml:space="preserve">2,128,558</t>
  </si>
  <si>
    <t xml:space="preserve">A22V(GCG→GTG)</t>
  </si>
  <si>
    <t xml:space="preserve">katE←</t>
  </si>
  <si>
    <t xml:space="preserve">catalase HPII</t>
  </si>
  <si>
    <t xml:space="preserve">2,379,014</t>
  </si>
  <si>
    <t xml:space="preserve">S452N(AGT→AAT)</t>
  </si>
  <si>
    <t xml:space="preserve">gadC→</t>
  </si>
  <si>
    <t xml:space="preserve">acid resistance gamma‑aminobutyrate antiporter GadC</t>
  </si>
  <si>
    <t xml:space="preserve">2,658,671</t>
  </si>
  <si>
    <t xml:space="preserve">A75T(GCC→ACC)</t>
  </si>
  <si>
    <t xml:space="preserve">oppC←</t>
  </si>
  <si>
    <t xml:space="preserve">oligopeptide ABC transporter permease OppC</t>
  </si>
  <si>
    <t xml:space="preserve">2,820,870</t>
  </si>
  <si>
    <t xml:space="preserve">A307S(GCA→TCA)</t>
  </si>
  <si>
    <t xml:space="preserve">rne→</t>
  </si>
  <si>
    <t xml:space="preserve">ribonuclease E</t>
  </si>
  <si>
    <t xml:space="preserve">3,287,994</t>
  </si>
  <si>
    <t xml:space="preserve">W278G(TGG→GGG)</t>
  </si>
  <si>
    <t xml:space="preserve">djlC←</t>
  </si>
  <si>
    <t xml:space="preserve">co‑chaperone DjlC</t>
  </si>
  <si>
    <t xml:space="preserve">102,626</t>
  </si>
  <si>
    <t xml:space="preserve">intergenic (‑109/+89)</t>
  </si>
  <si>
    <t xml:space="preserve">102,674</t>
  </si>
  <si>
    <t xml:space="preserve">intergenic (‑157/+41)</t>
  </si>
  <si>
    <t xml:space="preserve">102,676</t>
  </si>
  <si>
    <t xml:space="preserve">intergenic (‑159/+39)</t>
  </si>
  <si>
    <t xml:space="preserve">248,162:1</t>
  </si>
  <si>
    <t xml:space="preserve">+C</t>
  </si>
  <si>
    <t xml:space="preserve">coding (211/2736 nt)</t>
  </si>
  <si>
    <t xml:space="preserve">rbbA→</t>
  </si>
  <si>
    <t xml:space="preserve">ribosome‑associated ATPase/putative transporter RbbA</t>
  </si>
  <si>
    <t xml:space="preserve">248,163</t>
  </si>
  <si>
    <t xml:space="preserve">V71A(GTG→GCG)</t>
  </si>
  <si>
    <t xml:space="preserve">253,945</t>
  </si>
  <si>
    <t xml:space="preserve">Y49*(TAT→TAA)</t>
  </si>
  <si>
    <t xml:space="preserve">yhhH←</t>
  </si>
  <si>
    <t xml:space="preserve">YbbC/YhhH family protein</t>
  </si>
  <si>
    <t xml:space="preserve">825,508</t>
  </si>
  <si>
    <t xml:space="preserve">pseudogene (896/1017 nt)</t>
  </si>
  <si>
    <t xml:space="preserve">pgaptmp_000808→</t>
  </si>
  <si>
    <t xml:space="preserve">IS110 family transposase</t>
  </si>
  <si>
    <t xml:space="preserve">2,214,429</t>
  </si>
  <si>
    <t xml:space="preserve">A718V(GCC→GTC)</t>
  </si>
  <si>
    <t xml:space="preserve">lhr←</t>
  </si>
  <si>
    <t xml:space="preserve">ATP‑dependent helicase</t>
  </si>
  <si>
    <t xml:space="preserve">3,101,183</t>
  </si>
  <si>
    <t xml:space="preserve">P482S(CCA→TCA)</t>
  </si>
  <si>
    <t xml:space="preserve">gsiA←</t>
  </si>
  <si>
    <t xml:space="preserve">glutathione ABC transporter ATP‑binding protein GsiA</t>
  </si>
  <si>
    <t xml:space="preserve">3,313,077</t>
  </si>
  <si>
    <t xml:space="preserve">T3T(ACA→ACT)</t>
  </si>
  <si>
    <t xml:space="preserve">dcuC→</t>
  </si>
  <si>
    <t xml:space="preserve">anaerobic C4‑dicarboxylate transporter DcuC</t>
  </si>
  <si>
    <t xml:space="preserve">4,245,925</t>
  </si>
  <si>
    <t xml:space="preserve">K65M(AAG→ATG)</t>
  </si>
  <si>
    <t xml:space="preserve">groL←</t>
  </si>
  <si>
    <t xml:space="preserve">chaperonin GroEL</t>
  </si>
  <si>
    <t xml:space="preserve">320,947</t>
  </si>
  <si>
    <t xml:space="preserve">intergenic (‑135/‑477)</t>
  </si>
  <si>
    <t xml:space="preserve">malT← / →malP</t>
  </si>
  <si>
    <t xml:space="preserve">HTH‑type transcriptional regulator MalT/maltodextrin phosphorylase</t>
  </si>
  <si>
    <t xml:space="preserve">619,185</t>
  </si>
  <si>
    <t xml:space="preserve">N73H(AAC→CAC)</t>
  </si>
  <si>
    <t xml:space="preserve">628,222</t>
  </si>
  <si>
    <t xml:space="preserve">intergenic (‑326/+73)</t>
  </si>
  <si>
    <t xml:space="preserve">827,164</t>
  </si>
  <si>
    <t xml:space="preserve">intergenic (‑455/‑364)</t>
  </si>
  <si>
    <t xml:space="preserve">868,473</t>
  </si>
  <si>
    <t xml:space="preserve">F231V(TTC→GTC)</t>
  </si>
  <si>
    <t xml:space="preserve">metK←</t>
  </si>
  <si>
    <t xml:space="preserve">methionine adenosyltransferase</t>
  </si>
  <si>
    <t xml:space="preserve">1,094,364</t>
  </si>
  <si>
    <t xml:space="preserve">G309D(GGC→GAC)</t>
  </si>
  <si>
    <t xml:space="preserve">JC</t>
  </si>
  <si>
    <t xml:space="preserve">1,645,936</t>
  </si>
  <si>
    <t xml:space="preserve">(CATGTTCGGTGC)1→2</t>
  </si>
  <si>
    <t xml:space="preserve">coding (980/1827 nt)</t>
  </si>
  <si>
    <t xml:space="preserve">atoS←</t>
  </si>
  <si>
    <t xml:space="preserve">two‑component system sensor histidine kinase AtoS</t>
  </si>
  <si>
    <t xml:space="preserve">1,737,721</t>
  </si>
  <si>
    <t xml:space="preserve">intergenic (+246/‑434)</t>
  </si>
  <si>
    <t xml:space="preserve">1,978,202</t>
  </si>
  <si>
    <t xml:space="preserve">A389S(GCG→TCG)</t>
  </si>
  <si>
    <t xml:space="preserve">otsA→</t>
  </si>
  <si>
    <t xml:space="preserve">alpha,alpha‑trehalose‑phosphate synthase</t>
  </si>
  <si>
    <t xml:space="preserve">1,986,701</t>
  </si>
  <si>
    <t xml:space="preserve">M407K(ATG→AAG)</t>
  </si>
  <si>
    <t xml:space="preserve">torZ→</t>
  </si>
  <si>
    <t xml:space="preserve">trimethylamine N‑oxide reductase TorZ</t>
  </si>
  <si>
    <t xml:space="preserve">2,420,663</t>
  </si>
  <si>
    <t xml:space="preserve">pseudogene (296/2968 nt)</t>
  </si>
  <si>
    <t xml:space="preserve">pgaptmp_002363←</t>
  </si>
  <si>
    <t xml:space="preserve">Tn3‑like element TnAs1 family transposase</t>
  </si>
  <si>
    <t xml:space="preserve">2,614,647</t>
  </si>
  <si>
    <t xml:space="preserve">V278D(GTC→GAC)</t>
  </si>
  <si>
    <t xml:space="preserve">rnb→</t>
  </si>
  <si>
    <t xml:space="preserve">exoribonuclease II</t>
  </si>
  <si>
    <t xml:space="preserve">2,946,679</t>
  </si>
  <si>
    <t xml:space="preserve">G523G(GGC→GGA)</t>
  </si>
  <si>
    <t xml:space="preserve">ycbZ→</t>
  </si>
  <si>
    <t xml:space="preserve">Lon protease family protein</t>
  </si>
  <si>
    <t xml:space="preserve">3,126,900</t>
  </si>
  <si>
    <t xml:space="preserve">N305K(AAT→AAA)</t>
  </si>
  <si>
    <t xml:space="preserve">rlmF←</t>
  </si>
  <si>
    <t xml:space="preserve">23S rRNA (adenine(1618)‑N(6))‑methyltransferase RlmF</t>
  </si>
  <si>
    <t xml:space="preserve">3,563,440</t>
  </si>
  <si>
    <t xml:space="preserve">Δ4 bp</t>
  </si>
  <si>
    <t xml:space="preserve">coding (161‑164/261 nt)</t>
  </si>
  <si>
    <t xml:space="preserve">iraP←</t>
  </si>
  <si>
    <t xml:space="preserve">anti‑adapter protein IraP</t>
  </si>
  <si>
    <t xml:space="preserve">3,602,706</t>
  </si>
  <si>
    <t xml:space="preserve">R180G(CGG→GGG)</t>
  </si>
  <si>
    <t xml:space="preserve">lacA→</t>
  </si>
  <si>
    <t xml:space="preserve">galactoside O‑acetyltransferase</t>
  </si>
  <si>
    <t xml:space="preserve">4,009,872</t>
  </si>
  <si>
    <t xml:space="preserve">L90V(TTA→GTA)</t>
  </si>
  <si>
    <t xml:space="preserve">bglJ←</t>
  </si>
  <si>
    <t xml:space="preserve">DNA‑binding transcriptional activator BglJ</t>
  </si>
  <si>
    <t xml:space="preserve">4,074,256</t>
  </si>
  <si>
    <t xml:space="preserve">I156M(ATT→ATG)</t>
  </si>
  <si>
    <t xml:space="preserve">4,104,537</t>
  </si>
  <si>
    <t xml:space="preserve">Δ1 bp</t>
  </si>
  <si>
    <t xml:space="preserve">intergenic (‑92/+212)</t>
  </si>
  <si>
    <t xml:space="preserve">pgaptmp_004037← / ←pgaptmp_004038</t>
  </si>
  <si>
    <t xml:space="preserve">biofilm development regulator YmgB/AriR family protein/IS3 family transposase</t>
  </si>
  <si>
    <t xml:space="preserve">54,745</t>
  </si>
  <si>
    <t xml:space="preserve">V14G(GTT→GGT)</t>
  </si>
  <si>
    <t xml:space="preserve">xanP←</t>
  </si>
  <si>
    <t xml:space="preserve">xanthine/proton symporter XanP</t>
  </si>
  <si>
    <t xml:space="preserve">450,130</t>
  </si>
  <si>
    <t xml:space="preserve">noncoding (10/116 nt)</t>
  </si>
  <si>
    <t xml:space="preserve">rrf→</t>
  </si>
  <si>
    <t xml:space="preserve">5S ribosomal RNA</t>
  </si>
  <si>
    <t xml:space="preserve">826,724</t>
  </si>
  <si>
    <t xml:space="preserve">intergenic (‑15/‑804)</t>
  </si>
  <si>
    <t xml:space="preserve">1,094,235</t>
  </si>
  <si>
    <t xml:space="preserve">L266P(CTG→CCG)</t>
  </si>
  <si>
    <t xml:space="preserve">1,789,645</t>
  </si>
  <si>
    <t xml:space="preserve">intergenic (+245/‑63)</t>
  </si>
  <si>
    <t xml:space="preserve">2,427,979</t>
  </si>
  <si>
    <t xml:space="preserve">pseudogene (541/1145 nt)</t>
  </si>
  <si>
    <t xml:space="preserve">pgaptmp_002371←</t>
  </si>
  <si>
    <t xml:space="preserve">ISAs1 family transposase</t>
  </si>
  <si>
    <t xml:space="preserve">3,185,153</t>
  </si>
  <si>
    <t xml:space="preserve">T109P(ACC→CCC)</t>
  </si>
  <si>
    <t xml:space="preserve">3,185,167</t>
  </si>
  <si>
    <t xml:space="preserve">I113I(ATC→ATA)</t>
  </si>
  <si>
    <t xml:space="preserve">3,299,638</t>
  </si>
  <si>
    <t xml:space="preserve">H170L(CAT→CTT)</t>
  </si>
  <si>
    <t xml:space="preserve">cobC→</t>
  </si>
  <si>
    <t xml:space="preserve">adenosylcobalamin/alpha‑ribazole phosphatase</t>
  </si>
  <si>
    <t xml:space="preserve">4,071,682</t>
  </si>
  <si>
    <t xml:space="preserve">intergenic (‑23/+44)</t>
  </si>
  <si>
    <t xml:space="preserve">fimD← / ←fimC</t>
  </si>
  <si>
    <t xml:space="preserve">fimbrial usher FimD/type 1 fimbria chaperone FimC</t>
  </si>
  <si>
    <t xml:space="preserve">4,079,145</t>
  </si>
  <si>
    <t xml:space="preserve">intergenic (+48/‑17)</t>
  </si>
  <si>
    <t xml:space="preserve">nanM→ / →nanS</t>
  </si>
  <si>
    <t xml:space="preserve">N‑acetylneuraminate epimerase/sialate O‑acetylesterase</t>
  </si>
  <si>
    <t xml:space="preserve">4,079,182</t>
  </si>
  <si>
    <t xml:space="preserve">P7P(CCC→CCT)</t>
  </si>
  <si>
    <t xml:space="preserve">nanS→</t>
  </si>
  <si>
    <t xml:space="preserve">sialate O‑acetylesterase</t>
  </si>
  <si>
    <t xml:space="preserve">4,079,276</t>
  </si>
  <si>
    <t xml:space="preserve">S39P(TCC→CCC)</t>
  </si>
  <si>
    <t xml:space="preserve">4,079,327</t>
  </si>
  <si>
    <t xml:space="preserve">P56S(CCA→TCA)</t>
  </si>
  <si>
    <t xml:space="preserve">4,105,771</t>
  </si>
  <si>
    <t xml:space="preserve">pseudogene (101/701 nt)</t>
  </si>
  <si>
    <t xml:space="preserve">pgaptmp_004040←</t>
  </si>
  <si>
    <t xml:space="preserve">IS1 family transposase</t>
  </si>
  <si>
    <t xml:space="preserve">4,133,465</t>
  </si>
  <si>
    <t xml:space="preserve">Δ16 bp</t>
  </si>
  <si>
    <t xml:space="preserve">intergenic (+151/+7)</t>
  </si>
  <si>
    <t xml:space="preserve">argF→ / ←pgaptmp_004069</t>
  </si>
  <si>
    <t xml:space="preserve">ornithine carbamoyltransferase/DNA‑binding protein</t>
  </si>
  <si>
    <t xml:space="preserve">1 bp→CC</t>
  </si>
  <si>
    <t xml:space="preserve">coding (212/2736 nt)</t>
  </si>
  <si>
    <t xml:space="preserve">826,548</t>
  </si>
  <si>
    <t xml:space="preserve">+GTA</t>
  </si>
  <si>
    <t xml:space="preserve">intergenic (‑121/+34)</t>
  </si>
  <si>
    <t xml:space="preserve">1,737,708</t>
  </si>
  <si>
    <t xml:space="preserve">intergenic (+233/‑447)</t>
  </si>
  <si>
    <t xml:space="preserve">3,632,105</t>
  </si>
  <si>
    <t xml:space="preserve">I297N(ATC→AAC)</t>
  </si>
  <si>
    <t xml:space="preserve">pdeL←</t>
  </si>
  <si>
    <t xml:space="preserve">DNA‑binding transcriptional activator/c‑di‑GMP phosphodiesterase PdeL</t>
  </si>
  <si>
    <t xml:space="preserve">3,864,316</t>
  </si>
  <si>
    <t xml:space="preserve">M21L(ATG→TTG)</t>
  </si>
  <si>
    <t xml:space="preserve">secA←</t>
  </si>
  <si>
    <t xml:space="preserve">preprotein translocase subunit SecA</t>
  </si>
  <si>
    <t xml:space="preserve">3,865,101</t>
  </si>
  <si>
    <t xml:space="preserve">intergenic (‑151/+80)</t>
  </si>
  <si>
    <t xml:space="preserve">secM← / ←lpxC</t>
  </si>
  <si>
    <t xml:space="preserve">secA translation cis‑regulator SecM/UDP‑3‑O‑acyl‑N‑acetylglucosamine deacetylase</t>
  </si>
  <si>
    <t xml:space="preserve">4,017,476</t>
  </si>
  <si>
    <t xml:space="preserve">E278D(GAA→GAC)</t>
  </si>
  <si>
    <t xml:space="preserve">4,321,619</t>
  </si>
  <si>
    <t xml:space="preserve">intergenic (+134/+397)</t>
  </si>
  <si>
    <t xml:space="preserve">yjcO→ / ←gltP</t>
  </si>
  <si>
    <t xml:space="preserve">sel1 repeat family protein/glutamate/aspartate:proton symporter GltP</t>
  </si>
  <si>
    <t xml:space="preserve">4,410,319</t>
  </si>
  <si>
    <t xml:space="preserve">intergenic (‑550/‑65)</t>
  </si>
  <si>
    <t xml:space="preserve">pgaptmp_004325← / →purH</t>
  </si>
  <si>
    <t xml:space="preserve">16S ribosomal RNA/bifunctional phosphoribosylaminoimidazolecarboxamide formyltransferase/IMP cyclohydrolase</t>
  </si>
  <si>
    <t xml:space="preserve">4,672,780</t>
  </si>
  <si>
    <t xml:space="preserve">Q316*(CAA→TAA)</t>
  </si>
  <si>
    <t xml:space="preserve">rbsR←</t>
  </si>
  <si>
    <t xml:space="preserve">ribose operon transcriptional repressor RbsR</t>
  </si>
  <si>
    <t xml:space="preserve">33,209:1</t>
  </si>
  <si>
    <t xml:space="preserve">+A</t>
  </si>
  <si>
    <t xml:space="preserve">coding (284/435 nt)</t>
  </si>
  <si>
    <t xml:space="preserve">pgaptmp_004902→</t>
  </si>
  <si>
    <t xml:space="preserve">MobC</t>
  </si>
  <si>
    <t xml:space="preserve">43,103</t>
  </si>
  <si>
    <t xml:space="preserve">intergenic (‑33/+12)</t>
  </si>
  <si>
    <t xml:space="preserve">pgaptmp_004919← / ←pgaptmp_004920</t>
  </si>
  <si>
    <t xml:space="preserve">helix‑turn‑helix domain‑containing protein/Mov34/MPN/PAD‑1 family protein</t>
  </si>
  <si>
    <t xml:space="preserve">MC</t>
  </si>
  <si>
    <t xml:space="preserve">1</t>
  </si>
  <si>
    <t xml:space="preserve">Δ65,499 bp</t>
  </si>
  <si>
    <t xml:space="preserve">[pgaptmp_004871]–[pgaptmp_004871]</t>
  </si>
  <si>
    <t xml:space="preserve">86 genes: [pgaptmp_004871],pgaptmp_004872,pgaptmp_004873,pgaptmp_004874,pgaptmp_004875,pgaptmp_004876,pgaptmp_004877,pgaptmp_004878,pgaptmp_004879,pgaptmp_004880,pgaptmp_004881,pgaptmp_004882,traW,pgaptmp_004884,pgaptmp_004885,pgaptmp_004886,traQ,traP,traO,pgaptmp_004890,pgaptmp_004891,pgaptmp_004892,pgaptmp_004893,pgaptmp_004894,pgaptmp_004895,icmT,traJ,pgaptmp_004898,pgaptmp_004899,pgaptmp_004900,pgaptmp_004901,pgaptmp_004902,pgaptmp_004903,pgaptmp_004904,ssb,pgaptmp_004906,pgaptmp_004907,pgaptmp_004908,pgaptmp_004909,pgaptmp_004910,pgaptmp_004911,pgaptmp_004912,pgaptmp_004913,pgaptmp_004914,pgaptmp_004915,pgaptmp_004916,pgaptmp_004917,pgaptmp_004917,pgaptmp_004918,pgaptmp_004919,pgaptmp_004920,pgaptmp_004921,pgaptmp_004922,pgaptmp_004923,pgaptmp_004924,pgaptmp_004925,pgaptmp_004926,pgaptmp_004927,pgaptmp_004928,pgaptmp_004929,pgaptmp_004930,pgaptmp_004931,pgaptmp_004932,pgaptmp_004933,pgaptmp_004934,pgaptmp_004935,pgaptmp_004936,pgaptmp_004937,pgaptmp_004938,pgaptmp_004939,pgaptmp_004940,pgaptmp_004941,pgaptmp_004942,pgaptmp_004943,umuC,umuD,ltrA,pemK,pemI,pgaptmp_004949,pgaptmp_004950,pgaptmp_004951,pgaptmp_004952,pgaptmp_004953,pgaptmp_004953,[pgaptmp_004871][pgaptmp_004871],pgaptmp_004872,pgaptmp_004873,pgaptmp_004874,pgaptmp_004875,pgaptmp_004876,pgaptmp_004877,pgaptmp_004878,pgaptmp_004879,pgaptmp_004880,pgaptmp_004881,pgaptmp_004882,traW,pgaptmp_004884,pgaptmp_004885,pgaptmp_004886,traQ,traP,traO,pgaptmp_004890,pgaptmp_004891,pgaptmp_004892,pgaptmp_004893,pgaptmp_004894,pgaptmp_004895,icmT,traJ,pgaptmp_004898,pgaptmp_004899,pgaptmp_004900,pgaptmp_004901,pgaptmp_004902,pgaptmp_004903,pgaptmp_004904,ssb,pgaptmp_004906,pgaptmp_004907,pgaptmp_004908,pgaptmp_004909,pgaptmp_004910,pgaptmp_004911,pgaptmp_004912,pgaptmp_004913,pgaptmp_004914,pgaptmp_004915,pgaptmp_004916,pgaptmp_004917,pgaptmp_004917,pgaptmp_004918,pgaptmp_004919,pgaptmp_004920,pgaptmp_004921,pgaptmp_004922,pgaptmp_004923,pgaptmp_004924,pgaptmp_004925,pgaptmp_004926,pgaptmp_004927,pgaptmp_004928,pgaptmp_004929,pgaptmp_004930,pgaptmp_004931,pgaptmp_004932,pgaptmp_004933,pgaptmp_004934,pgaptmp_004935,pgaptmp_004936,pgaptmp_004937,pgaptmp_004938,pgaptmp_004939,pgaptmp_004940,pgaptmp_004941,pgaptmp_004942,pgaptmp_004943,umuC,umuD,ltrA,pemK,pemI,pgaptmp_004949,pgaptmp_004950,pgaptmp_004951,pgaptmp_004952,pgaptmp_004953,pgaptmp_004953,[pgaptmp_004871]</t>
  </si>
  <si>
    <t xml:space="preserve">63,709</t>
  </si>
  <si>
    <t xml:space="preserve">intergenic (‑57/‑177)</t>
  </si>
  <si>
    <t xml:space="preserve">nikA← / →pgaptmp_004806</t>
  </si>
  <si>
    <t xml:space="preserve">IncI1‑type relaxosome accessory protein NikA/molybdopterin‑guanine dinucleotide biosynthesis protein MobC</t>
  </si>
  <si>
    <t xml:space="preserve">69,350</t>
  </si>
  <si>
    <t xml:space="preserve">intergenic (‑75/+388)</t>
  </si>
  <si>
    <t xml:space="preserve">pgaptmp_004813← / ←pgaptmp_004814</t>
  </si>
  <si>
    <t xml:space="preserve">antirestriction protein ArdA/hypothetical protein</t>
  </si>
  <si>
    <t xml:space="preserve">75,045</t>
  </si>
  <si>
    <t xml:space="preserve">intergenic (‑674/+96)</t>
  </si>
  <si>
    <t xml:space="preserve">pgaptmp_004819← / ←pgaptmp_004820</t>
  </si>
  <si>
    <t xml:space="preserve">single‑stranded DNA‑binding protein/hypothetical protein</t>
  </si>
  <si>
    <t xml:space="preserve">75,053</t>
  </si>
  <si>
    <t xml:space="preserve">intergenic (‑682/+88)</t>
  </si>
  <si>
    <t xml:space="preserve">35,299</t>
  </si>
  <si>
    <t xml:space="preserve">intergenic (+19/‑70)</t>
  </si>
  <si>
    <t xml:space="preserve">pgaptmp_004779→ / →pgaptmp_004780</t>
  </si>
  <si>
    <t xml:space="preserve">phospholipase D family protein/DUF5710 domain‑containing protein</t>
  </si>
  <si>
    <t xml:space="preserve">35,313</t>
  </si>
  <si>
    <t xml:space="preserve">intergenic (+33/‑56)</t>
  </si>
  <si>
    <t xml:space="preserve">75,059</t>
  </si>
  <si>
    <t xml:space="preserve">intergenic (‑688/+82)</t>
  </si>
  <si>
    <t xml:space="preserve">75,048</t>
  </si>
  <si>
    <t xml:space="preserve">intergenic (‑677/+93)</t>
  </si>
  <si>
    <t xml:space="preserve">91,787</t>
  </si>
  <si>
    <t xml:space="preserve">pseudogene (249/349 nt)</t>
  </si>
  <si>
    <t xml:space="preserve">pgaptmp_004844←</t>
  </si>
  <si>
    <t xml:space="preserve">DUF6404 family protein</t>
  </si>
  <si>
    <t xml:space="preserve">75,051</t>
  </si>
  <si>
    <t xml:space="preserve">intergenic (‑680/+90)</t>
  </si>
  <si>
    <t xml:space="preserve">20,247</t>
  </si>
  <si>
    <t xml:space="preserve">intergenic (‑492/‑415)</t>
  </si>
  <si>
    <t xml:space="preserve">pgaptmp_004978← / →pgaptmp_004979</t>
  </si>
  <si>
    <t xml:space="preserve">hypothetical protein/IS4‑like element IS421 family transposase</t>
  </si>
  <si>
    <t xml:space="preserve">19,422</t>
  </si>
  <si>
    <t xml:space="preserve">intergenic (‑129/+157)</t>
  </si>
  <si>
    <t xml:space="preserve">pgaptmp_004977← / ←pgaptmp_004978</t>
  </si>
  <si>
    <t xml:space="preserve">hypothetical protein/hypothetical protein</t>
  </si>
  <si>
    <t xml:space="preserve">18,298</t>
  </si>
  <si>
    <t xml:space="preserve">*257K(TAA→AAA)</t>
  </si>
  <si>
    <t xml:space="preserve">pgaptmp_004974→</t>
  </si>
  <si>
    <t xml:space="preserve">SprT‑like domain‑containing protein</t>
  </si>
  <si>
    <t xml:space="preserve">18,634</t>
  </si>
  <si>
    <t xml:space="preserve">intergenic (‑59/+94)</t>
  </si>
  <si>
    <t xml:space="preserve">pgaptmp_004975← / ←pgaptmp_004976</t>
  </si>
  <si>
    <t xml:space="preserve">18,636</t>
  </si>
  <si>
    <t xml:space="preserve">intergenic (‑61/+92)</t>
  </si>
  <si>
    <t xml:space="preserve">18,672</t>
  </si>
  <si>
    <t xml:space="preserve">intergenic (‑97/+56)</t>
  </si>
  <si>
    <t xml:space="preserve">24,094</t>
  </si>
  <si>
    <t xml:space="preserve">K266*(AAG→TAG)</t>
  </si>
  <si>
    <t xml:space="preserve">repA→</t>
  </si>
  <si>
    <t xml:space="preserve">incFII family plasmid replication initiator RepA</t>
  </si>
  <si>
    <t xml:space="preserve">49,100</t>
  </si>
  <si>
    <t xml:space="preserve">K113N(AAG→AAC)</t>
  </si>
  <si>
    <t xml:space="preserve">pgaptmp_004688←</t>
  </si>
  <si>
    <t xml:space="preserve">plasmid partitioning/stability family protein</t>
  </si>
  <si>
    <t xml:space="preserve">Δ81,312 bp</t>
  </si>
  <si>
    <t xml:space="preserve">[trbC]–pgaptmp_004741</t>
  </si>
  <si>
    <t xml:space="preserve">115 genes: [trbC],traN,pgaptmp_004630,traF,trbA,traQ,trbB,trbJ,pgaptmp_004636,traG,traS,pgaptmp_004639,traD,traI,traX,pgaptmp_004643,pgaptmp_004644,pgaptmp_004645,pgaptmp_004646,hha,pgaptmp_004648,repA,tap,repA,pgaptmp_004652,pemI,pemK,pgaptmp_004655,pgaptmp_004655,merR,pgaptmp_004657,merP,merC,merA,merD,merE,pgaptmp_004663,pgaptmp_004664,pgaptmp_004665,pgaptmp_004666,pgaptmp_004667,pgaptmp_004668,pgaptmp_004669,pgaptmp_004670,pgaptmp_004671,pgaptmp_004672,pgaptmp_004673,pgaptmp_004674,pgaptmp_004675,pgaptmp_004676,pgaptmp_004677,pgaptmp_004678,pgaptmp_004679,pgaptmp_004680,pgaptmp_004681,pgaptmp_004682,cmi,cma,cbi,cba,pgaptmp_004687,pgaptmp_004688,parM,pgaptmp_004690,pgaptmp_004691,pgaptmp_004692,pgaptmp_004693,pgaptmp_004694,pgaptmp_004695,pgaptmp_004696,pgaptmp_004697,pgaptmp_004698,pgaptmp_004699,pgaptmp_004700,pgaptmp_004701,pgaptmp_004702,pgaptmp_004703,pgaptmp_004704,pgaptmp_004705,pgaptmp_004706,psiB,pgaptmp_004708,pgaptmp_004709,mok,pgaptmp_004711,pgaptmp_004712,pgaptmp_004713,pgaptmp_004714,pgaptmp_004715,pgaptmp_004716,pgaptmp_004717,pgaptmp_004718,pgaptmp_004719,traY,traA,traL,traE,traK,pgaptmp_004725,pgaptmp_004726,pgaptmp_004727,trbG,traV,traR,pgaptmp_004731,pgaptmp_004732,pgaptmp_004733,pgaptmp_004734,pgaptmp_004735,traC,trbI,traW,pgaptmp_004739,pgaptmp_004740,pgaptmp_004741[trbC],traN,pgaptmp_004630,traF,trbA,traQ,trbB,trbJ,pgaptmp_004636,traG,traS,pgaptmp_004639,traD,traI,traX,pgaptmp_004643,pgaptmp_004644,pgaptmp_004645,pgaptmp_004646,hha,pgaptmp_004648,repA,tap,repA,pgaptmp_004652,pemI,pemK,pgaptmp_004655,pgaptmp_004655,merR,pgaptmp_004657,merP,merC,merA,merD,merE,pgaptmp_004663,pgaptmp_004664,pgaptmp_004665,pgaptmp_004666,pgaptmp_004667,pgaptmp_004668,pgaptmp_004669,pgaptmp_004670,pgaptmp_004671,pgaptmp_004672,pgaptmp_004673,pgaptmp_004674,pgaptmp_004675,pgaptmp_004676,pgaptmp_004677,pgaptmp_004678,pgaptmp_004679,pgaptmp_004680,pgaptmp_004681,pgaptmp_004682,cmi,cma,cbi,cba,pgaptmp_004687,pgaptmp_004688,parM,pgaptmp_004690,pgaptmp_004691,pgaptmp_004692,pgaptmp_004693,pgaptmp_004694,pgaptmp_004695,pgaptmp_004696,pgaptmp_004697,pgaptmp_004698,pgaptmp_004699,pgaptmp_004700,pgaptmp_004701,pgaptmp_004702,pgaptmp_004703,pgaptmp_004704,pgaptmp_004705,pgaptmp_004706,psiB,pgaptmp_004708,pgaptmp_004709,mok,pgaptmp_004711,pgaptmp_004712,pgaptmp_004713,pgaptmp_004714,pgaptmp_004715,pgaptmp_004716,pgaptmp_004717,pgaptmp_004718,pgaptmp_004719,traY,traA,traL,traE,traK,pgaptmp_004725,pgaptmp_004726,pgaptmp_004727,trbG,traV,traR,pgaptmp_004731,pgaptmp_004732,pgaptmp_004733,pgaptmp_004734,pgaptmp_004735,traC,trbI,traW,pgaptmp_004739,pgaptmp_004740,pgaptmp_004741</t>
  </si>
  <si>
    <t xml:space="preserve">Ref</t>
  </si>
  <si>
    <t xml:space="preserve">Alt</t>
  </si>
  <si>
    <t xml:space="preserve">Allele Depth 1_A2</t>
  </si>
  <si>
    <t xml:space="preserve">Total Depth 1_A2</t>
  </si>
  <si>
    <t xml:space="preserve">Allele Depth 1_A4</t>
  </si>
  <si>
    <t xml:space="preserve">Total Depth 1_A4</t>
  </si>
  <si>
    <t xml:space="preserve">Allele Depth 1_A6</t>
  </si>
  <si>
    <t xml:space="preserve">Total Depth 1_A6</t>
  </si>
  <si>
    <t xml:space="preserve">Allele Depth 4_A2</t>
  </si>
  <si>
    <t xml:space="preserve">Total Depth 4_A2</t>
  </si>
  <si>
    <t xml:space="preserve">Allele Depth 4_A4</t>
  </si>
  <si>
    <t xml:space="preserve">Total Depth 4_A4</t>
  </si>
  <si>
    <t xml:space="preserve">Allele Depth 4_A6</t>
  </si>
  <si>
    <t xml:space="preserve">Total Depth 4_A6</t>
  </si>
  <si>
    <t xml:space="preserve">Allele Depth A</t>
  </si>
  <si>
    <t xml:space="preserve">Total Depth A</t>
  </si>
  <si>
    <t xml:space="preserve">Allele Depth B</t>
  </si>
  <si>
    <t xml:space="preserve">Total Depth B</t>
  </si>
  <si>
    <t xml:space="preserve">Allele Depth B1</t>
  </si>
  <si>
    <t xml:space="preserve">Total Depth B1</t>
  </si>
  <si>
    <t xml:space="preserve">Allele Depth B3</t>
  </si>
  <si>
    <t xml:space="preserve">Total Depth B3</t>
  </si>
  <si>
    <t xml:space="preserve">Allele Depth B4</t>
  </si>
  <si>
    <t xml:space="preserve">Total Depth B4</t>
  </si>
  <si>
    <t xml:space="preserve">contig_1</t>
  </si>
  <si>
    <t xml:space="preserve">102574</t>
  </si>
  <si>
    <t xml:space="preserve">T</t>
  </si>
  <si>
    <t xml:space="preserve">G</t>
  </si>
  <si>
    <t xml:space="preserve">22</t>
  </si>
  <si>
    <t xml:space="preserve">250</t>
  </si>
  <si>
    <t xml:space="preserve">0</t>
  </si>
  <si>
    <t xml:space="preserve">628238</t>
  </si>
  <si>
    <t xml:space="preserve">23</t>
  </si>
  <si>
    <t xml:space="preserve">262</t>
  </si>
  <si>
    <t xml:space="preserve">826666</t>
  </si>
  <si>
    <t xml:space="preserve">40</t>
  </si>
  <si>
    <t xml:space="preserve">307</t>
  </si>
  <si>
    <t xml:space="preserve">835984</t>
  </si>
  <si>
    <t xml:space="preserve">C</t>
  </si>
  <si>
    <t xml:space="preserve">17</t>
  </si>
  <si>
    <t xml:space="preserve">261</t>
  </si>
  <si>
    <t xml:space="preserve">29</t>
  </si>
  <si>
    <t xml:space="preserve">281</t>
  </si>
  <si>
    <t xml:space="preserve">331</t>
  </si>
  <si>
    <t xml:space="preserve">25</t>
  </si>
  <si>
    <t xml:space="preserve">245</t>
  </si>
  <si>
    <t xml:space="preserve">16</t>
  </si>
  <si>
    <t xml:space="preserve">218</t>
  </si>
  <si>
    <t xml:space="preserve">21</t>
  </si>
  <si>
    <t xml:space="preserve">282</t>
  </si>
  <si>
    <t xml:space="preserve">1661285</t>
  </si>
  <si>
    <t xml:space="preserve">15</t>
  </si>
  <si>
    <t xml:space="preserve">255</t>
  </si>
  <si>
    <t xml:space="preserve">1861670</t>
  </si>
  <si>
    <t xml:space="preserve">165</t>
  </si>
  <si>
    <t xml:space="preserve">1984057</t>
  </si>
  <si>
    <t xml:space="preserve">14</t>
  </si>
  <si>
    <t xml:space="preserve">197</t>
  </si>
  <si>
    <t xml:space="preserve">2674841</t>
  </si>
  <si>
    <t xml:space="preserve">217</t>
  </si>
  <si>
    <t xml:space="preserve">2819764</t>
  </si>
  <si>
    <t xml:space="preserve">267</t>
  </si>
  <si>
    <t xml:space="preserve">3048976</t>
  </si>
  <si>
    <t xml:space="preserve">126</t>
  </si>
  <si>
    <t xml:space="preserve">3185185</t>
  </si>
  <si>
    <t xml:space="preserve">33</t>
  </si>
  <si>
    <t xml:space="preserve">207</t>
  </si>
  <si>
    <t xml:space="preserve">3510112</t>
  </si>
  <si>
    <t xml:space="preserve">242</t>
  </si>
  <si>
    <t xml:space="preserve">41</t>
  </si>
  <si>
    <t xml:space="preserve">264</t>
  </si>
  <si>
    <t xml:space="preserve">35</t>
  </si>
  <si>
    <t xml:space="preserve">316</t>
  </si>
  <si>
    <t xml:space="preserve">230</t>
  </si>
  <si>
    <t xml:space="preserve">28</t>
  </si>
  <si>
    <t xml:space="preserve">196</t>
  </si>
  <si>
    <t xml:space="preserve">20</t>
  </si>
  <si>
    <t xml:space="preserve">26</t>
  </si>
  <si>
    <t xml:space="preserve">220</t>
  </si>
  <si>
    <t xml:space="preserve">3808050</t>
  </si>
  <si>
    <t xml:space="preserve">195</t>
  </si>
  <si>
    <t xml:space="preserve">263</t>
  </si>
  <si>
    <t xml:space="preserve">4048888</t>
  </si>
  <si>
    <t xml:space="preserve">213</t>
  </si>
  <si>
    <t xml:space="preserve">4094511</t>
  </si>
  <si>
    <t xml:space="preserve">306</t>
  </si>
  <si>
    <t xml:space="preserve">265</t>
  </si>
  <si>
    <t xml:space="preserve">293</t>
  </si>
  <si>
    <t xml:space="preserve">291</t>
  </si>
  <si>
    <t xml:space="preserve">292</t>
  </si>
  <si>
    <t xml:space="preserve">243</t>
  </si>
  <si>
    <t xml:space="preserve">225</t>
  </si>
  <si>
    <t xml:space="preserve">4291824</t>
  </si>
  <si>
    <t xml:space="preserve">36</t>
  </si>
  <si>
    <t xml:space="preserve">275</t>
  </si>
  <si>
    <t xml:space="preserve">4299940</t>
  </si>
  <si>
    <t xml:space="preserve">336</t>
  </si>
  <si>
    <t xml:space="preserve">4356093</t>
  </si>
  <si>
    <t xml:space="preserve">30</t>
  </si>
  <si>
    <t xml:space="preserve">384</t>
  </si>
  <si>
    <t xml:space="preserve">4371287</t>
  </si>
  <si>
    <t xml:space="preserve">19</t>
  </si>
  <si>
    <t xml:space="preserve">273</t>
  </si>
  <si>
    <t xml:space="preserve">18</t>
  </si>
  <si>
    <t xml:space="preserve">294</t>
  </si>
  <si>
    <t xml:space="preserve">4529739</t>
  </si>
  <si>
    <t xml:space="preserve">241</t>
  </si>
  <si>
    <t xml:space="preserve">4535130</t>
  </si>
  <si>
    <t xml:space="preserve">289</t>
  </si>
  <si>
    <t xml:space="preserve">contig_3</t>
  </si>
  <si>
    <t xml:space="preserve">63709</t>
  </si>
  <si>
    <t xml:space="preserve">11</t>
  </si>
  <si>
    <t xml:space="preserve">113</t>
  </si>
  <si>
    <t xml:space="preserve">69350</t>
  </si>
  <si>
    <t xml:space="preserve">8</t>
  </si>
  <si>
    <t xml:space="preserve">120</t>
  </si>
  <si>
    <t xml:space="preserve">75045</t>
  </si>
  <si>
    <t xml:space="preserve">73</t>
  </si>
  <si>
    <t xml:space="preserve">160</t>
  </si>
  <si>
    <t xml:space="preserve">231</t>
  </si>
  <si>
    <t xml:space="preserve">222</t>
  </si>
  <si>
    <t xml:space="preserve">139</t>
  </si>
  <si>
    <t xml:space="preserve">122</t>
  </si>
  <si>
    <t xml:space="preserve">75053</t>
  </si>
  <si>
    <t xml:space="preserve">69</t>
  </si>
  <si>
    <t xml:space="preserve">76</t>
  </si>
  <si>
    <t xml:space="preserve">188</t>
  </si>
  <si>
    <t xml:space="preserve">162</t>
  </si>
  <si>
    <t xml:space="preserve">164</t>
  </si>
  <si>
    <t xml:space="preserve">234</t>
  </si>
  <si>
    <t xml:space="preserve">102</t>
  </si>
  <si>
    <t xml:space="preserve">136</t>
  </si>
  <si>
    <t xml:space="preserve">119</t>
  </si>
  <si>
    <t xml:space="preserve">contig_4</t>
  </si>
  <si>
    <t xml:space="preserve">33209</t>
  </si>
  <si>
    <t xml:space="preserve">GA</t>
  </si>
  <si>
    <t xml:space="preserve">176</t>
  </si>
  <si>
    <t xml:space="preserve">183</t>
  </si>
  <si>
    <t xml:space="preserve">214</t>
  </si>
  <si>
    <t xml:space="preserve">142</t>
  </si>
  <si>
    <t xml:space="preserve">145</t>
  </si>
  <si>
    <t xml:space="preserve">277</t>
  </si>
  <si>
    <t xml:space="preserve">260</t>
  </si>
  <si>
    <t xml:space="preserve">257</t>
  </si>
  <si>
    <t xml:space="preserve">315</t>
  </si>
  <si>
    <t xml:space="preserve">450570</t>
  </si>
  <si>
    <t xml:space="preserve">272</t>
  </si>
  <si>
    <t xml:space="preserve">475959</t>
  </si>
  <si>
    <t xml:space="preserve">34</t>
  </si>
  <si>
    <t xml:space="preserve">280</t>
  </si>
  <si>
    <t xml:space="preserve">826651</t>
  </si>
  <si>
    <t xml:space="preserve">192</t>
  </si>
  <si>
    <t xml:space="preserve">300</t>
  </si>
  <si>
    <t xml:space="preserve">826729</t>
  </si>
  <si>
    <t xml:space="preserve">67</t>
  </si>
  <si>
    <t xml:space="preserve">347</t>
  </si>
  <si>
    <t xml:space="preserve">1093470</t>
  </si>
  <si>
    <t xml:space="preserve">368</t>
  </si>
  <si>
    <t xml:space="preserve">1421029</t>
  </si>
  <si>
    <t xml:space="preserve">224</t>
  </si>
  <si>
    <t xml:space="preserve">1781435</t>
  </si>
  <si>
    <t xml:space="preserve">240</t>
  </si>
  <si>
    <t xml:space="preserve">1789667</t>
  </si>
  <si>
    <t xml:space="preserve">208</t>
  </si>
  <si>
    <t xml:space="preserve">209</t>
  </si>
  <si>
    <t xml:space="preserve">38</t>
  </si>
  <si>
    <t xml:space="preserve">1852263</t>
  </si>
  <si>
    <t xml:space="preserve">247</t>
  </si>
  <si>
    <t xml:space="preserve">246</t>
  </si>
  <si>
    <t xml:space="preserve">2077735</t>
  </si>
  <si>
    <t xml:space="preserve">12</t>
  </si>
  <si>
    <t xml:space="preserve">80</t>
  </si>
  <si>
    <t xml:space="preserve">2117480</t>
  </si>
  <si>
    <t xml:space="preserve">216</t>
  </si>
  <si>
    <t xml:space="preserve">191</t>
  </si>
  <si>
    <t xml:space="preserve">2984845</t>
  </si>
  <si>
    <t xml:space="preserve">27</t>
  </si>
  <si>
    <t xml:space="preserve">177</t>
  </si>
  <si>
    <t xml:space="preserve">3188453</t>
  </si>
  <si>
    <t xml:space="preserve">3755856</t>
  </si>
  <si>
    <t xml:space="preserve">4291624</t>
  </si>
  <si>
    <t xml:space="preserve">238</t>
  </si>
  <si>
    <t xml:space="preserve">24</t>
  </si>
  <si>
    <t xml:space="preserve">233</t>
  </si>
  <si>
    <t xml:space="preserve">4291652</t>
  </si>
  <si>
    <t xml:space="preserve">32</t>
  </si>
  <si>
    <t xml:space="preserve">4652474</t>
  </si>
  <si>
    <t xml:space="preserve">321</t>
  </si>
  <si>
    <t xml:space="preserve">contig_5</t>
  </si>
  <si>
    <t xml:space="preserve">20247</t>
  </si>
  <si>
    <t xml:space="preserve">39</t>
  </si>
  <si>
    <t xml:space="preserve">562</t>
  </si>
  <si>
    <t xml:space="preserve">175</t>
  </si>
  <si>
    <t xml:space="preserve">1995</t>
  </si>
  <si>
    <t xml:space="preserve">308040</t>
  </si>
  <si>
    <t xml:space="preserve">366</t>
  </si>
  <si>
    <t xml:space="preserve">336576</t>
  </si>
  <si>
    <t xml:space="preserve">450642</t>
  </si>
  <si>
    <t xml:space="preserve">283</t>
  </si>
  <si>
    <t xml:space="preserve">619198</t>
  </si>
  <si>
    <t xml:space="preserve">341</t>
  </si>
  <si>
    <t xml:space="preserve">826847</t>
  </si>
  <si>
    <t xml:space="preserve">60</t>
  </si>
  <si>
    <t xml:space="preserve">960020</t>
  </si>
  <si>
    <t xml:space="preserve">1094373</t>
  </si>
  <si>
    <t xml:space="preserve">104</t>
  </si>
  <si>
    <t xml:space="preserve">329</t>
  </si>
  <si>
    <t xml:space="preserve">37</t>
  </si>
  <si>
    <t xml:space="preserve">259</t>
  </si>
  <si>
    <t xml:space="preserve">1789616</t>
  </si>
  <si>
    <t xml:space="preserve">2249169</t>
  </si>
  <si>
    <t xml:space="preserve">46</t>
  </si>
  <si>
    <t xml:space="preserve">2896323</t>
  </si>
  <si>
    <t xml:space="preserve">3287347</t>
  </si>
  <si>
    <t xml:space="preserve">3378646</t>
  </si>
  <si>
    <t xml:space="preserve">3479099</t>
  </si>
  <si>
    <t xml:space="preserve">346</t>
  </si>
  <si>
    <t xml:space="preserve">4017487</t>
  </si>
  <si>
    <t xml:space="preserve">31</t>
  </si>
  <si>
    <t xml:space="preserve">297</t>
  </si>
  <si>
    <t xml:space="preserve">4218773</t>
  </si>
  <si>
    <t xml:space="preserve">284</t>
  </si>
  <si>
    <t xml:space="preserve">4529729</t>
  </si>
  <si>
    <t xml:space="preserve">254</t>
  </si>
  <si>
    <t xml:space="preserve">211</t>
  </si>
  <si>
    <t xml:space="preserve">4678600</t>
  </si>
  <si>
    <t xml:space="preserve">359</t>
  </si>
  <si>
    <t xml:space="preserve">contig_2</t>
  </si>
  <si>
    <t xml:space="preserve">24094</t>
  </si>
  <si>
    <t xml:space="preserve">57</t>
  </si>
  <si>
    <t xml:space="preserve">354</t>
  </si>
  <si>
    <t xml:space="preserve">35299</t>
  </si>
  <si>
    <t xml:space="preserve">171</t>
  </si>
  <si>
    <t xml:space="preserve">35313</t>
  </si>
  <si>
    <t xml:space="preserve">172</t>
  </si>
  <si>
    <t xml:space="preserve">75059</t>
  </si>
  <si>
    <t xml:space="preserve">10</t>
  </si>
  <si>
    <t xml:space="preserve">83</t>
  </si>
  <si>
    <t xml:space="preserve">174</t>
  </si>
  <si>
    <t xml:space="preserve">252</t>
  </si>
  <si>
    <t xml:space="preserve">223</t>
  </si>
  <si>
    <t xml:space="preserve">107</t>
  </si>
  <si>
    <t xml:space="preserve">154</t>
  </si>
  <si>
    <t xml:space="preserve">43103</t>
  </si>
  <si>
    <t xml:space="preserve">419</t>
  </si>
  <si>
    <t xml:space="preserve">19422</t>
  </si>
  <si>
    <t xml:space="preserve">44</t>
  </si>
  <si>
    <t xml:space="preserve">767</t>
  </si>
  <si>
    <t xml:space="preserve">102587</t>
  </si>
  <si>
    <t xml:space="preserve">47</t>
  </si>
  <si>
    <t xml:space="preserve">340</t>
  </si>
  <si>
    <t xml:space="preserve">597802</t>
  </si>
  <si>
    <t xml:space="preserve">203</t>
  </si>
  <si>
    <t xml:space="preserve">826637</t>
  </si>
  <si>
    <t xml:space="preserve">148</t>
  </si>
  <si>
    <t xml:space="preserve">299</t>
  </si>
  <si>
    <t xml:space="preserve">1093976</t>
  </si>
  <si>
    <t xml:space="preserve">285</t>
  </si>
  <si>
    <t xml:space="preserve">1391919</t>
  </si>
  <si>
    <t xml:space="preserve">286</t>
  </si>
  <si>
    <t xml:space="preserve">1465297</t>
  </si>
  <si>
    <t xml:space="preserve">206</t>
  </si>
  <si>
    <t xml:space="preserve">1474805</t>
  </si>
  <si>
    <t xml:space="preserve">4</t>
  </si>
  <si>
    <t xml:space="preserve">63</t>
  </si>
  <si>
    <t xml:space="preserve">1474819</t>
  </si>
  <si>
    <t xml:space="preserve">78</t>
  </si>
  <si>
    <t xml:space="preserve">1555695</t>
  </si>
  <si>
    <t xml:space="preserve">1737723</t>
  </si>
  <si>
    <t xml:space="preserve">13</t>
  </si>
  <si>
    <t xml:space="preserve">91</t>
  </si>
  <si>
    <t xml:space="preserve">106</t>
  </si>
  <si>
    <t xml:space="preserve">2298737</t>
  </si>
  <si>
    <t xml:space="preserve">2327884</t>
  </si>
  <si>
    <t xml:space="preserve">2530914</t>
  </si>
  <si>
    <t xml:space="preserve">6</t>
  </si>
  <si>
    <t xml:space="preserve">89</t>
  </si>
  <si>
    <t xml:space="preserve">3294486</t>
  </si>
  <si>
    <t xml:space="preserve">237</t>
  </si>
  <si>
    <t xml:space="preserve">3665374</t>
  </si>
  <si>
    <t xml:space="preserve">269</t>
  </si>
  <si>
    <t xml:space="preserve">4668661</t>
  </si>
  <si>
    <t xml:space="preserve">85</t>
  </si>
  <si>
    <t xml:space="preserve">4709143</t>
  </si>
  <si>
    <t xml:space="preserve">396</t>
  </si>
  <si>
    <t xml:space="preserve">218745</t>
  </si>
  <si>
    <t xml:space="preserve">344</t>
  </si>
  <si>
    <t xml:space="preserve">597671</t>
  </si>
  <si>
    <t xml:space="preserve">826553</t>
  </si>
  <si>
    <t xml:space="preserve">288</t>
  </si>
  <si>
    <t xml:space="preserve">338</t>
  </si>
  <si>
    <t xml:space="preserve">1093410</t>
  </si>
  <si>
    <t xml:space="preserve">2843678</t>
  </si>
  <si>
    <t xml:space="preserve">2973137</t>
  </si>
  <si>
    <t xml:space="preserve">4605184</t>
  </si>
  <si>
    <t xml:space="preserve">50</t>
  </si>
  <si>
    <t xml:space="preserve">387</t>
  </si>
  <si>
    <t xml:space="preserve">826604</t>
  </si>
  <si>
    <t xml:space="preserve">202</t>
  </si>
  <si>
    <t xml:space="preserve">2086820</t>
  </si>
  <si>
    <t xml:space="preserve">3048989</t>
  </si>
  <si>
    <t xml:space="preserve">130</t>
  </si>
  <si>
    <t xml:space="preserve">4073699</t>
  </si>
  <si>
    <t xml:space="preserve">4073702</t>
  </si>
  <si>
    <t xml:space="preserve">295</t>
  </si>
  <si>
    <t xml:space="preserve">4074548</t>
  </si>
  <si>
    <t xml:space="preserve">301</t>
  </si>
  <si>
    <t xml:space="preserve">49100</t>
  </si>
  <si>
    <t xml:space="preserve">466</t>
  </si>
  <si>
    <t xml:space="preserve">75048</t>
  </si>
  <si>
    <t xml:space="preserve">158</t>
  </si>
  <si>
    <t xml:space="preserve">210</t>
  </si>
  <si>
    <t xml:space="preserve">91787</t>
  </si>
  <si>
    <t xml:space="preserve">1421042</t>
  </si>
  <si>
    <t xml:space="preserve">2128558</t>
  </si>
  <si>
    <t xml:space="preserve">155</t>
  </si>
  <si>
    <t xml:space="preserve">2379014</t>
  </si>
  <si>
    <t xml:space="preserve">182</t>
  </si>
  <si>
    <t xml:space="preserve">2658671</t>
  </si>
  <si>
    <t xml:space="preserve">194</t>
  </si>
  <si>
    <t xml:space="preserve">2820870</t>
  </si>
  <si>
    <t xml:space="preserve">3287994</t>
  </si>
  <si>
    <t xml:space="preserve">75051</t>
  </si>
  <si>
    <t xml:space="preserve">212</t>
  </si>
  <si>
    <t xml:space="preserve">133</t>
  </si>
  <si>
    <t xml:space="preserve">18298</t>
  </si>
  <si>
    <t xml:space="preserve">984</t>
  </si>
  <si>
    <t xml:space="preserve">102626</t>
  </si>
  <si>
    <t xml:space="preserve">256</t>
  </si>
  <si>
    <t xml:space="preserve">362</t>
  </si>
  <si>
    <t xml:space="preserve">102674</t>
  </si>
  <si>
    <t xml:space="preserve">102676</t>
  </si>
  <si>
    <t xml:space="preserve">248162</t>
  </si>
  <si>
    <t xml:space="preserve">GC</t>
  </si>
  <si>
    <t xml:space="preserve">304</t>
  </si>
  <si>
    <t xml:space="preserve">248163</t>
  </si>
  <si>
    <t xml:space="preserve">318</t>
  </si>
  <si>
    <t xml:space="preserve">253945</t>
  </si>
  <si>
    <t xml:space="preserve">825508</t>
  </si>
  <si>
    <t xml:space="preserve">2214429</t>
  </si>
  <si>
    <t xml:space="preserve">118</t>
  </si>
  <si>
    <t xml:space="preserve">3101183</t>
  </si>
  <si>
    <t xml:space="preserve">221</t>
  </si>
  <si>
    <t xml:space="preserve">3313077</t>
  </si>
  <si>
    <t xml:space="preserve">4245925</t>
  </si>
  <si>
    <t xml:space="preserve">324</t>
  </si>
  <si>
    <t xml:space="preserve">320947</t>
  </si>
  <si>
    <t xml:space="preserve">619185</t>
  </si>
  <si>
    <t xml:space="preserve">308</t>
  </si>
  <si>
    <t xml:space="preserve">628222</t>
  </si>
  <si>
    <t xml:space="preserve">332</t>
  </si>
  <si>
    <t xml:space="preserve">827164</t>
  </si>
  <si>
    <t xml:space="preserve">868473</t>
  </si>
  <si>
    <t xml:space="preserve">342</t>
  </si>
  <si>
    <t xml:space="preserve">1094364</t>
  </si>
  <si>
    <t xml:space="preserve">49</t>
  </si>
  <si>
    <t xml:space="preserve">1645936</t>
  </si>
  <si>
    <t xml:space="preserve">CCATGTTCGGTGC</t>
  </si>
  <si>
    <t xml:space="preserve">275.5</t>
  </si>
  <si>
    <t xml:space="preserve">1737721</t>
  </si>
  <si>
    <t xml:space="preserve">99</t>
  </si>
  <si>
    <t xml:space="preserve">1978202</t>
  </si>
  <si>
    <t xml:space="preserve">1986701</t>
  </si>
  <si>
    <t xml:space="preserve">2420663</t>
  </si>
  <si>
    <t xml:space="preserve">108</t>
  </si>
  <si>
    <t xml:space="preserve">2614647</t>
  </si>
  <si>
    <t xml:space="preserve">2946679</t>
  </si>
  <si>
    <t xml:space="preserve">215</t>
  </si>
  <si>
    <t xml:space="preserve">3126900</t>
  </si>
  <si>
    <t xml:space="preserve">3563439</t>
  </si>
  <si>
    <t xml:space="preserve">CGCCC</t>
  </si>
  <si>
    <t xml:space="preserve">3602706</t>
  </si>
  <si>
    <t xml:space="preserve">4009872</t>
  </si>
  <si>
    <t xml:space="preserve">349</t>
  </si>
  <si>
    <t xml:space="preserve">4074256</t>
  </si>
  <si>
    <t xml:space="preserve">266</t>
  </si>
  <si>
    <t xml:space="preserve">54745</t>
  </si>
  <si>
    <t xml:space="preserve">450130</t>
  </si>
  <si>
    <t xml:space="preserve">70</t>
  </si>
  <si>
    <t xml:space="preserve">826724</t>
  </si>
  <si>
    <t xml:space="preserve">71</t>
  </si>
  <si>
    <t xml:space="preserve">1094235</t>
  </si>
  <si>
    <t xml:space="preserve">298</t>
  </si>
  <si>
    <t xml:space="preserve">1789645</t>
  </si>
  <si>
    <t xml:space="preserve">2427979</t>
  </si>
  <si>
    <t xml:space="preserve">124</t>
  </si>
  <si>
    <t xml:space="preserve">3185153</t>
  </si>
  <si>
    <t xml:space="preserve">3185167</t>
  </si>
  <si>
    <t xml:space="preserve">3299638</t>
  </si>
  <si>
    <t xml:space="preserve">4071682</t>
  </si>
  <si>
    <t xml:space="preserve">251</t>
  </si>
  <si>
    <t xml:space="preserve">4079145</t>
  </si>
  <si>
    <t xml:space="preserve">4079182</t>
  </si>
  <si>
    <t xml:space="preserve">5</t>
  </si>
  <si>
    <t xml:space="preserve">90</t>
  </si>
  <si>
    <t xml:space="preserve">4079276</t>
  </si>
  <si>
    <t xml:space="preserve">100</t>
  </si>
  <si>
    <t xml:space="preserve">4079327</t>
  </si>
  <si>
    <t xml:space="preserve">115</t>
  </si>
  <si>
    <t xml:space="preserve">4104536</t>
  </si>
  <si>
    <t xml:space="preserve">GT</t>
  </si>
  <si>
    <t xml:space="preserve">138</t>
  </si>
  <si>
    <t xml:space="preserve">4105771</t>
  </si>
  <si>
    <t xml:space="preserve">274</t>
  </si>
  <si>
    <t xml:space="preserve">4133464</t>
  </si>
  <si>
    <t xml:space="preserve">AATATATTCATATATTC</t>
  </si>
  <si>
    <t xml:space="preserve">93</t>
  </si>
  <si>
    <t xml:space="preserve">18634</t>
  </si>
  <si>
    <t xml:space="preserve">1685</t>
  </si>
  <si>
    <t xml:space="preserve">18636</t>
  </si>
  <si>
    <t xml:space="preserve">125</t>
  </si>
  <si>
    <t xml:space="preserve">1684</t>
  </si>
  <si>
    <t xml:space="preserve">18672</t>
  </si>
  <si>
    <t xml:space="preserve">1529</t>
  </si>
  <si>
    <t xml:space="preserve">CC</t>
  </si>
  <si>
    <t xml:space="preserve">397</t>
  </si>
  <si>
    <t xml:space="preserve">398</t>
  </si>
  <si>
    <t xml:space="preserve">826548</t>
  </si>
  <si>
    <t xml:space="preserve">GGTA</t>
  </si>
  <si>
    <t xml:space="preserve">173</t>
  </si>
  <si>
    <t xml:space="preserve">356</t>
  </si>
  <si>
    <t xml:space="preserve">1737708</t>
  </si>
  <si>
    <t xml:space="preserve">156</t>
  </si>
  <si>
    <t xml:space="preserve">3632105</t>
  </si>
  <si>
    <t xml:space="preserve">327</t>
  </si>
  <si>
    <t xml:space="preserve">3864316</t>
  </si>
  <si>
    <t xml:space="preserve">339</t>
  </si>
  <si>
    <t xml:space="preserve">3865101</t>
  </si>
  <si>
    <t xml:space="preserve">4017476</t>
  </si>
  <si>
    <t xml:space="preserve">4321619</t>
  </si>
  <si>
    <t xml:space="preserve">153</t>
  </si>
  <si>
    <t xml:space="preserve">4410319</t>
  </si>
  <si>
    <t xml:space="preserve">4672780</t>
  </si>
  <si>
    <t xml:space="preserve">388</t>
  </si>
  <si>
    <t xml:space="preserve">[pgaptmp_000661]–pgaptmp_000661</t>
  </si>
  <si>
    <t xml:space="preserve">[pgaptmp_000661],pgaptmp_000661</t>
  </si>
  <si>
    <t xml:space="preserve">pgaptmp_002312–[pgaptmp_002312]</t>
  </si>
  <si>
    <t xml:space="preserve">pgaptmp_002312,[pgaptmp_002312]</t>
  </si>
  <si>
    <t xml:space="preserve">pgaptmp_002363</t>
  </si>
  <si>
    <t xml:space="preserve">[pgaptmp_003514]–[pgaptmp_003514]</t>
  </si>
  <si>
    <t xml:space="preserve">[pgaptmp_003514],[pgaptmp_003514]</t>
  </si>
  <si>
    <t xml:space="preserve">[pgaptmp_003981]–pgaptmp_003981</t>
  </si>
  <si>
    <t xml:space="preserve">[pgaptmp_003981],pgaptmp_003981</t>
  </si>
  <si>
    <t xml:space="preserve">[pgaptmp_003514]–pgaptmp_003514</t>
  </si>
  <si>
    <t xml:space="preserve">[pgaptmp_003514],pgaptmp_003514</t>
  </si>
  <si>
    <t xml:space="preserve">[pgaptmp_004526]–[pgaptmp_004526]</t>
  </si>
  <si>
    <t xml:space="preserve">[pgaptmp_004526],[pgaptmp_004526]</t>
  </si>
  <si>
    <t xml:space="preserve">[pgaptmp_000661]–[pgaptmp_000661]</t>
  </si>
  <si>
    <t xml:space="preserve">[pgaptmp_000661],[pgaptmp_000661]</t>
  </si>
  <si>
    <t xml:space="preserve">pgaptmp_000750</t>
  </si>
  <si>
    <t xml:space="preserve">IS3‑like element IS150 family transposase</t>
  </si>
  <si>
    <t xml:space="preserve">[pgaptmp_003981]–[pgaptmp_003981]</t>
  </si>
  <si>
    <t xml:space="preserve">[pgaptmp_003981],[pgaptmp_003981]</t>
  </si>
  <si>
    <t xml:space="preserve">[pgaptmp_002312]–[pgaptmp_002312]</t>
  </si>
  <si>
    <t xml:space="preserve">[pgaptmp_002312],[pgaptmp_002312]</t>
  </si>
  <si>
    <t xml:space="preserve">[pgaptmp_004848]</t>
  </si>
  <si>
    <t xml:space="preserve">pgaptmp_004742</t>
  </si>
  <si>
    <t xml:space="preserve">pgaptmp_004870</t>
  </si>
  <si>
    <t xml:space="preserve">pgaptmp_004848</t>
  </si>
  <si>
    <t xml:space="preserve">pgaptmp_004871</t>
  </si>
  <si>
    <t xml:space="preserve">IS4‑like element IS10A family transposase</t>
  </si>
  <si>
    <t xml:space="preserve">pgaptmp_004953–[pgaptmp_004871]</t>
  </si>
  <si>
    <t xml:space="preserve">pgaptmp_004953,pgaptmp_004953,[pgaptmp_004871]</t>
  </si>
  <si>
    <t xml:space="preserve">[pgaptmp_004666]–[pgaptmp_004668]</t>
  </si>
  <si>
    <t xml:space="preserve">[pgaptmp_004666],pgaptmp_004667,[pgaptmp_004668]</t>
  </si>
  <si>
    <t xml:space="preserve">Start</t>
  </si>
  <si>
    <t xml:space="preserve">End</t>
  </si>
  <si>
    <t xml:space="preserve">Size</t>
  </si>
  <si>
    <t xml:space="preserve">&lt;-Reads</t>
  </si>
  <si>
    <t xml:space="preserve">Reads-&gt;</t>
  </si>
  <si>
    <t xml:space="preserve">680501–681677</t>
  </si>
  <si>
    <t xml:space="preserve">681677</t>
  </si>
  <si>
    <t xml:space="preserve">1–1177</t>
  </si>
  <si>
    <t xml:space="preserve">126 [124]</t>
  </si>
  <si>
    <t xml:space="preserve">[124] 125</t>
  </si>
  <si>
    <t xml:space="preserve">2356240–2357432</t>
  </si>
  <si>
    <t xml:space="preserve">2357432</t>
  </si>
  <si>
    <t xml:space="preserve">1–1193</t>
  </si>
  <si>
    <t xml:space="preserve">131 [123]</t>
  </si>
  <si>
    <t xml:space="preserve">[122] 125</t>
  </si>
  <si>
    <t xml:space="preserve">2418972–2419029</t>
  </si>
  <si>
    <t xml:space="preserve">2420504–2419031</t>
  </si>
  <si>
    <t xml:space="preserve">3–1533</t>
  </si>
  <si>
    <t xml:space="preserve">125 [113]</t>
  </si>
  <si>
    <t xml:space="preserve">3580739–3581882</t>
  </si>
  <si>
    <t xml:space="preserve">3581882</t>
  </si>
  <si>
    <t xml:space="preserve">1–1144</t>
  </si>
  <si>
    <t xml:space="preserve">127 [123]</t>
  </si>
  <si>
    <t xml:space="preserve">[124] 126</t>
  </si>
  <si>
    <t xml:space="preserve">4046105–4047269</t>
  </si>
  <si>
    <t xml:space="preserve">4047269</t>
  </si>
  <si>
    <t xml:space="preserve">1–1165</t>
  </si>
  <si>
    <t xml:space="preserve">125 [118]</t>
  </si>
  <si>
    <t xml:space="preserve">[123] 130</t>
  </si>
  <si>
    <t xml:space="preserve">680501–681678</t>
  </si>
  <si>
    <t xml:space="preserve">681678</t>
  </si>
  <si>
    <t xml:space="preserve">1–1178</t>
  </si>
  <si>
    <t xml:space="preserve">132 [131]</t>
  </si>
  <si>
    <t xml:space="preserve">[130] 132</t>
  </si>
  <si>
    <t xml:space="preserve">2356240–2357441</t>
  </si>
  <si>
    <t xml:space="preserve">2357441</t>
  </si>
  <si>
    <t xml:space="preserve">1–1202</t>
  </si>
  <si>
    <t xml:space="preserve">138 [129]</t>
  </si>
  <si>
    <t xml:space="preserve">[127] 134</t>
  </si>
  <si>
    <t xml:space="preserve">2418964–2419029</t>
  </si>
  <si>
    <t xml:space="preserve">2420517–2419031</t>
  </si>
  <si>
    <t xml:space="preserve">3–1554</t>
  </si>
  <si>
    <t xml:space="preserve">132 [129]</t>
  </si>
  <si>
    <t xml:space="preserve">[124] 148</t>
  </si>
  <si>
    <t xml:space="preserve">3580750–3581918</t>
  </si>
  <si>
    <t xml:space="preserve">3581918</t>
  </si>
  <si>
    <t xml:space="preserve">1–1169</t>
  </si>
  <si>
    <t xml:space="preserve">133 [123]</t>
  </si>
  <si>
    <t xml:space="preserve">4046109–4047270</t>
  </si>
  <si>
    <t xml:space="preserve">4047270</t>
  </si>
  <si>
    <t xml:space="preserve">1–1162</t>
  </si>
  <si>
    <t xml:space="preserve">139 [129]</t>
  </si>
  <si>
    <t xml:space="preserve">[131] 135</t>
  </si>
  <si>
    <t xml:space="preserve">4623969–4625207</t>
  </si>
  <si>
    <t xml:space="preserve">4625207</t>
  </si>
  <si>
    <t xml:space="preserve">1–1239</t>
  </si>
  <si>
    <t xml:space="preserve">132 [130]</t>
  </si>
  <si>
    <t xml:space="preserve">[126] 135</t>
  </si>
  <si>
    <t xml:space="preserve">680484–681674</t>
  </si>
  <si>
    <t xml:space="preserve">681674</t>
  </si>
  <si>
    <t xml:space="preserve">1–1191</t>
  </si>
  <si>
    <t xml:space="preserve">155 [151]</t>
  </si>
  <si>
    <t xml:space="preserve">[145] 156</t>
  </si>
  <si>
    <t xml:space="preserve">2356218–2357443</t>
  </si>
  <si>
    <t xml:space="preserve">2357443</t>
  </si>
  <si>
    <t xml:space="preserve">1–1226</t>
  </si>
  <si>
    <t xml:space="preserve">156 [153]</t>
  </si>
  <si>
    <t xml:space="preserve">[150] 154</t>
  </si>
  <si>
    <t xml:space="preserve">2418017–2419029</t>
  </si>
  <si>
    <t xml:space="preserve">3–2501</t>
  </si>
  <si>
    <t xml:space="preserve">161 [146]</t>
  </si>
  <si>
    <t xml:space="preserve">[129] 168</t>
  </si>
  <si>
    <t xml:space="preserve">3580750–3581901</t>
  </si>
  <si>
    <t xml:space="preserve">3581901</t>
  </si>
  <si>
    <t xml:space="preserve">1–1152</t>
  </si>
  <si>
    <t xml:space="preserve">154 [135]</t>
  </si>
  <si>
    <t xml:space="preserve">[143] 157</t>
  </si>
  <si>
    <t xml:space="preserve">4046105–4047270</t>
  </si>
  <si>
    <t xml:space="preserve">1–1166</t>
  </si>
  <si>
    <t xml:space="preserve">163 [142]</t>
  </si>
  <si>
    <t xml:space="preserve">[144] 156</t>
  </si>
  <si>
    <t xml:space="preserve">4623974–4625214</t>
  </si>
  <si>
    <t xml:space="preserve">4625214</t>
  </si>
  <si>
    <t xml:space="preserve">1–1241</t>
  </si>
  <si>
    <t xml:space="preserve">154 [148]</t>
  </si>
  <si>
    <t xml:space="preserve">[148] 169</t>
  </si>
  <si>
    <t xml:space="preserve">2418980–2419028</t>
  </si>
  <si>
    <t xml:space="preserve">2420493–2419031</t>
  </si>
  <si>
    <t xml:space="preserve">4–1514</t>
  </si>
  <si>
    <t xml:space="preserve">81 [71]</t>
  </si>
  <si>
    <t xml:space="preserve">[77] 83</t>
  </si>
  <si>
    <t xml:space="preserve">4624007–4625186</t>
  </si>
  <si>
    <t xml:space="preserve">4625186</t>
  </si>
  <si>
    <t xml:space="preserve">1–1180</t>
  </si>
  <si>
    <t xml:space="preserve">80 [0]</t>
  </si>
  <si>
    <t xml:space="preserve">[76] 79</t>
  </si>
  <si>
    <t xml:space="preserve">2418966–2419029</t>
  </si>
  <si>
    <t xml:space="preserve">2420497–2419031</t>
  </si>
  <si>
    <t xml:space="preserve">3–1532</t>
  </si>
  <si>
    <t xml:space="preserve">95 [89]</t>
  </si>
  <si>
    <t xml:space="preserve">[87] 99</t>
  </si>
  <si>
    <t xml:space="preserve">4623993–4625183</t>
  </si>
  <si>
    <t xml:space="preserve">4625183</t>
  </si>
  <si>
    <t xml:space="preserve">97 [83]</t>
  </si>
  <si>
    <t xml:space="preserve">[93] 96</t>
  </si>
  <si>
    <t xml:space="preserve">680519–681641</t>
  </si>
  <si>
    <t xml:space="preserve">681641</t>
  </si>
  <si>
    <t xml:space="preserve">1–1123</t>
  </si>
  <si>
    <t xml:space="preserve">81 [75]</t>
  </si>
  <si>
    <t xml:space="preserve">[78] 83</t>
  </si>
  <si>
    <t xml:space="preserve">764977–765235</t>
  </si>
  <si>
    <t xml:space="preserve">766181–765238</t>
  </si>
  <si>
    <t xml:space="preserve">4–1205</t>
  </si>
  <si>
    <t xml:space="preserve">85 [80]</t>
  </si>
  <si>
    <t xml:space="preserve">[79] 82</t>
  </si>
  <si>
    <t xml:space="preserve">2356266–2357414</t>
  </si>
  <si>
    <t xml:space="preserve">2357414</t>
  </si>
  <si>
    <t xml:space="preserve">1–1149</t>
  </si>
  <si>
    <t xml:space="preserve">83 [80]</t>
  </si>
  <si>
    <t xml:space="preserve">[74] 83</t>
  </si>
  <si>
    <t xml:space="preserve">2418969–2419029</t>
  </si>
  <si>
    <t xml:space="preserve">2420507–2419032</t>
  </si>
  <si>
    <t xml:space="preserve">4–1539</t>
  </si>
  <si>
    <t xml:space="preserve">82 [79]</t>
  </si>
  <si>
    <t xml:space="preserve">3580766–3581880</t>
  </si>
  <si>
    <t xml:space="preserve">3581880</t>
  </si>
  <si>
    <t xml:space="preserve">1–1115</t>
  </si>
  <si>
    <t xml:space="preserve">90 [79]</t>
  </si>
  <si>
    <t xml:space="preserve">[76] 82</t>
  </si>
  <si>
    <t xml:space="preserve">4046118–4047249</t>
  </si>
  <si>
    <t xml:space="preserve">4047249</t>
  </si>
  <si>
    <t xml:space="preserve">1–1132</t>
  </si>
  <si>
    <t xml:space="preserve">93 [78]</t>
  </si>
  <si>
    <t xml:space="preserve">[77] 84</t>
  </si>
  <si>
    <t xml:space="preserve">680521–681644</t>
  </si>
  <si>
    <t xml:space="preserve">681644</t>
  </si>
  <si>
    <t xml:space="preserve">1–1124</t>
  </si>
  <si>
    <t xml:space="preserve">65 [55]</t>
  </si>
  <si>
    <t xml:space="preserve">[55] 56</t>
  </si>
  <si>
    <t xml:space="preserve">764971–766176</t>
  </si>
  <si>
    <t xml:space="preserve">766176</t>
  </si>
  <si>
    <t xml:space="preserve">1–1206</t>
  </si>
  <si>
    <t xml:space="preserve">65 [49]</t>
  </si>
  <si>
    <t xml:space="preserve">[51] 57</t>
  </si>
  <si>
    <t xml:space="preserve">2356279–2357418</t>
  </si>
  <si>
    <t xml:space="preserve">2357418</t>
  </si>
  <si>
    <t xml:space="preserve">1–1140</t>
  </si>
  <si>
    <t xml:space="preserve">56 [55]</t>
  </si>
  <si>
    <t xml:space="preserve">[50] 58</t>
  </si>
  <si>
    <t xml:space="preserve">2418978–2419029</t>
  </si>
  <si>
    <t xml:space="preserve">3–1520</t>
  </si>
  <si>
    <t xml:space="preserve">[55] 71</t>
  </si>
  <si>
    <t xml:space="preserve">3580761–3581870</t>
  </si>
  <si>
    <t xml:space="preserve">3581870</t>
  </si>
  <si>
    <t xml:space="preserve">1–1110</t>
  </si>
  <si>
    <t xml:space="preserve">58 [53]</t>
  </si>
  <si>
    <t xml:space="preserve">[54] 56</t>
  </si>
  <si>
    <t xml:space="preserve">4046144–4047234</t>
  </si>
  <si>
    <t xml:space="preserve">4047234</t>
  </si>
  <si>
    <t xml:space="preserve">1–1091</t>
  </si>
  <si>
    <t xml:space="preserve">[52] 59</t>
  </si>
  <si>
    <t xml:space="preserve">4624004–4624846</t>
  </si>
  <si>
    <t xml:space="preserve">4625182–4624848</t>
  </si>
  <si>
    <t xml:space="preserve">3–1179</t>
  </si>
  <si>
    <t xml:space="preserve">680532–681645</t>
  </si>
  <si>
    <t xml:space="preserve">681645</t>
  </si>
  <si>
    <t xml:space="preserve">1–1114</t>
  </si>
  <si>
    <t xml:space="preserve">69 [51]</t>
  </si>
  <si>
    <t xml:space="preserve">[60] 64</t>
  </si>
  <si>
    <t xml:space="preserve">2356278–2357401</t>
  </si>
  <si>
    <t xml:space="preserve">2357401</t>
  </si>
  <si>
    <t xml:space="preserve">63 [61]</t>
  </si>
  <si>
    <t xml:space="preserve">[59] 62</t>
  </si>
  <si>
    <t xml:space="preserve">2418980</t>
  </si>
  <si>
    <t xml:space="preserve">2420473–2419032</t>
  </si>
  <si>
    <t xml:space="preserve">53–1494</t>
  </si>
  <si>
    <t xml:space="preserve">66 [56]</t>
  </si>
  <si>
    <t xml:space="preserve">[54] 62</t>
  </si>
  <si>
    <t xml:space="preserve">3580772–3581858</t>
  </si>
  <si>
    <t xml:space="preserve">3581858</t>
  </si>
  <si>
    <t xml:space="preserve">1–1087</t>
  </si>
  <si>
    <t xml:space="preserve">66 [49]</t>
  </si>
  <si>
    <t xml:space="preserve">[60] 62</t>
  </si>
  <si>
    <t xml:space="preserve">4046135–4047225</t>
  </si>
  <si>
    <t xml:space="preserve">4047225</t>
  </si>
  <si>
    <t xml:space="preserve">69 [58]</t>
  </si>
  <si>
    <t xml:space="preserve">[59] 65</t>
  </si>
  <si>
    <t xml:space="preserve">4624006–4624846</t>
  </si>
  <si>
    <t xml:space="preserve">4625160–4624848</t>
  </si>
  <si>
    <t xml:space="preserve">3–1155</t>
  </si>
  <si>
    <t xml:space="preserve">62 [61]</t>
  </si>
  <si>
    <t xml:space="preserve">[45] 69</t>
  </si>
  <si>
    <t xml:space="preserve">2418970–2419029</t>
  </si>
  <si>
    <t xml:space="preserve">2420512–2419031</t>
  </si>
  <si>
    <t xml:space="preserve">3–1543</t>
  </si>
  <si>
    <t xml:space="preserve">123 [121]</t>
  </si>
  <si>
    <t xml:space="preserve">[118] 124</t>
  </si>
  <si>
    <t xml:space="preserve">764972–766182</t>
  </si>
  <si>
    <t xml:space="preserve">766182</t>
  </si>
  <si>
    <t xml:space="preserve">1–1211</t>
  </si>
  <si>
    <t xml:space="preserve">79 [69]</t>
  </si>
  <si>
    <t xml:space="preserve">[71] 80</t>
  </si>
  <si>
    <t xml:space="preserve">2418992–2419029</t>
  </si>
  <si>
    <t xml:space="preserve">2420468–2419031</t>
  </si>
  <si>
    <t xml:space="preserve">3–1477</t>
  </si>
  <si>
    <t xml:space="preserve">79 [71]</t>
  </si>
  <si>
    <t xml:space="preserve">4623981–4624846</t>
  </si>
  <si>
    <t xml:space="preserve">4625193–4624848</t>
  </si>
  <si>
    <t xml:space="preserve">3–1213</t>
  </si>
  <si>
    <t xml:space="preserve">91 [72]</t>
  </si>
  <si>
    <t xml:space="preserve">[72] 88</t>
  </si>
  <si>
    <t xml:space="preserve">680491–681682</t>
  </si>
  <si>
    <t xml:space="preserve">681682</t>
  </si>
  <si>
    <t xml:space="preserve">1–1192</t>
  </si>
  <si>
    <t xml:space="preserve">131 [125]</t>
  </si>
  <si>
    <t xml:space="preserve">[123] 137</t>
  </si>
  <si>
    <t xml:space="preserve">764972–766191</t>
  </si>
  <si>
    <t xml:space="preserve">766191</t>
  </si>
  <si>
    <t xml:space="preserve">1–1220</t>
  </si>
  <si>
    <t xml:space="preserve">131 [121]</t>
  </si>
  <si>
    <t xml:space="preserve">[125] 134</t>
  </si>
  <si>
    <t xml:space="preserve">2356216–2357429</t>
  </si>
  <si>
    <t xml:space="preserve">2357429</t>
  </si>
  <si>
    <t xml:space="preserve">1–1214</t>
  </si>
  <si>
    <t xml:space="preserve">130 [127]</t>
  </si>
  <si>
    <t xml:space="preserve">[128] 130</t>
  </si>
  <si>
    <t xml:space="preserve">2418978–2418979</t>
  </si>
  <si>
    <t xml:space="preserve">53–1520</t>
  </si>
  <si>
    <t xml:space="preserve">132 [125]</t>
  </si>
  <si>
    <t xml:space="preserve">[113] 138</t>
  </si>
  <si>
    <t xml:space="preserve">3580750–3581894</t>
  </si>
  <si>
    <t xml:space="preserve">3581894</t>
  </si>
  <si>
    <t xml:space="preserve">1–1145</t>
  </si>
  <si>
    <t xml:space="preserve">143 [123]</t>
  </si>
  <si>
    <t xml:space="preserve">[125] 129</t>
  </si>
  <si>
    <t xml:space="preserve">4046109–4047255</t>
  </si>
  <si>
    <t xml:space="preserve">4047255</t>
  </si>
  <si>
    <t xml:space="preserve">1–1147</t>
  </si>
  <si>
    <t xml:space="preserve">137 [123]</t>
  </si>
  <si>
    <t xml:space="preserve">[128] 129</t>
  </si>
  <si>
    <t xml:space="preserve">4623973–4624846</t>
  </si>
  <si>
    <t xml:space="preserve">4625196–4624848</t>
  </si>
  <si>
    <t xml:space="preserve">3–1224</t>
  </si>
  <si>
    <t xml:space="preserve">131 [126]</t>
  </si>
  <si>
    <t xml:space="preserve">[121] 131</t>
  </si>
  <si>
    <t xml:space="preserve">95416–96620</t>
  </si>
  <si>
    <t xml:space="preserve">96620</t>
  </si>
  <si>
    <t xml:space="preserve">1–1205</t>
  </si>
  <si>
    <t xml:space="preserve">106 [101]</t>
  </si>
  <si>
    <t xml:space="preserve">[94] 103</t>
  </si>
  <si>
    <t xml:space="preserve">95458–96637</t>
  </si>
  <si>
    <t xml:space="preserve">96637</t>
  </si>
  <si>
    <t xml:space="preserve">106 [105]</t>
  </si>
  <si>
    <t xml:space="preserve">[104] 106</t>
  </si>
  <si>
    <t xml:space="preserve">452–1516</t>
  </si>
  <si>
    <t xml:space="preserve">2359–1518</t>
  </si>
  <si>
    <t xml:space="preserve">3–1908</t>
  </si>
  <si>
    <t xml:space="preserve">113 [110]</t>
  </si>
  <si>
    <t xml:space="preserve">[101] 132</t>
  </si>
  <si>
    <t xml:space="preserve">95463–96102</t>
  </si>
  <si>
    <t xml:space="preserve">96617–96104</t>
  </si>
  <si>
    <t xml:space="preserve">114 [104]</t>
  </si>
  <si>
    <t xml:space="preserve">[112] 113</t>
  </si>
  <si>
    <t xml:space="preserve">111742–112430</t>
  </si>
  <si>
    <t xml:space="preserve">2–690</t>
  </si>
  <si>
    <t xml:space="preserve">114 [110]</t>
  </si>
  <si>
    <t xml:space="preserve">[0] NA</t>
  </si>
  <si>
    <t xml:space="preserve">325–4</t>
  </si>
  <si>
    <t xml:space="preserve">4–325</t>
  </si>
  <si>
    <t xml:space="preserve">NA [0]</t>
  </si>
  <si>
    <t xml:space="preserve">[253] 260</t>
  </si>
  <si>
    <t xml:space="preserve">418–1516</t>
  </si>
  <si>
    <t xml:space="preserve">2372–1518</t>
  </si>
  <si>
    <t xml:space="preserve">3–1955</t>
  </si>
  <si>
    <t xml:space="preserve">264 [256]</t>
  </si>
  <si>
    <t xml:space="preserve">[248] 264</t>
  </si>
  <si>
    <t xml:space="preserve">95422–96627</t>
  </si>
  <si>
    <t xml:space="preserve">96627</t>
  </si>
  <si>
    <t xml:space="preserve">268 [252]</t>
  </si>
  <si>
    <t xml:space="preserve">[256] 257</t>
  </si>
  <si>
    <t xml:space="preserve">436–1516</t>
  </si>
  <si>
    <t xml:space="preserve">2359–1519</t>
  </si>
  <si>
    <t xml:space="preserve">4–1924</t>
  </si>
  <si>
    <t xml:space="preserve">165 [158]</t>
  </si>
  <si>
    <t xml:space="preserve">[137] 164</t>
  </si>
  <si>
    <t xml:space="preserve">95427–96623</t>
  </si>
  <si>
    <t xml:space="preserve">96623</t>
  </si>
  <si>
    <t xml:space="preserve">1–1197</t>
  </si>
  <si>
    <t xml:space="preserve">168 [158]</t>
  </si>
  <si>
    <t xml:space="preserve">[150] 167</t>
  </si>
  <si>
    <t xml:space="preserve">95422–96102</t>
  </si>
  <si>
    <t xml:space="preserve">96642–96105</t>
  </si>
  <si>
    <t xml:space="preserve">4–1221</t>
  </si>
  <si>
    <t xml:space="preserve">220 [214]</t>
  </si>
  <si>
    <t xml:space="preserve">[219] 229</t>
  </si>
  <si>
    <t xml:space="preserve">2352–1518</t>
  </si>
  <si>
    <t xml:space="preserve">3–1917</t>
  </si>
  <si>
    <t xml:space="preserve">228 [222]</t>
  </si>
  <si>
    <t xml:space="preserve">[203] 225</t>
  </si>
  <si>
    <t xml:space="preserve">95426–96102</t>
  </si>
  <si>
    <t xml:space="preserve">96644–96105</t>
  </si>
  <si>
    <t xml:space="preserve">4–1219</t>
  </si>
  <si>
    <t xml:space="preserve">224 [222]</t>
  </si>
  <si>
    <t xml:space="preserve">[223] 225</t>
  </si>
  <si>
    <t xml:space="preserve">206 [187]</t>
  </si>
  <si>
    <t xml:space="preserve">[193] 231</t>
  </si>
  <si>
    <t xml:space="preserve">96642–96104</t>
  </si>
  <si>
    <t xml:space="preserve">3–1221</t>
  </si>
  <si>
    <t xml:space="preserve">202 [194]</t>
  </si>
  <si>
    <t xml:space="preserve">[194] 200</t>
  </si>
  <si>
    <t xml:space="preserve">447–1516</t>
  </si>
  <si>
    <t xml:space="preserve">3–1913</t>
  </si>
  <si>
    <t xml:space="preserve">128 [127]</t>
  </si>
  <si>
    <t xml:space="preserve">[125] 148</t>
  </si>
  <si>
    <t xml:space="preserve">95458–96102</t>
  </si>
  <si>
    <t xml:space="preserve">96623–96104</t>
  </si>
  <si>
    <t xml:space="preserve">3–1166</t>
  </si>
  <si>
    <t xml:space="preserve">128 [125]</t>
  </si>
  <si>
    <t xml:space="preserve">[114] 129</t>
  </si>
  <si>
    <t xml:space="preserve">271–4</t>
  </si>
  <si>
    <t xml:space="preserve">4–271</t>
  </si>
  <si>
    <t xml:space="preserve">[123] 131</t>
  </si>
  <si>
    <t xml:space="preserve">475–2324</t>
  </si>
  <si>
    <t xml:space="preserve">2324</t>
  </si>
  <si>
    <t xml:space="preserve">1–1850</t>
  </si>
  <si>
    <t xml:space="preserve">140 [125]</t>
  </si>
  <si>
    <t xml:space="preserve">[122] 131</t>
  </si>
  <si>
    <t xml:space="preserve">95463–96101</t>
  </si>
  <si>
    <t xml:space="preserve">96609–96104</t>
  </si>
  <si>
    <t xml:space="preserve">4–1147</t>
  </si>
  <si>
    <t xml:space="preserve">132 [112]</t>
  </si>
  <si>
    <t xml:space="preserve">[127] 129</t>
  </si>
  <si>
    <t xml:space="preserve">442–2359</t>
  </si>
  <si>
    <t xml:space="preserve">2359</t>
  </si>
  <si>
    <t xml:space="preserve">1–1918</t>
  </si>
  <si>
    <t xml:space="preserve">167 [143]</t>
  </si>
  <si>
    <t xml:space="preserve">[156] 184</t>
  </si>
  <si>
    <t xml:space="preserve">95450–96102</t>
  </si>
  <si>
    <t xml:space="preserve">96623–96105</t>
  </si>
  <si>
    <t xml:space="preserve">4–1174</t>
  </si>
  <si>
    <t xml:space="preserve">166 [161]</t>
  </si>
  <si>
    <t xml:space="preserve">[151] 165</t>
  </si>
  <si>
    <t xml:space="preserve">107–762</t>
  </si>
  <si>
    <t xml:space="preserve">1073–765</t>
  </si>
  <si>
    <t xml:space="preserve">4–967</t>
  </si>
  <si>
    <t xml:space="preserve">136 [98]</t>
  </si>
  <si>
    <t xml:space="preserve">[132] 134</t>
  </si>
  <si>
    <t xml:space="preserve">64705–65445</t>
  </si>
  <si>
    <t xml:space="preserve">55–795</t>
  </si>
  <si>
    <t xml:space="preserve">134 [130]</t>
  </si>
  <si>
    <t xml:space="preserve">104–762</t>
  </si>
  <si>
    <t xml:space="preserve">1076–765</t>
  </si>
  <si>
    <t xml:space="preserve">4–973</t>
  </si>
  <si>
    <t xml:space="preserve">148 [147]</t>
  </si>
  <si>
    <t xml:space="preserve">[145] 155</t>
  </si>
  <si>
    <t xml:space="preserve">103–762</t>
  </si>
  <si>
    <t xml:space="preserve">1086–765</t>
  </si>
  <si>
    <t xml:space="preserve">4–984</t>
  </si>
  <si>
    <t xml:space="preserve">162 [156]</t>
  </si>
  <si>
    <t xml:space="preserve">[156] 183</t>
  </si>
  <si>
    <t xml:space="preserve">64724–65443</t>
  </si>
  <si>
    <t xml:space="preserve">57–776</t>
  </si>
  <si>
    <t xml:space="preserve">162 [158]</t>
  </si>
  <si>
    <t xml:space="preserve">91–763</t>
  </si>
  <si>
    <t xml:space="preserve">1096–765</t>
  </si>
  <si>
    <t xml:space="preserve">3–1006</t>
  </si>
  <si>
    <t xml:space="preserve">332 [323]</t>
  </si>
  <si>
    <t xml:space="preserve">[325] 334</t>
  </si>
  <si>
    <t xml:space="preserve">96–762</t>
  </si>
  <si>
    <t xml:space="preserve">4–991</t>
  </si>
  <si>
    <t xml:space="preserve">225 [202]</t>
  </si>
  <si>
    <t xml:space="preserve">[186] 218</t>
  </si>
  <si>
    <t xml:space="preserve">64699–65445</t>
  </si>
  <si>
    <t xml:space="preserve">55–801</t>
  </si>
  <si>
    <t xml:space="preserve">204 [198]</t>
  </si>
  <si>
    <t xml:space="preserve">100–762</t>
  </si>
  <si>
    <t xml:space="preserve">4–987</t>
  </si>
  <si>
    <t xml:space="preserve">278 [268]</t>
  </si>
  <si>
    <t xml:space="preserve">[249] 284</t>
  </si>
  <si>
    <t xml:space="preserve">287 [277]</t>
  </si>
  <si>
    <t xml:space="preserve">1–762</t>
  </si>
  <si>
    <t xml:space="preserve">4–1086</t>
  </si>
  <si>
    <t xml:space="preserve">[280] 336</t>
  </si>
  <si>
    <t xml:space="preserve">64724–65442</t>
  </si>
  <si>
    <t xml:space="preserve">58–776</t>
  </si>
  <si>
    <t xml:space="preserve">295 [279]</t>
  </si>
  <si>
    <t xml:space="preserve">34459–36997</t>
  </si>
  <si>
    <t xml:space="preserve">36997</t>
  </si>
  <si>
    <t xml:space="preserve">1–2539</t>
  </si>
  <si>
    <t xml:space="preserve">199 [183]</t>
  </si>
  <si>
    <t xml:space="preserve">[187] 189</t>
  </si>
  <si>
    <t xml:space="preserve">34453–35991</t>
  </si>
  <si>
    <t xml:space="preserve">37003–35993</t>
  </si>
  <si>
    <t xml:space="preserve">3–2551</t>
  </si>
  <si>
    <t xml:space="preserve">205 [201]</t>
  </si>
  <si>
    <t xml:space="preserve">[197] 211</t>
  </si>
  <si>
    <t xml:space="preserve">34456–35991</t>
  </si>
  <si>
    <t xml:space="preserve">3–2548</t>
  </si>
  <si>
    <t xml:space="preserve">403 [398]</t>
  </si>
  <si>
    <t xml:space="preserve">[399] 414</t>
  </si>
  <si>
    <t xml:space="preserve">34459–37016</t>
  </si>
  <si>
    <t xml:space="preserve">37016</t>
  </si>
  <si>
    <t xml:space="preserve">1–2558</t>
  </si>
  <si>
    <t xml:space="preserve">379 [366]</t>
  </si>
  <si>
    <t xml:space="preserve">[367] 371</t>
  </si>
  <si>
    <t xml:space="preserve">Seq ID 1</t>
  </si>
  <si>
    <t xml:space="preserve">Seq ID 2</t>
  </si>
  <si>
    <t xml:space="preserve">Annotation 1</t>
  </si>
  <si>
    <t xml:space="preserve">Gene 1</t>
  </si>
  <si>
    <t xml:space="preserve">Product 1</t>
  </si>
  <si>
    <t xml:space="preserve">Annotation 2</t>
  </si>
  <si>
    <t xml:space="preserve">Gene 2</t>
  </si>
  <si>
    <t xml:space="preserve">Product 2</t>
  </si>
  <si>
    <t xml:space="preserve">Length 1</t>
  </si>
  <si>
    <t xml:space="preserve">Length 2</t>
  </si>
  <si>
    <t xml:space="preserve">coding (961/993 nt)</t>
  </si>
  <si>
    <t xml:space="preserve">rpoS</t>
  </si>
  <si>
    <t xml:space="preserve">intergenic (‑105/‑198)</t>
  </si>
  <si>
    <t xml:space="preserve">pgaptmp_004950/pgaptmp_004951</t>
  </si>
  <si>
    <t xml:space="preserve">IS4‑like element IS10A family transposase/LysR family transcriptional regulator</t>
  </si>
  <si>
    <t xml:space="preserve">coding (970/993 nt)</t>
  </si>
  <si>
    <t xml:space="preserve">coding (437/471 nt)</t>
  </si>
  <si>
    <t xml:space="preserve">pgaptmp_004872</t>
  </si>
  <si>
    <t xml:space="preserve">histidine phosphatase family protein</t>
  </si>
  <si>
    <t xml:space="preserve">noncoding (76/76 nt)</t>
  </si>
  <si>
    <t xml:space="preserve">pgaptmp_001380</t>
  </si>
  <si>
    <t xml:space="preserve">tRNA‑Val</t>
  </si>
  <si>
    <t xml:space="preserve">noncoding (1/76 nt)</t>
  </si>
  <si>
    <t xml:space="preserve">pgaptmp_003129</t>
  </si>
  <si>
    <t xml:space="preserve">tRNA‑Lys</t>
  </si>
  <si>
    <t xml:space="preserve">coding (38/570 nt)</t>
  </si>
  <si>
    <t xml:space="preserve">pgaptmp_002702</t>
  </si>
  <si>
    <t xml:space="preserve">phage tail protein</t>
  </si>
  <si>
    <t xml:space="preserve">pseudogene (289/303 nt)</t>
  </si>
  <si>
    <t xml:space="preserve">pgaptmp_002705</t>
  </si>
  <si>
    <t xml:space="preserve">coding (51/570 nt)</t>
  </si>
  <si>
    <t xml:space="preserve">intergenic (‑337/+1)</t>
  </si>
  <si>
    <t xml:space="preserve">pgaptmp_002704/pgaptmp_002705</t>
  </si>
  <si>
    <t xml:space="preserve">tail fiber assembly protein/hypothetical protein</t>
  </si>
  <si>
    <t xml:space="preserve">intergenic (+125/‑494)</t>
  </si>
  <si>
    <t xml:space="preserve">pgaptmp_003596/pgaptmp_003597</t>
  </si>
  <si>
    <t xml:space="preserve">LysR substrate‑binding domain‑containing protein/autotransporter outer membrane beta‑barrel domain‑containing protein</t>
  </si>
  <si>
    <t xml:space="preserve">intergenic (+12/+3)</t>
  </si>
  <si>
    <t xml:space="preserve">pgaptmp_003659/pgaptmp_003660</t>
  </si>
  <si>
    <t xml:space="preserve">site‑specific integrase/tRNA‑Thr</t>
  </si>
  <si>
    <t xml:space="preserve">intergenic (+15/‑1)</t>
  </si>
  <si>
    <t xml:space="preserve">pgaptmp_003890/pgaptmp_003891</t>
  </si>
  <si>
    <t xml:space="preserve">IS1‑like element IS1A family transposase/fimbrial family protein</t>
  </si>
  <si>
    <t xml:space="preserve">intergenic (‑232/+249)</t>
  </si>
  <si>
    <t xml:space="preserve">fimA/fimE</t>
  </si>
  <si>
    <t xml:space="preserve">intergenic (‑120/+361)</t>
  </si>
  <si>
    <t xml:space="preserve">intergenic (‑434/+47)</t>
  </si>
  <si>
    <t xml:space="preserve">intergenic (‑128/+353)</t>
  </si>
  <si>
    <t xml:space="preserve">intergenic (‑424/+57)</t>
  </si>
  <si>
    <t xml:space="preserve">intergenic (‑224/+257)</t>
  </si>
  <si>
    <t xml:space="preserve">intergenic (+2/‑55)</t>
  </si>
  <si>
    <t xml:space="preserve">adiY/pgaptmp_004212</t>
  </si>
  <si>
    <t xml:space="preserve">DNA‑binding transcriptional activator AdiY/IS1‑like element IS1A family transposase</t>
  </si>
  <si>
    <t xml:space="preserve">coding (1070/1335 nt)</t>
  </si>
  <si>
    <t xml:space="preserve">pgaptmp_004763</t>
  </si>
  <si>
    <t xml:space="preserve">shufflon system plasmid conjugative transfer pilus tip adhesin PilV</t>
  </si>
  <si>
    <t xml:space="preserve">coding (52/408 nt)</t>
  </si>
  <si>
    <t xml:space="preserve">pgaptmp_004770</t>
  </si>
  <si>
    <t xml:space="preserve">prepilin, shufflon protein A</t>
  </si>
  <si>
    <t xml:space="preserve">coding (1071/1335 nt)</t>
  </si>
  <si>
    <t xml:space="preserve">intergenic (+229/‑249)</t>
  </si>
  <si>
    <t xml:space="preserve">pgaptmp_004763/pgaptmp_004764</t>
  </si>
  <si>
    <t xml:space="preserve">shufflon system plasmid conjugative transfer pilus tip adhesin PilV/IS1380‑like element ISEcp1 family transposase</t>
  </si>
  <si>
    <t xml:space="preserve">coding (1083/1335 nt)</t>
  </si>
  <si>
    <t xml:space="preserve">intergenic (+215/‑263)</t>
  </si>
  <si>
    <t xml:space="preserve">coding (1085/1335 nt)</t>
  </si>
  <si>
    <t xml:space="preserve">intergenic (+290/+204)</t>
  </si>
  <si>
    <t xml:space="preserve">pgaptmp_004769/pgaptmp_004770</t>
  </si>
  <si>
    <t xml:space="preserve">hypothetical protein/prepilin, shufflon protein A</t>
  </si>
  <si>
    <t xml:space="preserve">coding (69/408 nt)</t>
  </si>
  <si>
    <t xml:space="preserve">intergenic (+293/+201)</t>
  </si>
  <si>
    <t xml:space="preserve">coding (73/408 nt)</t>
  </si>
  <si>
    <t xml:space="preserve">pseudogene (1/1132 nt)</t>
  </si>
  <si>
    <t xml:space="preserve">pseudogene (75/75 nt)</t>
  </si>
  <si>
    <t xml:space="preserve">intergenic (+15/+66)</t>
  </si>
  <si>
    <t xml:space="preserve">pgaptmp_000567/agaB</t>
  </si>
  <si>
    <t xml:space="preserve">IS1‑like element IS1A family transposase/PTS galactosamine transporter subunit IIB</t>
  </si>
  <si>
    <t xml:space="preserve">coding (635/1140 nt)</t>
  </si>
  <si>
    <t xml:space="preserve">nlpD</t>
  </si>
  <si>
    <t xml:space="preserve">murein hydrolase activator NlpD</t>
  </si>
  <si>
    <t xml:space="preserve">intergenic (+112/+170)</t>
  </si>
  <si>
    <t xml:space="preserve">entD/pgaptmp_003296</t>
  </si>
  <si>
    <t xml:space="preserve">enterobactin synthase subunit EntD/IS4‑like element IS421 family transposase</t>
  </si>
  <si>
    <t xml:space="preserve">intergenic (+25/‑27)</t>
  </si>
  <si>
    <t xml:space="preserve">pgaptmp_005002/pgaptmp_004954</t>
  </si>
  <si>
    <t xml:space="preserve">TrbC/VirB2 family protein/VirB3 family type IV secretion system protein</t>
  </si>
  <si>
    <t xml:space="preserve">intergenic (‑54/+23)</t>
  </si>
  <si>
    <t xml:space="preserve">pgaptmp_003296/hokE</t>
  </si>
  <si>
    <t xml:space="preserve">IS4‑like element IS421 family transposase/type I toxin‑antitoxin system toxin HokE</t>
  </si>
  <si>
    <t xml:space="preserve">intergenic (+14/‑38)</t>
  </si>
  <si>
    <t xml:space="preserve">intergenic (‑246/+235)</t>
  </si>
  <si>
    <t xml:space="preserve">intergenic (‑238/+243)</t>
  </si>
  <si>
    <t xml:space="preserve">coding (1079/1335 nt)</t>
  </si>
  <si>
    <t xml:space="preserve">intergenic (+222/‑256)</t>
  </si>
  <si>
    <t xml:space="preserve">intergenic (+228/‑250)</t>
  </si>
  <si>
    <t xml:space="preserve">coding (53/408 nt)</t>
  </si>
  <si>
    <t xml:space="preserve">intergenic (+274/+220)</t>
  </si>
  <si>
    <t xml:space="preserve">coding (16/914 nt)</t>
  </si>
  <si>
    <t xml:space="preserve">pgaptmp_000947</t>
  </si>
  <si>
    <t xml:space="preserve">coding (88/914 nt)</t>
  </si>
  <si>
    <t xml:space="preserve">intergenic (+11/‑1)</t>
  </si>
  <si>
    <t xml:space="preserve">pgaptmp_000947/pgaptmp_000948</t>
  </si>
  <si>
    <t xml:space="preserve">IS3‑like element IS2 family transposase/type III secretion apparatus protein OrgA/MxiK</t>
  </si>
  <si>
    <t xml:space="preserve">pseudogene (657/657 nt)</t>
  </si>
  <si>
    <t xml:space="preserve">pgaptmp_004849</t>
  </si>
  <si>
    <t xml:space="preserve">coding (790/948 nt)</t>
  </si>
  <si>
    <t xml:space="preserve">dusC</t>
  </si>
  <si>
    <t xml:space="preserve">tRNA dihydrouridine(16) synthase DusC</t>
  </si>
  <si>
    <t xml:space="preserve">pseudogene (12/327 nt)</t>
  </si>
  <si>
    <t xml:space="preserve">ydiV</t>
  </si>
  <si>
    <t xml:space="preserve">anti‑FlhDC factor</t>
  </si>
  <si>
    <t xml:space="preserve">intergenic (+15/‑16)</t>
  </si>
  <si>
    <t xml:space="preserve">pgaptmp_003801/ppdD</t>
  </si>
  <si>
    <t xml:space="preserve">IS1‑like element IS1A family transposase/prepilin peptidase‑dependent pilin</t>
  </si>
  <si>
    <t xml:space="preserve">coding (16/597 nt)</t>
  </si>
  <si>
    <t xml:space="preserve">fimE</t>
  </si>
  <si>
    <t xml:space="preserve">intergenic (+252/‑55)</t>
  </si>
  <si>
    <t xml:space="preserve">rpsT/pgaptmp_003890</t>
  </si>
  <si>
    <t xml:space="preserve">30S ribosomal protein S20/IS1‑like element IS1A family transposase</t>
  </si>
  <si>
    <t xml:space="preserve">coding (14/597 nt)</t>
  </si>
  <si>
    <t xml:space="preserve">coding (8/597 nt)</t>
  </si>
  <si>
    <t xml:space="preserve">coding (6/597 nt)</t>
  </si>
  <si>
    <t xml:space="preserve">intergenic (‑91/+131)</t>
  </si>
  <si>
    <t xml:space="preserve">pgaptmp_000661/ygiL</t>
  </si>
  <si>
    <t xml:space="preserve">IS3‑like element IS2 family transposase/fimbrial‑like protein</t>
  </si>
  <si>
    <t xml:space="preserve">intergenic (‑2/+12)</t>
  </si>
  <si>
    <t xml:space="preserve">pgaptmp_004847/pgaptmp_004848</t>
  </si>
  <si>
    <t xml:space="preserve">hypothetical protein/IS3‑like element IS2 family transposase</t>
  </si>
  <si>
    <t xml:space="preserve">intergenic (+193/+15)</t>
  </si>
  <si>
    <t xml:space="preserve">allE/pgaptmp_003362</t>
  </si>
  <si>
    <t xml:space="preserve">(S)‑ureidoglycine aminohydrolase/IS1‑like element IS1A family transposase</t>
  </si>
  <si>
    <t xml:space="preserve">intergenic (+33/+70)</t>
  </si>
  <si>
    <t xml:space="preserve">lacA/cynX</t>
  </si>
  <si>
    <t xml:space="preserve">galactoside O‑acetyltransferase/cyanate transporter CynX</t>
  </si>
  <si>
    <t xml:space="preserve">coding (535/597 nt)</t>
  </si>
  <si>
    <t xml:space="preserve">coding (509/597 nt)</t>
  </si>
  <si>
    <t xml:space="preserve">intergenic (+14/‑2)</t>
  </si>
  <si>
    <t xml:space="preserve">coding (247/597 nt)</t>
  </si>
  <si>
    <t xml:space="preserve">coding (527/597 nt)</t>
  </si>
  <si>
    <t xml:space="preserve">coding (512/597 nt)</t>
  </si>
  <si>
    <t xml:space="preserve">coding (501/597 nt)</t>
  </si>
  <si>
    <t xml:space="preserve">coding (503/597 nt)</t>
  </si>
  <si>
    <t xml:space="preserve">intergenic (+3/‑54)</t>
  </si>
  <si>
    <t xml:space="preserve">coding (979/1092 nt)</t>
  </si>
  <si>
    <t xml:space="preserve">glf</t>
  </si>
  <si>
    <t xml:space="preserve">UDP‑galactopyranose mutase</t>
  </si>
  <si>
    <t xml:space="preserve">coding (988/1092 nt)</t>
  </si>
  <si>
    <t xml:space="preserve">coding (1452/1455 nt)</t>
  </si>
  <si>
    <t xml:space="preserve">amn</t>
  </si>
  <si>
    <t xml:space="preserve">AMP nucleosidase</t>
  </si>
  <si>
    <t xml:space="preserve">coding (577/1086 nt)</t>
  </si>
  <si>
    <t xml:space="preserve">rfbB</t>
  </si>
  <si>
    <t xml:space="preserve">dTDP‑glucose 4,6‑dehydratase</t>
  </si>
  <si>
    <t xml:space="preserve">intergenic (‑357/+15)</t>
  </si>
  <si>
    <t xml:space="preserve">yeeN/pgaptmp_001830</t>
  </si>
  <si>
    <t xml:space="preserve">YebC/PmpR family DNA‑binding transcriptional regulator/IS1‑like element IS1A family transposase</t>
  </si>
  <si>
    <t xml:space="preserve">coding (585/1086 nt)</t>
  </si>
  <si>
    <t xml:space="preserve">coding (1451/1455 nt)</t>
  </si>
  <si>
    <t xml:space="preserve">intergenic (‑47/‑385)</t>
  </si>
  <si>
    <t xml:space="preserve">pgaptmp_003298/ybdK</t>
  </si>
  <si>
    <t xml:space="preserve">IS3‑like element IS150 family transposase/YbdK family carboxylate‑amine ligase</t>
  </si>
  <si>
    <t xml:space="preserve">intergenic (+26/+29)</t>
  </si>
  <si>
    <t xml:space="preserve">hemY/pgaptmp_004526</t>
  </si>
  <si>
    <t xml:space="preserve">protoheme IX biogenesis protein HemY/IS3‑like element IS150 family transposase</t>
  </si>
  <si>
    <t xml:space="preserve">intergenic (+14/+93)</t>
  </si>
  <si>
    <t xml:space="preserve">pgaptmp_004655/merR</t>
  </si>
  <si>
    <t xml:space="preserve">IS1‑like element IS1B family transposase/Hg(II)‑responsive transcriptional regulator</t>
  </si>
  <si>
    <t xml:space="preserve">coding (22/1209 nt)</t>
  </si>
  <si>
    <t xml:space="preserve">pgaptmp_004950</t>
  </si>
  <si>
    <t xml:space="preserve">noncoding (90/137 nt)</t>
  </si>
  <si>
    <t xml:space="preserve">pgaptmp_002830</t>
  </si>
  <si>
    <t xml:space="preserve">intergenic (+135/+239)</t>
  </si>
  <si>
    <t xml:space="preserve">pgaptmp_002830/pgaptmp_002831</t>
  </si>
  <si>
    <t xml:space="preserve">RtT sRNA/hypothetical protein</t>
  </si>
  <si>
    <t xml:space="preserve">coding (131/597 nt)</t>
  </si>
  <si>
    <t xml:space="preserve">coding (139/597 nt)</t>
  </si>
  <si>
    <t xml:space="preserve">intergenic (‑8/+469)</t>
  </si>
  <si>
    <t xml:space="preserve">fimE/fimB</t>
  </si>
  <si>
    <t xml:space="preserve">type 1 fimbria switch DNA invertase FimE/type 1 fimbria switch DNA invertase FimB</t>
  </si>
  <si>
    <t xml:space="preserve">coding (1/597 nt)</t>
  </si>
  <si>
    <t xml:space="preserve">intergenic (‑126/+355)</t>
  </si>
  <si>
    <t xml:space="preserve">coding (152/279 nt)</t>
  </si>
  <si>
    <t xml:space="preserve">sgcB</t>
  </si>
  <si>
    <t xml:space="preserve">PTS sugar transporter subunit IIB SgcB</t>
  </si>
  <si>
    <t xml:space="preserve">coding (653/993 nt)</t>
  </si>
  <si>
    <t xml:space="preserve">rbsR</t>
  </si>
  <si>
    <t xml:space="preserve">intergenic (+113/+15)</t>
  </si>
  <si>
    <t xml:space="preserve">yihR/pgaptmp_004453</t>
  </si>
  <si>
    <t xml:space="preserve">aldose‑1‑epimerase/IS1‑like element IS1A family transposase</t>
  </si>
  <si>
    <t xml:space="preserve">coding (661/993 nt)</t>
  </si>
  <si>
    <t xml:space="preserve">coding (23/747 nt)</t>
  </si>
  <si>
    <t xml:space="preserve">traX</t>
  </si>
  <si>
    <t xml:space="preserve">conjugal transfer pilus acetylase TraX</t>
  </si>
  <si>
    <t xml:space="preserve">coding (27/747 nt)</t>
  </si>
  <si>
    <t xml:space="preserve">coding (1226/1254 nt)</t>
  </si>
  <si>
    <t xml:space="preserve">pgaptmp_004990</t>
  </si>
  <si>
    <t xml:space="preserve">intergenic (‑13/+5)</t>
  </si>
  <si>
    <t xml:space="preserve">pgaptmp_004990/pgaptmp_004991</t>
  </si>
  <si>
    <t xml:space="preserve">hypothetical protein/recombinase family protein</t>
  </si>
  <si>
    <t xml:space="preserve">coding (488/597 nt)</t>
  </si>
  <si>
    <t xml:space="preserve">coding (480/597 nt)</t>
  </si>
  <si>
    <t xml:space="preserve">pseudogene (1/366 nt)</t>
  </si>
  <si>
    <t xml:space="preserve">adiY</t>
  </si>
  <si>
    <t xml:space="preserve">DNA‑binding transcriptional activator AdiY</t>
  </si>
  <si>
    <t xml:space="preserve">intergenic (+366/+136)</t>
  </si>
  <si>
    <t xml:space="preserve">pgaptmp_004276/tyrB</t>
  </si>
  <si>
    <t xml:space="preserve">hypothetical protein/aromatic amino acid transaminase</t>
  </si>
  <si>
    <t xml:space="preserve">intergenic (+374/+128)</t>
  </si>
  <si>
    <t xml:space="preserve">pseudogene (223/228 nt)</t>
  </si>
  <si>
    <t xml:space="preserve">pgaptmp_004454</t>
  </si>
  <si>
    <t xml:space="preserve">Position 1</t>
  </si>
  <si>
    <t xml:space="preserve">Reads (Cov) 1</t>
  </si>
  <si>
    <t xml:space="preserve">Position 2</t>
  </si>
  <si>
    <t xml:space="preserve">Reads (Cov) 2</t>
  </si>
  <si>
    <t xml:space="preserve">Reads (Cov)</t>
  </si>
  <si>
    <t xml:space="preserve">Score</t>
  </si>
  <si>
    <t xml:space="preserve">Skew</t>
  </si>
  <si>
    <t xml:space="preserve">1094399 =</t>
  </si>
  <si>
    <t xml:space="preserve">219 (0,840)</t>
  </si>
  <si>
    <t xml:space="preserve">179 (0,880)</t>
  </si>
  <si>
    <t xml:space="preserve">11 (0,050)</t>
  </si>
  <si>
    <t xml:space="preserve">7/268</t>
  </si>
  <si>
    <t xml:space="preserve">NT</t>
  </si>
  <si>
    <t xml:space="preserve">204 (0,790)</t>
  </si>
  <si>
    <t xml:space="preserve">NA (NA)</t>
  </si>
  <si>
    <t xml:space="preserve">22 (0,090)</t>
  </si>
  <si>
    <t xml:space="preserve">16/270</t>
  </si>
  <si>
    <t xml:space="preserve">1419223 =</t>
  </si>
  <si>
    <t xml:space="preserve">216 (0,830)</t>
  </si>
  <si>
    <t xml:space="preserve">232 (0,890)</t>
  </si>
  <si>
    <t xml:space="preserve">22 (0,090)+CTC</t>
  </si>
  <si>
    <t xml:space="preserve">5/264</t>
  </si>
  <si>
    <t xml:space="preserve">2752087 =</t>
  </si>
  <si>
    <t xml:space="preserve">131 (0,500)</t>
  </si>
  <si>
    <t xml:space="preserve">2753973 =</t>
  </si>
  <si>
    <t xml:space="preserve">153 (0,660)</t>
  </si>
  <si>
    <t xml:space="preserve">95 (0,410)</t>
  </si>
  <si>
    <t xml:space="preserve">37/242</t>
  </si>
  <si>
    <t xml:space="preserve">116 (0,450)</t>
  </si>
  <si>
    <t xml:space="preserve">86 (0,370)</t>
  </si>
  <si>
    <t xml:space="preserve">41/242</t>
  </si>
  <si>
    <t xml:space="preserve">3668121 =</t>
  </si>
  <si>
    <t xml:space="preserve">362 (1,400)</t>
  </si>
  <si>
    <t xml:space="preserve">210 (1,260)</t>
  </si>
  <si>
    <t xml:space="preserve">60 (0,360)</t>
  </si>
  <si>
    <t xml:space="preserve">20/174</t>
  </si>
  <si>
    <t xml:space="preserve">46 (0,180)</t>
  </si>
  <si>
    <t xml:space="preserve">196 (0,760)</t>
  </si>
  <si>
    <t xml:space="preserve">57/270</t>
  </si>
  <si>
    <t xml:space="preserve">4073766 =</t>
  </si>
  <si>
    <t xml:space="preserve">18 (0,070)</t>
  </si>
  <si>
    <t xml:space="preserve">4074080 =</t>
  </si>
  <si>
    <t xml:space="preserve">9 (0,040)</t>
  </si>
  <si>
    <t xml:space="preserve">166 (0,690)</t>
  </si>
  <si>
    <t xml:space="preserve">53/252</t>
  </si>
  <si>
    <t xml:space="preserve">221 (0,910)</t>
  </si>
  <si>
    <t xml:space="preserve">66/252</t>
  </si>
  <si>
    <t xml:space="preserve">4073870 =</t>
  </si>
  <si>
    <t xml:space="preserve">4279621 =</t>
  </si>
  <si>
    <t xml:space="preserve">177 (0,680)</t>
  </si>
  <si>
    <t xml:space="preserve">76/270</t>
  </si>
  <si>
    <t xml:space="preserve">22109 =</t>
  </si>
  <si>
    <t xml:space="preserve">126 (0,730)</t>
  </si>
  <si>
    <t xml:space="preserve">27504 =</t>
  </si>
  <si>
    <t xml:space="preserve">131 (0,860)</t>
  </si>
  <si>
    <t xml:space="preserve">58 (0,380)</t>
  </si>
  <si>
    <t xml:space="preserve">32/238</t>
  </si>
  <si>
    <t xml:space="preserve">22110 =</t>
  </si>
  <si>
    <t xml:space="preserve">22603 =</t>
  </si>
  <si>
    <t xml:space="preserve">86 (0,550)</t>
  </si>
  <si>
    <t xml:space="preserve">13 (0,080)</t>
  </si>
  <si>
    <t xml:space="preserve">10/244</t>
  </si>
  <si>
    <t xml:space="preserve">20 (0,130)</t>
  </si>
  <si>
    <t xml:space="preserve">16/244</t>
  </si>
  <si>
    <t xml:space="preserve">122 (0,710)</t>
  </si>
  <si>
    <t xml:space="preserve">26944 =</t>
  </si>
  <si>
    <t xml:space="preserve">124 (0,820)</t>
  </si>
  <si>
    <t xml:space="preserve">19 (0,130)</t>
  </si>
  <si>
    <t xml:space="preserve">13/238</t>
  </si>
  <si>
    <t xml:space="preserve">26 (0,170)</t>
  </si>
  <si>
    <t xml:space="preserve">15/238</t>
  </si>
  <si>
    <t xml:space="preserve">128 (0,870)</t>
  </si>
  <si>
    <t xml:space="preserve">31 (0,210)</t>
  </si>
  <si>
    <t xml:space="preserve">18/230</t>
  </si>
  <si>
    <t xml:space="preserve">1 =</t>
  </si>
  <si>
    <t xml:space="preserve">0 (0,000)</t>
  </si>
  <si>
    <t xml:space="preserve">297 (1,460)</t>
  </si>
  <si>
    <t xml:space="preserve">41/270</t>
  </si>
  <si>
    <t xml:space="preserve">343 (1,250)</t>
  </si>
  <si>
    <t xml:space="preserve">21 (0,080)</t>
  </si>
  <si>
    <t xml:space="preserve">12/270</t>
  </si>
  <si>
    <t xml:space="preserve">138 (0,500)</t>
  </si>
  <si>
    <t xml:space="preserve">115 (0,470)</t>
  </si>
  <si>
    <t xml:space="preserve">106 (0,430)</t>
  </si>
  <si>
    <t xml:space="preserve">54/242</t>
  </si>
  <si>
    <t xml:space="preserve">121 (0,440)</t>
  </si>
  <si>
    <t xml:space="preserve">72 (0,290)</t>
  </si>
  <si>
    <t xml:space="preserve">34/242</t>
  </si>
  <si>
    <t xml:space="preserve">3359690 =</t>
  </si>
  <si>
    <t xml:space="preserve">48 (0,070)</t>
  </si>
  <si>
    <t xml:space="preserve">674 (1,450)</t>
  </si>
  <si>
    <t xml:space="preserve">110/264</t>
  </si>
  <si>
    <t xml:space="preserve">35011 =</t>
  </si>
  <si>
    <t xml:space="preserve">55 (0,080)</t>
  </si>
  <si>
    <t xml:space="preserve">594 (1,280)</t>
  </si>
  <si>
    <t xml:space="preserve">98/264</t>
  </si>
  <si>
    <t xml:space="preserve">297 (1,080)</t>
  </si>
  <si>
    <t xml:space="preserve">219 (1,240)</t>
  </si>
  <si>
    <t xml:space="preserve">48 (0,270)</t>
  </si>
  <si>
    <t xml:space="preserve">23/174</t>
  </si>
  <si>
    <t xml:space="preserve">164 (0,600)</t>
  </si>
  <si>
    <t xml:space="preserve">15 (0,050)</t>
  </si>
  <si>
    <t xml:space="preserve">10/270</t>
  </si>
  <si>
    <t xml:space="preserve">75 (0,270)</t>
  </si>
  <si>
    <t xml:space="preserve">69 (0,270)</t>
  </si>
  <si>
    <t xml:space="preserve">140 (0,550)</t>
  </si>
  <si>
    <t xml:space="preserve">49/252</t>
  </si>
  <si>
    <t xml:space="preserve">76 (0,280)</t>
  </si>
  <si>
    <t xml:space="preserve">57/252</t>
  </si>
  <si>
    <t xml:space="preserve">4073884 =</t>
  </si>
  <si>
    <t xml:space="preserve">160 (0,580)</t>
  </si>
  <si>
    <t xml:space="preserve">11 (0,040)</t>
  </si>
  <si>
    <t xml:space="preserve">8/270</t>
  </si>
  <si>
    <t xml:space="preserve">83 (0,470)</t>
  </si>
  <si>
    <t xml:space="preserve">137 (0,880)</t>
  </si>
  <si>
    <t xml:space="preserve">10/238</t>
  </si>
  <si>
    <t xml:space="preserve">63 (0,390)</t>
  </si>
  <si>
    <t xml:space="preserve">56 (0,350)</t>
  </si>
  <si>
    <t xml:space="preserve">33/244</t>
  </si>
  <si>
    <t xml:space="preserve">22118 =</t>
  </si>
  <si>
    <t xml:space="preserve">86 (0,490)</t>
  </si>
  <si>
    <t xml:space="preserve">22596 =</t>
  </si>
  <si>
    <t xml:space="preserve">67 (0,380)</t>
  </si>
  <si>
    <t xml:space="preserve">6 (0,030)+T</t>
  </si>
  <si>
    <t xml:space="preserve">5/268</t>
  </si>
  <si>
    <t xml:space="preserve">72 (0,450)</t>
  </si>
  <si>
    <t xml:space="preserve">36/244</t>
  </si>
  <si>
    <t xml:space="preserve">81 (0,460)</t>
  </si>
  <si>
    <t xml:space="preserve">155 (0,990)</t>
  </si>
  <si>
    <t xml:space="preserve">15 (0,100)</t>
  </si>
  <si>
    <t xml:space="preserve">9/238</t>
  </si>
  <si>
    <t xml:space="preserve">7 (0,040)</t>
  </si>
  <si>
    <t xml:space="preserve">6/238</t>
  </si>
  <si>
    <t xml:space="preserve">63 (0,360)</t>
  </si>
  <si>
    <t xml:space="preserve">27503 =</t>
  </si>
  <si>
    <t xml:space="preserve">137 (0,860)</t>
  </si>
  <si>
    <t xml:space="preserve">9 (0,060)</t>
  </si>
  <si>
    <t xml:space="preserve">8/244</t>
  </si>
  <si>
    <t xml:space="preserve">26928 =</t>
  </si>
  <si>
    <t xml:space="preserve">159 (0,900)</t>
  </si>
  <si>
    <t xml:space="preserve">133 (0,880)</t>
  </si>
  <si>
    <t xml:space="preserve">11 (0,070)</t>
  </si>
  <si>
    <t xml:space="preserve">9/230</t>
  </si>
  <si>
    <t xml:space="preserve">168 (0,950)</t>
  </si>
  <si>
    <t xml:space="preserve">8/230</t>
  </si>
  <si>
    <t xml:space="preserve">334 (1,430)</t>
  </si>
  <si>
    <t xml:space="preserve">45/270</t>
  </si>
  <si>
    <t xml:space="preserve">966808 =</t>
  </si>
  <si>
    <t xml:space="preserve">966880 =</t>
  </si>
  <si>
    <t xml:space="preserve">7 (0,030)</t>
  </si>
  <si>
    <t xml:space="preserve">4/248</t>
  </si>
  <si>
    <t xml:space="preserve">NA</t>
  </si>
  <si>
    <t xml:space="preserve">5 (0,020)</t>
  </si>
  <si>
    <t xml:space="preserve">3/266</t>
  </si>
  <si>
    <t xml:space="preserve">256 (0,860)</t>
  </si>
  <si>
    <t xml:space="preserve">19 (0,060)</t>
  </si>
  <si>
    <t xml:space="preserve">14/266</t>
  </si>
  <si>
    <t xml:space="preserve">122 (0,410)</t>
  </si>
  <si>
    <t xml:space="preserve">116 (0,440)</t>
  </si>
  <si>
    <t xml:space="preserve">106 (0,400)</t>
  </si>
  <si>
    <t xml:space="preserve">43/238</t>
  </si>
  <si>
    <t xml:space="preserve">109 (0,370)</t>
  </si>
  <si>
    <t xml:space="preserve">138 (0,520)</t>
  </si>
  <si>
    <t xml:space="preserve">49/238</t>
  </si>
  <si>
    <t xml:space="preserve">285 (0,960)</t>
  </si>
  <si>
    <t xml:space="preserve">212 (1,120)</t>
  </si>
  <si>
    <t xml:space="preserve">71 (0,380)</t>
  </si>
  <si>
    <t xml:space="preserve">27/170</t>
  </si>
  <si>
    <t xml:space="preserve">4074708 =</t>
  </si>
  <si>
    <t xml:space="preserve">219 (0,740)</t>
  </si>
  <si>
    <t xml:space="preserve">59 (0,200)</t>
  </si>
  <si>
    <t xml:space="preserve">30/266</t>
  </si>
  <si>
    <t xml:space="preserve">3952085 =</t>
  </si>
  <si>
    <t xml:space="preserve">4074710 =</t>
  </si>
  <si>
    <t xml:space="preserve">217 (0,730)</t>
  </si>
  <si>
    <t xml:space="preserve">23 (0,080)</t>
  </si>
  <si>
    <t xml:space="preserve">16/266</t>
  </si>
  <si>
    <t xml:space="preserve">216 (0,730)</t>
  </si>
  <si>
    <t xml:space="preserve">66 (0,220)</t>
  </si>
  <si>
    <t xml:space="preserve">40/266</t>
  </si>
  <si>
    <t xml:space="preserve">222 (0,750)</t>
  </si>
  <si>
    <t xml:space="preserve">24 (0,080)</t>
  </si>
  <si>
    <t xml:space="preserve">17/266</t>
  </si>
  <si>
    <t xml:space="preserve">47 (0,160)</t>
  </si>
  <si>
    <t xml:space="preserve">42 (0,150)</t>
  </si>
  <si>
    <t xml:space="preserve">173 (0,620)</t>
  </si>
  <si>
    <t xml:space="preserve">57/248</t>
  </si>
  <si>
    <t xml:space="preserve">48 (0,160)</t>
  </si>
  <si>
    <t xml:space="preserve">170 (0,610)</t>
  </si>
  <si>
    <t xml:space="preserve">58/248</t>
  </si>
  <si>
    <t xml:space="preserve">102 (0,540)</t>
  </si>
  <si>
    <t xml:space="preserve">104 (0,620)</t>
  </si>
  <si>
    <t xml:space="preserve">52 (0,310)</t>
  </si>
  <si>
    <t xml:space="preserve">29/234</t>
  </si>
  <si>
    <t xml:space="preserve">112 (0,650)</t>
  </si>
  <si>
    <t xml:space="preserve">20 (0,120)</t>
  </si>
  <si>
    <t xml:space="preserve">14/240</t>
  </si>
  <si>
    <t xml:space="preserve">103 (0,540)</t>
  </si>
  <si>
    <t xml:space="preserve">35 (0,200)</t>
  </si>
  <si>
    <t xml:space="preserve">19/240</t>
  </si>
  <si>
    <t xml:space="preserve">134 (0,800)</t>
  </si>
  <si>
    <t xml:space="preserve">32 (0,190)</t>
  </si>
  <si>
    <t xml:space="preserve">19/234</t>
  </si>
  <si>
    <t xml:space="preserve">38 (0,230)</t>
  </si>
  <si>
    <t xml:space="preserve">16/234</t>
  </si>
  <si>
    <t xml:space="preserve">138 (0,720)</t>
  </si>
  <si>
    <t xml:space="preserve">101 (0,630)</t>
  </si>
  <si>
    <t xml:space="preserve">38 (0,240)</t>
  </si>
  <si>
    <t xml:space="preserve">23/226</t>
  </si>
  <si>
    <t xml:space="preserve">390 (1,590)</t>
  </si>
  <si>
    <t xml:space="preserve">53/266</t>
  </si>
  <si>
    <t xml:space="preserve">95372 =</t>
  </si>
  <si>
    <t xml:space="preserve">3 (0,010)</t>
  </si>
  <si>
    <t xml:space="preserve">3/268</t>
  </si>
  <si>
    <t xml:space="preserve">109 (0,430)</t>
  </si>
  <si>
    <t xml:space="preserve">118 (0,520)</t>
  </si>
  <si>
    <t xml:space="preserve">65 (0,290)</t>
  </si>
  <si>
    <t xml:space="preserve">32/240</t>
  </si>
  <si>
    <t xml:space="preserve">93 (0,370)</t>
  </si>
  <si>
    <t xml:space="preserve">64 (0,280)</t>
  </si>
  <si>
    <t xml:space="preserve">37/240</t>
  </si>
  <si>
    <t xml:space="preserve">3420368 =</t>
  </si>
  <si>
    <t xml:space="preserve">3602813 =</t>
  </si>
  <si>
    <t xml:space="preserve">158 (0,630)</t>
  </si>
  <si>
    <t xml:space="preserve">120 (0,480)</t>
  </si>
  <si>
    <t xml:space="preserve">49/268</t>
  </si>
  <si>
    <t xml:space="preserve">292 (1,160)</t>
  </si>
  <si>
    <t xml:space="preserve">199 (1,230)</t>
  </si>
  <si>
    <t xml:space="preserve">14 (0,090)</t>
  </si>
  <si>
    <t xml:space="preserve">11/172</t>
  </si>
  <si>
    <t xml:space="preserve">4074189 =</t>
  </si>
  <si>
    <t xml:space="preserve">81 (0,320)</t>
  </si>
  <si>
    <t xml:space="preserve">15 (0,060)</t>
  </si>
  <si>
    <t xml:space="preserve">12/268</t>
  </si>
  <si>
    <t xml:space="preserve">4074215 =</t>
  </si>
  <si>
    <t xml:space="preserve">92 (0,370)</t>
  </si>
  <si>
    <t xml:space="preserve">117 (0,460)</t>
  </si>
  <si>
    <t xml:space="preserve">51/268</t>
  </si>
  <si>
    <t xml:space="preserve">4074477 =</t>
  </si>
  <si>
    <t xml:space="preserve">261 (1,040)</t>
  </si>
  <si>
    <t xml:space="preserve">20 (0,080)</t>
  </si>
  <si>
    <t xml:space="preserve">77 (0,310)</t>
  </si>
  <si>
    <t xml:space="preserve">16 (0,060)</t>
  </si>
  <si>
    <t xml:space="preserve">13/268</t>
  </si>
  <si>
    <t xml:space="preserve">4074212 =</t>
  </si>
  <si>
    <t xml:space="preserve">83 (0,330)</t>
  </si>
  <si>
    <t xml:space="preserve">14 (0,060)</t>
  </si>
  <si>
    <t xml:space="preserve">8/268</t>
  </si>
  <si>
    <t xml:space="preserve">103 (0,410)</t>
  </si>
  <si>
    <t xml:space="preserve">43/268</t>
  </si>
  <si>
    <t xml:space="preserve">40 (0,160)</t>
  </si>
  <si>
    <t xml:space="preserve">28 (0,120)</t>
  </si>
  <si>
    <t xml:space="preserve">255 (1,090)</t>
  </si>
  <si>
    <t xml:space="preserve">70/250</t>
  </si>
  <si>
    <t xml:space="preserve">232 (0,990)</t>
  </si>
  <si>
    <t xml:space="preserve">69/250</t>
  </si>
  <si>
    <t xml:space="preserve">101 (0,400)</t>
  </si>
  <si>
    <t xml:space="preserve">4279622 =</t>
  </si>
  <si>
    <t xml:space="preserve">9/266</t>
  </si>
  <si>
    <t xml:space="preserve">227 (0,620)</t>
  </si>
  <si>
    <t xml:space="preserve">305 (0,940)</t>
  </si>
  <si>
    <t xml:space="preserve">54 (0,170)</t>
  </si>
  <si>
    <t xml:space="preserve">29/236</t>
  </si>
  <si>
    <t xml:space="preserve">207 (0,620)</t>
  </si>
  <si>
    <t xml:space="preserve">29 (0,090)</t>
  </si>
  <si>
    <t xml:space="preserve">22/242</t>
  </si>
  <si>
    <t xml:space="preserve">222 (0,600)</t>
  </si>
  <si>
    <t xml:space="preserve">58 (0,170)</t>
  </si>
  <si>
    <t xml:space="preserve">21/242</t>
  </si>
  <si>
    <t xml:space="preserve">219 (0,590)</t>
  </si>
  <si>
    <t xml:space="preserve">263 (0,810)</t>
  </si>
  <si>
    <t xml:space="preserve">47 (0,140)</t>
  </si>
  <si>
    <t xml:space="preserve">27/236</t>
  </si>
  <si>
    <t xml:space="preserve">33 (0,100)</t>
  </si>
  <si>
    <t xml:space="preserve">21/236</t>
  </si>
  <si>
    <t xml:space="preserve">279 (0,760)</t>
  </si>
  <si>
    <t xml:space="preserve">295 (0,940)</t>
  </si>
  <si>
    <t xml:space="preserve">48 (0,150)</t>
  </si>
  <si>
    <t xml:space="preserve">26/228</t>
  </si>
  <si>
    <t xml:space="preserve">584 (1,310)</t>
  </si>
  <si>
    <t xml:space="preserve">56/268</t>
  </si>
  <si>
    <t xml:space="preserve">256 (0,920)</t>
  </si>
  <si>
    <t xml:space="preserve">231 (0,830)</t>
  </si>
  <si>
    <t xml:space="preserve">24 (0,090)+CTC</t>
  </si>
  <si>
    <t xml:space="preserve">10/268</t>
  </si>
  <si>
    <t xml:space="preserve">1860696 =</t>
  </si>
  <si>
    <t xml:space="preserve">81 (0,290)</t>
  </si>
  <si>
    <t xml:space="preserve">188 (0,680)</t>
  </si>
  <si>
    <t xml:space="preserve">58/274</t>
  </si>
  <si>
    <t xml:space="preserve">76 (0,270)</t>
  </si>
  <si>
    <t xml:space="preserve">146 (0,530)</t>
  </si>
  <si>
    <t xml:space="preserve">52/272</t>
  </si>
  <si>
    <t xml:space="preserve">145 (0,520)</t>
  </si>
  <si>
    <t xml:space="preserve">126 (0,500)</t>
  </si>
  <si>
    <t xml:space="preserve">78 (0,310)</t>
  </si>
  <si>
    <t xml:space="preserve">32/246</t>
  </si>
  <si>
    <t xml:space="preserve">131 (0,470)</t>
  </si>
  <si>
    <t xml:space="preserve">76 (0,300)</t>
  </si>
  <si>
    <t xml:space="preserve">34 (0,070)</t>
  </si>
  <si>
    <t xml:space="preserve">479 (1,260)</t>
  </si>
  <si>
    <t xml:space="preserve">91/268</t>
  </si>
  <si>
    <t xml:space="preserve">30 (0,060)</t>
  </si>
  <si>
    <t xml:space="preserve">461 (1,220)</t>
  </si>
  <si>
    <t xml:space="preserve">87/268</t>
  </si>
  <si>
    <t xml:space="preserve">93 (0,330)</t>
  </si>
  <si>
    <t xml:space="preserve">75 (0,290)</t>
  </si>
  <si>
    <t xml:space="preserve">149 (0,570)</t>
  </si>
  <si>
    <t xml:space="preserve">52/256</t>
  </si>
  <si>
    <t xml:space="preserve">94 (0,340)</t>
  </si>
  <si>
    <t xml:space="preserve">162 (0,620)</t>
  </si>
  <si>
    <t xml:space="preserve">53/256</t>
  </si>
  <si>
    <t xml:space="preserve">61 (0,240)</t>
  </si>
  <si>
    <t xml:space="preserve">196 (0,880)</t>
  </si>
  <si>
    <t xml:space="preserve">55/242</t>
  </si>
  <si>
    <t xml:space="preserve">190 (0,840)</t>
  </si>
  <si>
    <t xml:space="preserve">8/248</t>
  </si>
  <si>
    <t xml:space="preserve">59 (0,230)</t>
  </si>
  <si>
    <t xml:space="preserve">19 (0,080)</t>
  </si>
  <si>
    <t xml:space="preserve">9/248</t>
  </si>
  <si>
    <t xml:space="preserve">57 (0,230)</t>
  </si>
  <si>
    <t xml:space="preserve">127 (0,570)</t>
  </si>
  <si>
    <t xml:space="preserve">102 (0,460)</t>
  </si>
  <si>
    <t xml:space="preserve">38/242</t>
  </si>
  <si>
    <t xml:space="preserve">72 (0,320)</t>
  </si>
  <si>
    <t xml:space="preserve">31/242</t>
  </si>
  <si>
    <t xml:space="preserve">130 (0,520)</t>
  </si>
  <si>
    <t xml:space="preserve">65 (0,300)</t>
  </si>
  <si>
    <t xml:space="preserve">10 (0,050)</t>
  </si>
  <si>
    <t xml:space="preserve">8/234</t>
  </si>
  <si>
    <t xml:space="preserve">137 (0,640)</t>
  </si>
  <si>
    <t xml:space="preserve">46/234</t>
  </si>
  <si>
    <t xml:space="preserve">404 (1,330)</t>
  </si>
  <si>
    <t xml:space="preserve">52/274</t>
  </si>
  <si>
    <t xml:space="preserve">163 (0,680)</t>
  </si>
  <si>
    <t xml:space="preserve">199 (0,830)</t>
  </si>
  <si>
    <t xml:space="preserve">36 (0,160)+CTTC</t>
  </si>
  <si>
    <t xml:space="preserve">4/266</t>
  </si>
  <si>
    <t xml:space="preserve">1855564 =</t>
  </si>
  <si>
    <t xml:space="preserve">166 (0,700)</t>
  </si>
  <si>
    <t xml:space="preserve">1901366 =</t>
  </si>
  <si>
    <t xml:space="preserve">9/274</t>
  </si>
  <si>
    <t xml:space="preserve">164 (0,690)</t>
  </si>
  <si>
    <t xml:space="preserve">11/274</t>
  </si>
  <si>
    <t xml:space="preserve">102 (0,430)</t>
  </si>
  <si>
    <t xml:space="preserve">91 (0,430)</t>
  </si>
  <si>
    <t xml:space="preserve">82 (0,380)</t>
  </si>
  <si>
    <t xml:space="preserve">45/246</t>
  </si>
  <si>
    <t xml:space="preserve">92 (0,390)</t>
  </si>
  <si>
    <t xml:space="preserve">131 (0,610)</t>
  </si>
  <si>
    <t xml:space="preserve">41/246</t>
  </si>
  <si>
    <t xml:space="preserve">65 (0,270)</t>
  </si>
  <si>
    <t xml:space="preserve">34 (0,150)</t>
  </si>
  <si>
    <t xml:space="preserve">201 (0,900)</t>
  </si>
  <si>
    <t xml:space="preserve">56/256</t>
  </si>
  <si>
    <t xml:space="preserve">66 (0,280)</t>
  </si>
  <si>
    <t xml:space="preserve">180 (0,810)</t>
  </si>
  <si>
    <t xml:space="preserve">57/256</t>
  </si>
  <si>
    <t xml:space="preserve">177 (0,560)</t>
  </si>
  <si>
    <t xml:space="preserve">202 (0,730)</t>
  </si>
  <si>
    <t xml:space="preserve">62 (0,220)</t>
  </si>
  <si>
    <t xml:space="preserve">27/242</t>
  </si>
  <si>
    <t xml:space="preserve">154 (0,540)</t>
  </si>
  <si>
    <t xml:space="preserve">33 (0,120)</t>
  </si>
  <si>
    <t xml:space="preserve">20/248</t>
  </si>
  <si>
    <t xml:space="preserve">166 (0,530)</t>
  </si>
  <si>
    <t xml:space="preserve">9 (0,030)+T</t>
  </si>
  <si>
    <t xml:space="preserve">8/272</t>
  </si>
  <si>
    <t xml:space="preserve">176 (0,560)</t>
  </si>
  <si>
    <t xml:space="preserve">97 (0,340)</t>
  </si>
  <si>
    <t xml:space="preserve">33/248</t>
  </si>
  <si>
    <t xml:space="preserve">170 (0,540)</t>
  </si>
  <si>
    <t xml:space="preserve">223 (0,800)</t>
  </si>
  <si>
    <t xml:space="preserve">23/242</t>
  </si>
  <si>
    <t xml:space="preserve">18/242</t>
  </si>
  <si>
    <t xml:space="preserve">228 (0,720)</t>
  </si>
  <si>
    <t xml:space="preserve">200 (0,750)</t>
  </si>
  <si>
    <t xml:space="preserve">22 (0,080)</t>
  </si>
  <si>
    <t xml:space="preserve">525 (1,380)</t>
  </si>
  <si>
    <t xml:space="preserve">43/274</t>
  </si>
  <si>
    <t xml:space="preserve">26 (0,090)</t>
  </si>
  <si>
    <t xml:space="preserve">19/272</t>
  </si>
  <si>
    <t xml:space="preserve">99 (0,460)</t>
  </si>
  <si>
    <t xml:space="preserve">92 (0,480)</t>
  </si>
  <si>
    <t xml:space="preserve">68 (0,350)</t>
  </si>
  <si>
    <t xml:space="preserve">35/244</t>
  </si>
  <si>
    <t xml:space="preserve">90 (0,420)</t>
  </si>
  <si>
    <t xml:space="preserve">72 (0,370)</t>
  </si>
  <si>
    <t xml:space="preserve">38/244</t>
  </si>
  <si>
    <t xml:space="preserve">580 (0,620)</t>
  </si>
  <si>
    <t xml:space="preserve">264 (0,470)</t>
  </si>
  <si>
    <t xml:space="preserve">77/266</t>
  </si>
  <si>
    <t xml:space="preserve">584 (0,620)</t>
  </si>
  <si>
    <t xml:space="preserve">285 (0,500)</t>
  </si>
  <si>
    <t xml:space="preserve">69/266</t>
  </si>
  <si>
    <t xml:space="preserve">4623857 =</t>
  </si>
  <si>
    <t xml:space="preserve">10/272</t>
  </si>
  <si>
    <t xml:space="preserve">269 (1,250)</t>
  </si>
  <si>
    <t xml:space="preserve">190 (1,360)</t>
  </si>
  <si>
    <t xml:space="preserve">38 (0,270)</t>
  </si>
  <si>
    <t xml:space="preserve">17/176</t>
  </si>
  <si>
    <t xml:space="preserve">37 (0,170)</t>
  </si>
  <si>
    <t xml:space="preserve">14 (0,070)</t>
  </si>
  <si>
    <t xml:space="preserve">201 (1,000)</t>
  </si>
  <si>
    <t xml:space="preserve">64/254</t>
  </si>
  <si>
    <t xml:space="preserve">36 (0,170)</t>
  </si>
  <si>
    <t xml:space="preserve">170 (0,840)</t>
  </si>
  <si>
    <t xml:space="preserve">59/254</t>
  </si>
  <si>
    <t xml:space="preserve">424 (1,000)</t>
  </si>
  <si>
    <t xml:space="preserve">497 (1,020)</t>
  </si>
  <si>
    <t xml:space="preserve">60/270</t>
  </si>
  <si>
    <t xml:space="preserve">297 (0,840)</t>
  </si>
  <si>
    <t xml:space="preserve">309 (0,990)</t>
  </si>
  <si>
    <t xml:space="preserve">34 (0,110)</t>
  </si>
  <si>
    <t xml:space="preserve">243 (0,760)</t>
  </si>
  <si>
    <t xml:space="preserve">43 (0,130)</t>
  </si>
  <si>
    <t xml:space="preserve">24/246</t>
  </si>
  <si>
    <t xml:space="preserve">291 (0,820)</t>
  </si>
  <si>
    <t xml:space="preserve">64 (0,200)</t>
  </si>
  <si>
    <t xml:space="preserve">29/246</t>
  </si>
  <si>
    <t xml:space="preserve">280 (0,790)</t>
  </si>
  <si>
    <t xml:space="preserve">16 (0,050)</t>
  </si>
  <si>
    <t xml:space="preserve">9/240</t>
  </si>
  <si>
    <t xml:space="preserve">89 (0,390)</t>
  </si>
  <si>
    <t xml:space="preserve">75 (0,370)</t>
  </si>
  <si>
    <t xml:space="preserve">89 (0,430)</t>
  </si>
  <si>
    <t xml:space="preserve">79 (0,350)</t>
  </si>
  <si>
    <t xml:space="preserve">98 (0,480)</t>
  </si>
  <si>
    <t xml:space="preserve">48/244</t>
  </si>
  <si>
    <t xml:space="preserve">2867799 =</t>
  </si>
  <si>
    <t xml:space="preserve">195 (0,850)</t>
  </si>
  <si>
    <t xml:space="preserve">21 (0,100)+GCTGCCC</t>
  </si>
  <si>
    <t xml:space="preserve">3/240</t>
  </si>
  <si>
    <t xml:space="preserve">271 (1,180)</t>
  </si>
  <si>
    <t xml:space="preserve">205 (1,380)</t>
  </si>
  <si>
    <t xml:space="preserve">21 (0,140)</t>
  </si>
  <si>
    <t xml:space="preserve">15/176</t>
  </si>
  <si>
    <t xml:space="preserve">55 (0,240)</t>
  </si>
  <si>
    <t xml:space="preserve">44 (0,210)</t>
  </si>
  <si>
    <t xml:space="preserve">209 (0,980)</t>
  </si>
  <si>
    <t xml:space="preserve">63/254</t>
  </si>
  <si>
    <t xml:space="preserve">212 (0,990)</t>
  </si>
  <si>
    <t xml:space="preserve">103 (0,350)</t>
  </si>
  <si>
    <t xml:space="preserve">91 (0,350)</t>
  </si>
  <si>
    <t xml:space="preserve">9 (0,030)</t>
  </si>
  <si>
    <t xml:space="preserve">7/240</t>
  </si>
  <si>
    <t xml:space="preserve">55 (0,210)</t>
  </si>
  <si>
    <t xml:space="preserve">107 (0,400)</t>
  </si>
  <si>
    <t xml:space="preserve">42/246</t>
  </si>
  <si>
    <t xml:space="preserve">104 (0,350)</t>
  </si>
  <si>
    <t xml:space="preserve">7/270</t>
  </si>
  <si>
    <t xml:space="preserve">102 (0,350)</t>
  </si>
  <si>
    <t xml:space="preserve">88 (0,330)</t>
  </si>
  <si>
    <t xml:space="preserve">27/246</t>
  </si>
  <si>
    <t xml:space="preserve">101 (0,340)</t>
  </si>
  <si>
    <t xml:space="preserve">127 (0,490)</t>
  </si>
  <si>
    <t xml:space="preserve">27/240</t>
  </si>
  <si>
    <t xml:space="preserve">36 (0,140)</t>
  </si>
  <si>
    <t xml:space="preserve">20/240</t>
  </si>
  <si>
    <t xml:space="preserve">55 (0,190)</t>
  </si>
  <si>
    <t xml:space="preserve">92 (0,350)</t>
  </si>
  <si>
    <t xml:space="preserve">81 (0,300)</t>
  </si>
  <si>
    <t xml:space="preserve">37/246</t>
  </si>
  <si>
    <t xml:space="preserve">133 (0,450)</t>
  </si>
  <si>
    <t xml:space="preserve">88 (0,350)</t>
  </si>
  <si>
    <t xml:space="preserve">112 (0,450)</t>
  </si>
  <si>
    <t xml:space="preserve">38/232</t>
  </si>
  <si>
    <t xml:space="preserve">132 (0,450)</t>
  </si>
  <si>
    <t xml:space="preserve">155 (0,620)</t>
  </si>
  <si>
    <t xml:space="preserve">53/232</t>
  </si>
  <si>
    <t xml:space="preserve">140 (0,500)</t>
  </si>
  <si>
    <t xml:space="preserve">116 (0,460)</t>
  </si>
  <si>
    <t xml:space="preserve">86 (0,340)</t>
  </si>
  <si>
    <t xml:space="preserve">42/236</t>
  </si>
  <si>
    <t xml:space="preserve">128 (0,460)</t>
  </si>
  <si>
    <t xml:space="preserve">91 (0,360)</t>
  </si>
  <si>
    <t xml:space="preserve">47/236</t>
  </si>
  <si>
    <t xml:space="preserve">302 (1,080)</t>
  </si>
  <si>
    <t xml:space="preserve">230 (1,300)</t>
  </si>
  <si>
    <t xml:space="preserve">45 (0,250)</t>
  </si>
  <si>
    <t xml:space="preserve">14/168</t>
  </si>
  <si>
    <t xml:space="preserve">312 (1,120)</t>
  </si>
  <si>
    <t xml:space="preserve">74 (0,260)</t>
  </si>
  <si>
    <t xml:space="preserve">43/264</t>
  </si>
  <si>
    <t xml:space="preserve">4074585 =</t>
  </si>
  <si>
    <t xml:space="preserve">268 (0,960)</t>
  </si>
  <si>
    <t xml:space="preserve">63 (0,230)</t>
  </si>
  <si>
    <t xml:space="preserve">35/264</t>
  </si>
  <si>
    <t xml:space="preserve">246 (0,880)</t>
  </si>
  <si>
    <t xml:space="preserve">84 (0,300)</t>
  </si>
  <si>
    <t xml:space="preserve">46/264</t>
  </si>
  <si>
    <t xml:space="preserve">4074723 =</t>
  </si>
  <si>
    <t xml:space="preserve">260 (0,930)</t>
  </si>
  <si>
    <t xml:space="preserve">30 (0,110)</t>
  </si>
  <si>
    <t xml:space="preserve">19/264</t>
  </si>
  <si>
    <t xml:space="preserve">59 (0,210)</t>
  </si>
  <si>
    <t xml:space="preserve">42 (0,160)</t>
  </si>
  <si>
    <t xml:space="preserve">151 (0,580)</t>
  </si>
  <si>
    <t xml:space="preserve">55/246</t>
  </si>
  <si>
    <t xml:space="preserve">188 (0,720)</t>
  </si>
  <si>
    <t xml:space="preserve">56/246</t>
  </si>
  <si>
    <t xml:space="preserve">80 (0,380)</t>
  </si>
  <si>
    <t xml:space="preserve">5 (0,030)</t>
  </si>
  <si>
    <t xml:space="preserve">37 (0,200)</t>
  </si>
  <si>
    <t xml:space="preserve">24/232</t>
  </si>
  <si>
    <t xml:space="preserve">67 (0,360)</t>
  </si>
  <si>
    <t xml:space="preserve">54 (0,290)</t>
  </si>
  <si>
    <t xml:space="preserve">29/238</t>
  </si>
  <si>
    <t xml:space="preserve">79 (0,380)</t>
  </si>
  <si>
    <t xml:space="preserve">25/238</t>
  </si>
  <si>
    <t xml:space="preserve">43 (0,230)</t>
  </si>
  <si>
    <t xml:space="preserve">75 (0,410)</t>
  </si>
  <si>
    <t xml:space="preserve">30/232</t>
  </si>
  <si>
    <t xml:space="preserve">25 (0,140)</t>
  </si>
  <si>
    <t xml:space="preserve">15/232</t>
  </si>
  <si>
    <t xml:space="preserve">67 (0,320)</t>
  </si>
  <si>
    <t xml:space="preserve">65 (0,350)</t>
  </si>
  <si>
    <t xml:space="preserve">31/238</t>
  </si>
  <si>
    <t xml:space="preserve">43 (0,210)</t>
  </si>
  <si>
    <t xml:space="preserve">109 (0,620)</t>
  </si>
  <si>
    <t xml:space="preserve">50/224</t>
  </si>
  <si>
    <t xml:space="preserve">41 (0,200)</t>
  </si>
  <si>
    <t xml:space="preserve">165 (0,930)</t>
  </si>
  <si>
    <t xml:space="preserve">49/224</t>
  </si>
  <si>
    <t xml:space="preserve">119 (0,460)</t>
  </si>
  <si>
    <t xml:space="preserve">111 (0,480)</t>
  </si>
  <si>
    <t xml:space="preserve">139 (0,600)</t>
  </si>
  <si>
    <t xml:space="preserve">56/242</t>
  </si>
  <si>
    <t xml:space="preserve">126 (0,480)</t>
  </si>
  <si>
    <t xml:space="preserve">94 (0,400)</t>
  </si>
  <si>
    <t xml:space="preserve">46/242</t>
  </si>
  <si>
    <t xml:space="preserve">137 (0,530)</t>
  </si>
  <si>
    <t xml:space="preserve">212 (1,270)</t>
  </si>
  <si>
    <t xml:space="preserve">49 (0,290)</t>
  </si>
  <si>
    <t xml:space="preserve">27/174</t>
  </si>
  <si>
    <t xml:space="preserve">2 (0,010)</t>
  </si>
  <si>
    <t xml:space="preserve">38 (0,160)</t>
  </si>
  <si>
    <t xml:space="preserve">22/252</t>
  </si>
  <si>
    <t xml:space="preserve">4073772 =</t>
  </si>
  <si>
    <t xml:space="preserve">4086374 =</t>
  </si>
  <si>
    <t xml:space="preserve">97 (0,380)</t>
  </si>
  <si>
    <t xml:space="preserve">56/262</t>
  </si>
  <si>
    <t xml:space="preserve">136 (0,560)</t>
  </si>
  <si>
    <t xml:space="preserve">54/252</t>
  </si>
  <si>
    <t xml:space="preserve">129 (0,500)</t>
  </si>
  <si>
    <t xml:space="preserve">210 (0,810)</t>
  </si>
  <si>
    <t xml:space="preserve">4548463 =</t>
  </si>
  <si>
    <t xml:space="preserve">4673065 =</t>
  </si>
  <si>
    <t xml:space="preserve">122 (0,470)</t>
  </si>
  <si>
    <t xml:space="preserve">196 (0,750)</t>
  </si>
  <si>
    <t xml:space="preserve">62/270</t>
  </si>
  <si>
    <t xml:space="preserve">18276 =</t>
  </si>
  <si>
    <t xml:space="preserve">3 (1,400)</t>
  </si>
  <si>
    <t xml:space="preserve">4 (0,020)</t>
  </si>
  <si>
    <t xml:space="preserve">120 (0,500)</t>
  </si>
  <si>
    <t xml:space="preserve">50/244</t>
  </si>
  <si>
    <t xml:space="preserve">22 (0,080)+T</t>
  </si>
  <si>
    <t xml:space="preserve">7/244</t>
  </si>
  <si>
    <t xml:space="preserve">125 (0,540)</t>
  </si>
  <si>
    <t xml:space="preserve">142 (0,610)</t>
  </si>
  <si>
    <t xml:space="preserve">50/238</t>
  </si>
  <si>
    <t xml:space="preserve">132 (0,570)</t>
  </si>
  <si>
    <t xml:space="preserve">40/238</t>
  </si>
  <si>
    <t xml:space="preserve">12 (0,050)</t>
  </si>
  <si>
    <t xml:space="preserve">232 (0,970)</t>
  </si>
  <si>
    <t xml:space="preserve">64/244</t>
  </si>
  <si>
    <t xml:space="preserve">125 (0,470)</t>
  </si>
  <si>
    <t xml:space="preserve">24 (0,110)</t>
  </si>
  <si>
    <t xml:space="preserve">15/230</t>
  </si>
  <si>
    <t xml:space="preserve">133 (0,590)</t>
  </si>
  <si>
    <t xml:space="preserve">50/230</t>
  </si>
  <si>
    <t xml:space="preserve">28348 =</t>
  </si>
  <si>
    <t xml:space="preserve">1807 (1,050)</t>
  </si>
  <si>
    <t xml:space="preserve">2090 (1,220)</t>
  </si>
  <si>
    <t xml:space="preserve">161 (0,110)+21 bp</t>
  </si>
  <si>
    <t xml:space="preserve">10/228</t>
  </si>
  <si>
    <t xml:space="preserve">239 (0,810)</t>
  </si>
  <si>
    <t xml:space="preserve">260 (0,880)</t>
  </si>
  <si>
    <t xml:space="preserve">17 (0,060)+CTC</t>
  </si>
  <si>
    <t xml:space="preserve">5/262</t>
  </si>
  <si>
    <t xml:space="preserve">131 (0,440)</t>
  </si>
  <si>
    <t xml:space="preserve">94 (0,350)</t>
  </si>
  <si>
    <t xml:space="preserve">39/240</t>
  </si>
  <si>
    <t xml:space="preserve">127 (0,430)</t>
  </si>
  <si>
    <t xml:space="preserve">95 (0,360)</t>
  </si>
  <si>
    <t xml:space="preserve">321 (1,080)</t>
  </si>
  <si>
    <t xml:space="preserve">249 (1,310)</t>
  </si>
  <si>
    <t xml:space="preserve">44 (0,230)</t>
  </si>
  <si>
    <t xml:space="preserve">20/172</t>
  </si>
  <si>
    <t xml:space="preserve">4074236 =</t>
  </si>
  <si>
    <t xml:space="preserve">192 (0,650)</t>
  </si>
  <si>
    <t xml:space="preserve">128 (0,430)</t>
  </si>
  <si>
    <t xml:space="preserve">58/268</t>
  </si>
  <si>
    <t xml:space="preserve">198 (0,670)</t>
  </si>
  <si>
    <t xml:space="preserve">100 (0,340)</t>
  </si>
  <si>
    <t xml:space="preserve">42/268</t>
  </si>
  <si>
    <t xml:space="preserve">49 (0,170)</t>
  </si>
  <si>
    <t xml:space="preserve">47 (0,170)</t>
  </si>
  <si>
    <t xml:space="preserve">204 (0,740)</t>
  </si>
  <si>
    <t xml:space="preserve">68/250</t>
  </si>
  <si>
    <t xml:space="preserve">51 (0,170)</t>
  </si>
  <si>
    <t xml:space="preserve">173 (0,630)</t>
  </si>
  <si>
    <t xml:space="preserve">62/250</t>
  </si>
  <si>
    <t xml:space="preserve">4349366 =</t>
  </si>
  <si>
    <t xml:space="preserve">263 (0,890)</t>
  </si>
  <si>
    <t xml:space="preserve">135 (0,460)</t>
  </si>
  <si>
    <t xml:space="preserve">47/268</t>
  </si>
  <si>
    <t xml:space="preserve">259 (0,870)</t>
  </si>
  <si>
    <t xml:space="preserve">94 (0,320)</t>
  </si>
  <si>
    <t xml:space="preserve">48/268</t>
  </si>
  <si>
    <t xml:space="preserve">182 (0,700)</t>
  </si>
  <si>
    <t xml:space="preserve">235 (1,020)</t>
  </si>
  <si>
    <t xml:space="preserve">39 (0,170)</t>
  </si>
  <si>
    <t xml:space="preserve">26/236</t>
  </si>
  <si>
    <t xml:space="preserve">122 (0,520)</t>
  </si>
  <si>
    <t xml:space="preserve">26/242</t>
  </si>
  <si>
    <t xml:space="preserve">109 (0,460)</t>
  </si>
  <si>
    <t xml:space="preserve">175 (0,670)</t>
  </si>
  <si>
    <t xml:space="preserve">250 (1,090)</t>
  </si>
  <si>
    <t xml:space="preserve">10/236</t>
  </si>
  <si>
    <t xml:space="preserve">31 (0,140)</t>
  </si>
  <si>
    <t xml:space="preserve">18/236</t>
  </si>
  <si>
    <t xml:space="preserve">264 (1,010)</t>
  </si>
  <si>
    <t xml:space="preserve">229 (1,030)</t>
  </si>
  <si>
    <t xml:space="preserve">17 (0,080)</t>
  </si>
  <si>
    <t xml:space="preserve">8/228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</si>
</sst>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0" t="n">
        <v>1</v>
      </c>
      <c r="B2" s="0" t="s">
        <v>2</v>
      </c>
    </row>
    <row r="3" customFormat="false" ht="14.4" hidden="false" customHeight="false" outlineLevel="0" collapsed="false">
      <c r="A3" s="0" t="n">
        <v>2</v>
      </c>
      <c r="B3" s="0" t="s">
        <v>3</v>
      </c>
    </row>
    <row r="4" customFormat="false" ht="14.4" hidden="false" customHeight="false" outlineLevel="0" collapsed="false">
      <c r="A4" s="0" t="n">
        <v>3</v>
      </c>
      <c r="B4" s="0" t="s">
        <v>4</v>
      </c>
    </row>
    <row r="5" customFormat="false" ht="14.4" hidden="false" customHeight="false" outlineLevel="0" collapsed="false">
      <c r="A5" s="0" t="n">
        <v>4</v>
      </c>
      <c r="B5" s="0" t="s">
        <v>5</v>
      </c>
    </row>
    <row r="6" customFormat="false" ht="14.4" hidden="false" customHeight="false" outlineLevel="0" collapsed="false">
      <c r="A6" s="0" t="n">
        <v>5</v>
      </c>
      <c r="B6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" activeCellId="0" sqref="T1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1</v>
      </c>
    </row>
    <row r="2" customFormat="false" ht="14.4" hidden="false" customHeight="false" outlineLevel="0" collapsed="false">
      <c r="A2" s="0" t="s">
        <v>24</v>
      </c>
      <c r="B2" s="0" t="n">
        <v>1</v>
      </c>
      <c r="C2" s="0" t="s">
        <v>25</v>
      </c>
      <c r="D2" s="0" t="s">
        <v>26</v>
      </c>
      <c r="E2" s="0" t="s">
        <v>27</v>
      </c>
      <c r="F2" s="0" t="s">
        <v>28</v>
      </c>
      <c r="G2" s="0" t="s">
        <v>29</v>
      </c>
      <c r="H2" s="2" t="n">
        <v>100</v>
      </c>
      <c r="I2" s="2" t="n">
        <v>100</v>
      </c>
      <c r="J2" s="2" t="n">
        <v>100</v>
      </c>
      <c r="K2" s="2" t="n">
        <v>100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100</v>
      </c>
      <c r="Q2" s="2" t="n">
        <v>100</v>
      </c>
      <c r="R2" s="2" t="n">
        <v>100</v>
      </c>
      <c r="S2" s="0" t="s">
        <v>2</v>
      </c>
    </row>
    <row r="3" customFormat="false" ht="14.4" hidden="false" customHeight="false" outlineLevel="0" collapsed="false">
      <c r="A3" s="0" t="s">
        <v>24</v>
      </c>
      <c r="B3" s="0" t="n">
        <v>1</v>
      </c>
      <c r="C3" s="0" t="s">
        <v>30</v>
      </c>
      <c r="D3" s="0" t="s">
        <v>31</v>
      </c>
      <c r="E3" s="0" t="s">
        <v>32</v>
      </c>
      <c r="F3" s="0" t="s">
        <v>33</v>
      </c>
      <c r="G3" s="0" t="s">
        <v>34</v>
      </c>
      <c r="H3" s="2" t="n">
        <v>0</v>
      </c>
      <c r="I3" s="0" t="n">
        <v>8.1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0" t="s">
        <v>2</v>
      </c>
    </row>
    <row r="4" customFormat="false" ht="14.4" hidden="false" customHeight="false" outlineLevel="0" collapsed="false">
      <c r="A4" s="0" t="s">
        <v>24</v>
      </c>
      <c r="B4" s="0" t="n">
        <v>1</v>
      </c>
      <c r="C4" s="0" t="s">
        <v>35</v>
      </c>
      <c r="D4" s="0" t="s">
        <v>36</v>
      </c>
      <c r="E4" s="0" t="s">
        <v>37</v>
      </c>
      <c r="F4" s="0" t="s">
        <v>38</v>
      </c>
      <c r="G4" s="0" t="s">
        <v>39</v>
      </c>
      <c r="H4" s="2" t="n">
        <v>0</v>
      </c>
      <c r="I4" s="0" t="n">
        <v>6.7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0" t="s">
        <v>2</v>
      </c>
    </row>
    <row r="5" customFormat="false" ht="14.4" hidden="false" customHeight="false" outlineLevel="0" collapsed="false">
      <c r="A5" s="0" t="s">
        <v>24</v>
      </c>
      <c r="B5" s="0" t="n">
        <v>1</v>
      </c>
      <c r="C5" s="0" t="s">
        <v>40</v>
      </c>
      <c r="D5" s="0" t="s">
        <v>41</v>
      </c>
      <c r="E5" s="0" t="s">
        <v>42</v>
      </c>
      <c r="F5" s="0" t="s">
        <v>43</v>
      </c>
      <c r="G5" s="0" t="s">
        <v>44</v>
      </c>
      <c r="H5" s="2" t="n">
        <v>0</v>
      </c>
      <c r="I5" s="0" t="n">
        <v>13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0" t="s">
        <v>2</v>
      </c>
    </row>
    <row r="6" customFormat="false" ht="14.4" hidden="false" customHeight="false" outlineLevel="0" collapsed="false">
      <c r="A6" s="0" t="s">
        <v>24</v>
      </c>
      <c r="B6" s="0" t="n">
        <v>1</v>
      </c>
      <c r="C6" s="0" t="s">
        <v>45</v>
      </c>
      <c r="D6" s="0" t="s">
        <v>46</v>
      </c>
      <c r="E6" s="0" t="s">
        <v>47</v>
      </c>
      <c r="F6" s="0" t="s">
        <v>48</v>
      </c>
      <c r="G6" s="0" t="s">
        <v>49</v>
      </c>
      <c r="H6" s="2" t="n">
        <v>0</v>
      </c>
      <c r="I6" s="0" t="n">
        <v>6.1</v>
      </c>
      <c r="J6" s="0" t="n">
        <v>10</v>
      </c>
      <c r="K6" s="0" t="n">
        <v>8.5</v>
      </c>
      <c r="L6" s="2" t="n">
        <v>0</v>
      </c>
      <c r="M6" s="0" t="n">
        <v>9.7</v>
      </c>
      <c r="N6" s="0" t="n">
        <v>6.5</v>
      </c>
      <c r="O6" s="0" t="n">
        <v>7.1</v>
      </c>
      <c r="P6" s="2" t="n">
        <v>0</v>
      </c>
      <c r="Q6" s="2" t="n">
        <v>0</v>
      </c>
      <c r="R6" s="2" t="n">
        <v>0</v>
      </c>
      <c r="S6" s="0" t="s">
        <v>2</v>
      </c>
    </row>
    <row r="7" customFormat="false" ht="14.4" hidden="false" customHeight="false" outlineLevel="0" collapsed="false">
      <c r="A7" s="0" t="s">
        <v>24</v>
      </c>
      <c r="B7" s="0" t="n">
        <v>1</v>
      </c>
      <c r="C7" s="0" t="s">
        <v>50</v>
      </c>
      <c r="D7" s="0" t="s">
        <v>31</v>
      </c>
      <c r="E7" s="0" t="s">
        <v>51</v>
      </c>
      <c r="F7" s="0" t="s">
        <v>52</v>
      </c>
      <c r="G7" s="0" t="s">
        <v>53</v>
      </c>
      <c r="H7" s="2" t="n">
        <v>0</v>
      </c>
      <c r="I7" s="0" t="n">
        <v>5.3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0" t="s">
        <v>2</v>
      </c>
    </row>
    <row r="8" customFormat="false" ht="14.4" hidden="false" customHeight="false" outlineLevel="0" collapsed="false">
      <c r="A8" s="0" t="s">
        <v>24</v>
      </c>
      <c r="B8" s="0" t="n">
        <v>1</v>
      </c>
      <c r="C8" s="0" t="s">
        <v>54</v>
      </c>
      <c r="D8" s="0" t="s">
        <v>55</v>
      </c>
      <c r="E8" s="0" t="s">
        <v>56</v>
      </c>
      <c r="F8" s="0" t="s">
        <v>57</v>
      </c>
      <c r="G8" s="0" t="s">
        <v>44</v>
      </c>
      <c r="H8" s="2" t="n">
        <v>0</v>
      </c>
      <c r="I8" s="0" t="n">
        <v>13.6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0" t="s">
        <v>2</v>
      </c>
    </row>
    <row r="9" customFormat="false" ht="14.4" hidden="false" customHeight="false" outlineLevel="0" collapsed="false">
      <c r="A9" s="0" t="s">
        <v>24</v>
      </c>
      <c r="B9" s="0" t="n">
        <v>1</v>
      </c>
      <c r="C9" s="0" t="s">
        <v>58</v>
      </c>
      <c r="D9" s="0" t="s">
        <v>41</v>
      </c>
      <c r="E9" s="0" t="s">
        <v>59</v>
      </c>
      <c r="F9" s="0" t="s">
        <v>60</v>
      </c>
      <c r="G9" s="0" t="s">
        <v>61</v>
      </c>
      <c r="H9" s="2" t="n">
        <v>0</v>
      </c>
      <c r="I9" s="0" t="n">
        <v>5.6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0" t="n">
        <v>11.7</v>
      </c>
      <c r="Q9" s="2" t="n">
        <v>0</v>
      </c>
      <c r="R9" s="2" t="n">
        <v>0</v>
      </c>
      <c r="S9" s="0" t="s">
        <v>2</v>
      </c>
    </row>
    <row r="10" customFormat="false" ht="14.4" hidden="false" customHeight="false" outlineLevel="0" collapsed="false">
      <c r="A10" s="0" t="s">
        <v>24</v>
      </c>
      <c r="B10" s="0" t="n">
        <v>1</v>
      </c>
      <c r="C10" s="0" t="s">
        <v>62</v>
      </c>
      <c r="D10" s="0" t="s">
        <v>63</v>
      </c>
      <c r="E10" s="0" t="s">
        <v>64</v>
      </c>
      <c r="F10" s="0" t="s">
        <v>65</v>
      </c>
      <c r="G10" s="0" t="s">
        <v>66</v>
      </c>
      <c r="H10" s="2" t="n">
        <v>0</v>
      </c>
      <c r="I10" s="0" t="n">
        <v>5.1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0" t="s">
        <v>2</v>
      </c>
    </row>
    <row r="11" customFormat="false" ht="14.4" hidden="false" customHeight="false" outlineLevel="0" collapsed="false">
      <c r="A11" s="0" t="s">
        <v>24</v>
      </c>
      <c r="B11" s="0" t="n">
        <v>1</v>
      </c>
      <c r="C11" s="0" t="s">
        <v>67</v>
      </c>
      <c r="D11" s="0" t="s">
        <v>68</v>
      </c>
      <c r="E11" s="0" t="s">
        <v>69</v>
      </c>
      <c r="F11" s="0" t="s">
        <v>70</v>
      </c>
      <c r="G11" s="0" t="s">
        <v>71</v>
      </c>
      <c r="H11" s="2" t="n">
        <v>0</v>
      </c>
      <c r="I11" s="0" t="n">
        <v>7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0" t="s">
        <v>2</v>
      </c>
    </row>
    <row r="12" customFormat="false" ht="14.4" hidden="false" customHeight="false" outlineLevel="0" collapsed="false">
      <c r="A12" s="0" t="s">
        <v>24</v>
      </c>
      <c r="B12" s="0" t="n">
        <v>1</v>
      </c>
      <c r="C12" s="0" t="s">
        <v>72</v>
      </c>
      <c r="D12" s="0" t="s">
        <v>73</v>
      </c>
      <c r="E12" s="0" t="s">
        <v>74</v>
      </c>
      <c r="F12" s="0" t="s">
        <v>75</v>
      </c>
      <c r="G12" s="0" t="s">
        <v>76</v>
      </c>
      <c r="H12" s="2" t="n">
        <v>0</v>
      </c>
      <c r="I12" s="0" t="n">
        <v>11.9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0" t="s">
        <v>2</v>
      </c>
    </row>
    <row r="13" customFormat="false" ht="14.4" hidden="false" customHeight="false" outlineLevel="0" collapsed="false">
      <c r="A13" s="0" t="s">
        <v>24</v>
      </c>
      <c r="B13" s="0" t="n">
        <v>1</v>
      </c>
      <c r="C13" s="0" t="s">
        <v>77</v>
      </c>
      <c r="D13" s="0" t="s">
        <v>78</v>
      </c>
      <c r="E13" s="0" t="s">
        <v>79</v>
      </c>
      <c r="F13" s="0" t="s">
        <v>80</v>
      </c>
      <c r="G13" s="0" t="s">
        <v>81</v>
      </c>
      <c r="H13" s="2" t="n">
        <v>0</v>
      </c>
      <c r="I13" s="0" t="n">
        <v>14.5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0" t="s">
        <v>2</v>
      </c>
    </row>
    <row r="14" customFormat="false" ht="14.4" hidden="false" customHeight="false" outlineLevel="0" collapsed="false">
      <c r="A14" s="0" t="s">
        <v>24</v>
      </c>
      <c r="B14" s="0" t="n">
        <v>1</v>
      </c>
      <c r="C14" s="0" t="s">
        <v>82</v>
      </c>
      <c r="D14" s="0" t="s">
        <v>63</v>
      </c>
      <c r="E14" s="0" t="s">
        <v>83</v>
      </c>
      <c r="F14" s="0" t="s">
        <v>84</v>
      </c>
      <c r="G14" s="0" t="s">
        <v>85</v>
      </c>
      <c r="H14" s="2" t="n">
        <v>0</v>
      </c>
      <c r="I14" s="0" t="n">
        <v>7.7</v>
      </c>
      <c r="J14" s="0" t="n">
        <v>13.8</v>
      </c>
      <c r="K14" s="0" t="n">
        <v>9.4</v>
      </c>
      <c r="L14" s="2" t="n">
        <v>0</v>
      </c>
      <c r="M14" s="0" t="n">
        <v>6.2</v>
      </c>
      <c r="N14" s="0" t="n">
        <v>10.4</v>
      </c>
      <c r="O14" s="2" t="n">
        <v>0</v>
      </c>
      <c r="P14" s="0" t="n">
        <v>8.7</v>
      </c>
      <c r="Q14" s="2" t="n">
        <v>0</v>
      </c>
      <c r="R14" s="0" t="n">
        <v>12.3</v>
      </c>
      <c r="S14" s="0" t="s">
        <v>2</v>
      </c>
    </row>
    <row r="15" customFormat="false" ht="14.4" hidden="false" customHeight="false" outlineLevel="0" collapsed="false">
      <c r="A15" s="0" t="s">
        <v>24</v>
      </c>
      <c r="B15" s="0" t="n">
        <v>1</v>
      </c>
      <c r="C15" s="0" t="s">
        <v>86</v>
      </c>
      <c r="D15" s="0" t="s">
        <v>78</v>
      </c>
      <c r="E15" s="0" t="s">
        <v>87</v>
      </c>
      <c r="F15" s="0" t="s">
        <v>88</v>
      </c>
      <c r="G15" s="0" t="s">
        <v>89</v>
      </c>
      <c r="H15" s="2" t="n">
        <v>0</v>
      </c>
      <c r="I15" s="0" t="n">
        <v>74.2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0" t="s">
        <v>2</v>
      </c>
    </row>
    <row r="16" customFormat="false" ht="14.4" hidden="false" customHeight="false" outlineLevel="0" collapsed="false">
      <c r="A16" s="0" t="s">
        <v>24</v>
      </c>
      <c r="B16" s="0" t="n">
        <v>1</v>
      </c>
      <c r="C16" s="0" t="s">
        <v>90</v>
      </c>
      <c r="D16" s="0" t="s">
        <v>26</v>
      </c>
      <c r="E16" s="0" t="s">
        <v>91</v>
      </c>
      <c r="F16" s="0" t="s">
        <v>92</v>
      </c>
      <c r="G16" s="0" t="s">
        <v>93</v>
      </c>
      <c r="H16" s="2" t="n">
        <v>0</v>
      </c>
      <c r="I16" s="0" t="n">
        <v>8.2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0" t="s">
        <v>2</v>
      </c>
    </row>
    <row r="17" customFormat="false" ht="14.4" hidden="false" customHeight="false" outlineLevel="0" collapsed="false">
      <c r="A17" s="0" t="s">
        <v>24</v>
      </c>
      <c r="B17" s="0" t="n">
        <v>1</v>
      </c>
      <c r="C17" s="0" t="s">
        <v>94</v>
      </c>
      <c r="D17" s="0" t="s">
        <v>63</v>
      </c>
      <c r="E17" s="0" t="s">
        <v>95</v>
      </c>
      <c r="F17" s="0" t="s">
        <v>96</v>
      </c>
      <c r="G17" s="0" t="s">
        <v>97</v>
      </c>
      <c r="H17" s="2" t="n">
        <v>0</v>
      </c>
      <c r="I17" s="0" t="n">
        <v>11.5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0" t="s">
        <v>2</v>
      </c>
    </row>
    <row r="18" customFormat="false" ht="14.4" hidden="false" customHeight="false" outlineLevel="0" collapsed="false">
      <c r="A18" s="0" t="s">
        <v>24</v>
      </c>
      <c r="B18" s="0" t="n">
        <v>1</v>
      </c>
      <c r="C18" s="0" t="s">
        <v>98</v>
      </c>
      <c r="D18" s="0" t="s">
        <v>73</v>
      </c>
      <c r="E18" s="0" t="s">
        <v>99</v>
      </c>
      <c r="F18" s="0" t="s">
        <v>100</v>
      </c>
      <c r="G18" s="0" t="s">
        <v>101</v>
      </c>
      <c r="H18" s="2" t="n">
        <v>0</v>
      </c>
      <c r="I18" s="0" t="n">
        <v>8.3</v>
      </c>
      <c r="J18" s="2" t="n">
        <v>0</v>
      </c>
      <c r="K18" s="2" t="n">
        <v>0</v>
      </c>
      <c r="L18" s="2" t="n">
        <v>0</v>
      </c>
      <c r="M18" s="2" t="n">
        <v>0</v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0" t="s">
        <v>2</v>
      </c>
    </row>
    <row r="19" customFormat="false" ht="14.4" hidden="false" customHeight="false" outlineLevel="0" collapsed="false">
      <c r="A19" s="0" t="s">
        <v>24</v>
      </c>
      <c r="B19" s="0" t="n">
        <v>1</v>
      </c>
      <c r="C19" s="0" t="s">
        <v>102</v>
      </c>
      <c r="D19" s="0" t="s">
        <v>68</v>
      </c>
      <c r="E19" s="0" t="s">
        <v>103</v>
      </c>
      <c r="F19" s="0" t="s">
        <v>104</v>
      </c>
      <c r="G19" s="0" t="s">
        <v>105</v>
      </c>
      <c r="H19" s="2" t="n">
        <v>0</v>
      </c>
      <c r="I19" s="0" t="n">
        <v>6.2</v>
      </c>
      <c r="J19" s="2" t="n">
        <v>0</v>
      </c>
      <c r="K19" s="2" t="n">
        <v>0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0" t="s">
        <v>2</v>
      </c>
    </row>
    <row r="20" customFormat="false" ht="14.4" hidden="false" customHeight="false" outlineLevel="0" collapsed="false">
      <c r="A20" s="0" t="s">
        <v>24</v>
      </c>
      <c r="B20" s="0" t="n">
        <v>1</v>
      </c>
      <c r="C20" s="0" t="s">
        <v>106</v>
      </c>
      <c r="D20" s="0" t="s">
        <v>46</v>
      </c>
      <c r="E20" s="0" t="s">
        <v>107</v>
      </c>
      <c r="F20" s="0" t="s">
        <v>108</v>
      </c>
      <c r="G20" s="0" t="s">
        <v>109</v>
      </c>
      <c r="H20" s="2" t="n">
        <v>0</v>
      </c>
      <c r="I20" s="0" t="n">
        <v>6.4</v>
      </c>
      <c r="J20" s="0" t="n">
        <v>5.6</v>
      </c>
      <c r="K20" s="2" t="n">
        <v>0</v>
      </c>
      <c r="L20" s="2" t="n">
        <v>0</v>
      </c>
      <c r="M20" s="2" t="n">
        <v>0</v>
      </c>
      <c r="N20" s="2" t="n">
        <v>0</v>
      </c>
      <c r="O20" s="2" t="n">
        <v>0</v>
      </c>
      <c r="P20" s="2" t="n">
        <v>0</v>
      </c>
      <c r="Q20" s="2" t="n">
        <v>0</v>
      </c>
      <c r="R20" s="2" t="n">
        <v>0</v>
      </c>
      <c r="S20" s="0" t="s">
        <v>2</v>
      </c>
    </row>
    <row r="21" customFormat="false" ht="14.4" hidden="false" customHeight="false" outlineLevel="0" collapsed="false">
      <c r="A21" s="0" t="s">
        <v>24</v>
      </c>
      <c r="B21" s="0" t="n">
        <v>1</v>
      </c>
      <c r="C21" s="0" t="s">
        <v>110</v>
      </c>
      <c r="D21" s="0" t="s">
        <v>63</v>
      </c>
      <c r="E21" s="0" t="s">
        <v>111</v>
      </c>
      <c r="F21" s="0" t="s">
        <v>112</v>
      </c>
      <c r="G21" s="0" t="s">
        <v>113</v>
      </c>
      <c r="H21" s="2" t="n">
        <v>0</v>
      </c>
      <c r="I21" s="0" t="n">
        <v>8.2</v>
      </c>
      <c r="J21" s="2" t="n">
        <v>0</v>
      </c>
      <c r="K21" s="2" t="n">
        <v>0</v>
      </c>
      <c r="L21" s="2" t="n">
        <v>0</v>
      </c>
      <c r="M21" s="2" t="n">
        <v>0</v>
      </c>
      <c r="N21" s="2" t="n">
        <v>0</v>
      </c>
      <c r="O21" s="2" t="n">
        <v>0</v>
      </c>
      <c r="P21" s="2" t="n">
        <v>0</v>
      </c>
      <c r="Q21" s="2" t="n">
        <v>0</v>
      </c>
      <c r="R21" s="2" t="n">
        <v>0</v>
      </c>
      <c r="S21" s="0" t="s">
        <v>2</v>
      </c>
    </row>
    <row r="22" customFormat="false" ht="14.4" hidden="false" customHeight="false" outlineLevel="0" collapsed="false">
      <c r="A22" s="0" t="s">
        <v>24</v>
      </c>
      <c r="B22" s="0" t="n">
        <v>1</v>
      </c>
      <c r="C22" s="0" t="s">
        <v>114</v>
      </c>
      <c r="D22" s="0" t="s">
        <v>46</v>
      </c>
      <c r="E22" s="0" t="s">
        <v>115</v>
      </c>
      <c r="F22" s="0" t="s">
        <v>116</v>
      </c>
      <c r="G22" s="0" t="s">
        <v>117</v>
      </c>
      <c r="H22" s="2" t="n">
        <v>0</v>
      </c>
      <c r="I22" s="0" t="n">
        <v>8.2</v>
      </c>
      <c r="J22" s="2" t="n">
        <v>0</v>
      </c>
      <c r="K22" s="2" t="n">
        <v>0</v>
      </c>
      <c r="L22" s="2" t="n">
        <v>0</v>
      </c>
      <c r="M22" s="2" t="n">
        <v>0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0" t="s">
        <v>2</v>
      </c>
    </row>
    <row r="23" customFormat="false" ht="14.4" hidden="false" customHeight="false" outlineLevel="0" collapsed="false">
      <c r="A23" s="0" t="s">
        <v>24</v>
      </c>
      <c r="B23" s="0" t="n">
        <v>1</v>
      </c>
      <c r="C23" s="0" t="s">
        <v>118</v>
      </c>
      <c r="D23" s="0" t="s">
        <v>63</v>
      </c>
      <c r="E23" s="0" t="s">
        <v>119</v>
      </c>
      <c r="F23" s="0" t="s">
        <v>120</v>
      </c>
      <c r="G23" s="0" t="s">
        <v>121</v>
      </c>
      <c r="H23" s="2" t="n">
        <v>0</v>
      </c>
      <c r="I23" s="2" t="n">
        <v>0</v>
      </c>
      <c r="J23" s="0" t="n">
        <v>6.3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0" t="s">
        <v>2</v>
      </c>
    </row>
    <row r="24" customFormat="false" ht="14.4" hidden="false" customHeight="false" outlineLevel="0" collapsed="false">
      <c r="A24" s="0" t="s">
        <v>24</v>
      </c>
      <c r="B24" s="0" t="n">
        <v>1</v>
      </c>
      <c r="C24" s="0" t="s">
        <v>122</v>
      </c>
      <c r="D24" s="0" t="s">
        <v>73</v>
      </c>
      <c r="E24" s="0" t="s">
        <v>123</v>
      </c>
      <c r="F24" s="0" t="s">
        <v>124</v>
      </c>
      <c r="G24" s="0" t="s">
        <v>125</v>
      </c>
      <c r="H24" s="2" t="n">
        <v>0</v>
      </c>
      <c r="I24" s="2" t="n">
        <v>0</v>
      </c>
      <c r="J24" s="0" t="n">
        <v>9.8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0" t="s">
        <v>2</v>
      </c>
    </row>
    <row r="25" customFormat="false" ht="14.4" hidden="false" customHeight="false" outlineLevel="0" collapsed="false">
      <c r="A25" s="0" t="s">
        <v>24</v>
      </c>
      <c r="B25" s="0" t="n">
        <v>1</v>
      </c>
      <c r="C25" s="0" t="s">
        <v>126</v>
      </c>
      <c r="D25" s="0" t="s">
        <v>26</v>
      </c>
      <c r="E25" s="0" t="s">
        <v>127</v>
      </c>
      <c r="F25" s="0" t="s">
        <v>43</v>
      </c>
      <c r="G25" s="0" t="s">
        <v>44</v>
      </c>
      <c r="H25" s="2" t="n">
        <v>0</v>
      </c>
      <c r="I25" s="2" t="n">
        <v>0</v>
      </c>
      <c r="J25" s="0" t="n">
        <v>64.2</v>
      </c>
      <c r="K25" s="2" t="n">
        <v>0</v>
      </c>
      <c r="L25" s="2" t="n">
        <v>0</v>
      </c>
      <c r="M25" s="2" t="n">
        <v>0</v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0" t="s">
        <v>2</v>
      </c>
    </row>
    <row r="26" customFormat="false" ht="14.4" hidden="false" customHeight="false" outlineLevel="0" collapsed="false">
      <c r="A26" s="0" t="s">
        <v>24</v>
      </c>
      <c r="B26" s="0" t="n">
        <v>1</v>
      </c>
      <c r="C26" s="0" t="s">
        <v>128</v>
      </c>
      <c r="D26" s="0" t="s">
        <v>68</v>
      </c>
      <c r="E26" s="0" t="s">
        <v>129</v>
      </c>
      <c r="F26" s="0" t="s">
        <v>130</v>
      </c>
      <c r="G26" s="0" t="s">
        <v>131</v>
      </c>
      <c r="H26" s="2" t="n">
        <v>0</v>
      </c>
      <c r="I26" s="2" t="n">
        <v>0</v>
      </c>
      <c r="J26" s="0" t="n">
        <v>19.2</v>
      </c>
      <c r="K26" s="2" t="n">
        <v>0</v>
      </c>
      <c r="L26" s="2" t="n">
        <v>0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0" t="s">
        <v>2</v>
      </c>
    </row>
    <row r="27" customFormat="false" ht="14.4" hidden="false" customHeight="false" outlineLevel="0" collapsed="false">
      <c r="A27" s="0" t="s">
        <v>24</v>
      </c>
      <c r="B27" s="0" t="n">
        <v>1</v>
      </c>
      <c r="C27" s="0" t="s">
        <v>132</v>
      </c>
      <c r="D27" s="0" t="s">
        <v>31</v>
      </c>
      <c r="E27" s="0" t="s">
        <v>133</v>
      </c>
      <c r="F27" s="0" t="s">
        <v>134</v>
      </c>
      <c r="G27" s="0" t="s">
        <v>135</v>
      </c>
      <c r="H27" s="2" t="n">
        <v>0</v>
      </c>
      <c r="I27" s="2" t="n">
        <v>0</v>
      </c>
      <c r="J27" s="0" t="n">
        <v>57.9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0" t="s">
        <v>2</v>
      </c>
    </row>
    <row r="28" customFormat="false" ht="14.4" hidden="false" customHeight="false" outlineLevel="0" collapsed="false">
      <c r="A28" s="0" t="s">
        <v>24</v>
      </c>
      <c r="B28" s="0" t="n">
        <v>1</v>
      </c>
      <c r="C28" s="0" t="s">
        <v>136</v>
      </c>
      <c r="D28" s="0" t="s">
        <v>55</v>
      </c>
      <c r="E28" s="0" t="s">
        <v>137</v>
      </c>
      <c r="F28" s="0" t="s">
        <v>138</v>
      </c>
      <c r="G28" s="0" t="s">
        <v>139</v>
      </c>
      <c r="H28" s="2" t="n">
        <v>0</v>
      </c>
      <c r="I28" s="2" t="n">
        <v>0</v>
      </c>
      <c r="J28" s="0" t="n">
        <v>8.9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  <c r="S28" s="0" t="s">
        <v>2</v>
      </c>
    </row>
    <row r="29" customFormat="false" ht="14.4" hidden="false" customHeight="false" outlineLevel="0" collapsed="false">
      <c r="A29" s="0" t="s">
        <v>24</v>
      </c>
      <c r="B29" s="0" t="n">
        <v>1</v>
      </c>
      <c r="C29" s="0" t="s">
        <v>140</v>
      </c>
      <c r="D29" s="0" t="s">
        <v>68</v>
      </c>
      <c r="E29" s="0" t="s">
        <v>141</v>
      </c>
      <c r="F29" s="0" t="s">
        <v>142</v>
      </c>
      <c r="G29" s="0" t="s">
        <v>143</v>
      </c>
      <c r="H29" s="2" t="n">
        <v>0</v>
      </c>
      <c r="I29" s="2" t="n">
        <v>0</v>
      </c>
      <c r="J29" s="0" t="n">
        <v>8.8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0" t="s">
        <v>2</v>
      </c>
    </row>
    <row r="30" customFormat="false" ht="14.4" hidden="false" customHeight="false" outlineLevel="0" collapsed="false">
      <c r="A30" s="0" t="s">
        <v>24</v>
      </c>
      <c r="B30" s="0" t="n">
        <v>1</v>
      </c>
      <c r="C30" s="0" t="s">
        <v>144</v>
      </c>
      <c r="D30" s="0" t="s">
        <v>78</v>
      </c>
      <c r="E30" s="0" t="s">
        <v>145</v>
      </c>
      <c r="F30" s="0" t="s">
        <v>146</v>
      </c>
      <c r="G30" s="0" t="s">
        <v>147</v>
      </c>
      <c r="H30" s="2" t="n">
        <v>0</v>
      </c>
      <c r="I30" s="2" t="n">
        <v>0</v>
      </c>
      <c r="J30" s="0" t="n">
        <v>14.4</v>
      </c>
      <c r="K30" s="0" t="n">
        <v>11.3</v>
      </c>
      <c r="L30" s="2" t="n">
        <v>0</v>
      </c>
      <c r="M30" s="2" t="n">
        <v>0</v>
      </c>
      <c r="N30" s="0" t="n">
        <v>10.9</v>
      </c>
      <c r="O30" s="0" t="n">
        <v>15.7</v>
      </c>
      <c r="P30" s="0" t="n">
        <v>8.5</v>
      </c>
      <c r="Q30" s="2" t="n">
        <v>0</v>
      </c>
      <c r="R30" s="2" t="n">
        <v>0</v>
      </c>
      <c r="S30" s="0" t="s">
        <v>2</v>
      </c>
    </row>
    <row r="31" customFormat="false" ht="14.4" hidden="false" customHeight="false" outlineLevel="0" collapsed="false">
      <c r="A31" s="0" t="s">
        <v>24</v>
      </c>
      <c r="B31" s="0" t="n">
        <v>1</v>
      </c>
      <c r="C31" s="0" t="s">
        <v>148</v>
      </c>
      <c r="D31" s="0" t="s">
        <v>63</v>
      </c>
      <c r="E31" s="0" t="s">
        <v>149</v>
      </c>
      <c r="F31" s="0" t="s">
        <v>150</v>
      </c>
      <c r="G31" s="0" t="s">
        <v>151</v>
      </c>
      <c r="H31" s="2" t="n">
        <v>0</v>
      </c>
      <c r="I31" s="2" t="n">
        <v>0</v>
      </c>
      <c r="J31" s="0" t="n">
        <v>5.8</v>
      </c>
      <c r="K31" s="2" t="n">
        <v>0</v>
      </c>
      <c r="L31" s="2" t="n">
        <v>0</v>
      </c>
      <c r="M31" s="2" t="n">
        <v>0</v>
      </c>
      <c r="N31" s="2" t="n">
        <v>0</v>
      </c>
      <c r="O31" s="0" t="n">
        <v>7.3</v>
      </c>
      <c r="P31" s="2" t="n">
        <v>0</v>
      </c>
      <c r="Q31" s="2" t="n">
        <v>0</v>
      </c>
      <c r="R31" s="2" t="n">
        <v>0</v>
      </c>
      <c r="S31" s="0" t="s">
        <v>2</v>
      </c>
    </row>
    <row r="32" customFormat="false" ht="14.4" hidden="false" customHeight="false" outlineLevel="0" collapsed="false">
      <c r="A32" s="0" t="s">
        <v>24</v>
      </c>
      <c r="B32" s="0" t="n">
        <v>1</v>
      </c>
      <c r="C32" s="0" t="s">
        <v>152</v>
      </c>
      <c r="D32" s="0" t="s">
        <v>73</v>
      </c>
      <c r="E32" s="0" t="s">
        <v>153</v>
      </c>
      <c r="F32" s="0" t="s">
        <v>154</v>
      </c>
      <c r="G32" s="0" t="s">
        <v>155</v>
      </c>
      <c r="H32" s="2" t="n">
        <v>0</v>
      </c>
      <c r="I32" s="2" t="n">
        <v>0</v>
      </c>
      <c r="J32" s="0" t="n">
        <v>13.7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0</v>
      </c>
      <c r="Q32" s="2" t="n">
        <v>0</v>
      </c>
      <c r="R32" s="2" t="n">
        <v>0</v>
      </c>
      <c r="S32" s="0" t="s">
        <v>2</v>
      </c>
    </row>
    <row r="33" customFormat="false" ht="14.4" hidden="false" customHeight="false" outlineLevel="0" collapsed="false">
      <c r="A33" s="0" t="s">
        <v>24</v>
      </c>
      <c r="B33" s="0" t="n">
        <v>1</v>
      </c>
      <c r="C33" s="0" t="s">
        <v>156</v>
      </c>
      <c r="D33" s="0" t="s">
        <v>63</v>
      </c>
      <c r="E33" s="0" t="s">
        <v>157</v>
      </c>
      <c r="F33" s="0" t="s">
        <v>158</v>
      </c>
      <c r="G33" s="0" t="s">
        <v>159</v>
      </c>
      <c r="H33" s="2" t="n">
        <v>0</v>
      </c>
      <c r="I33" s="2" t="n">
        <v>0</v>
      </c>
      <c r="J33" s="0" t="n">
        <v>5.4</v>
      </c>
      <c r="K33" s="2" t="n">
        <v>0</v>
      </c>
      <c r="L33" s="2" t="n">
        <v>0</v>
      </c>
      <c r="M33" s="2" t="n">
        <v>0</v>
      </c>
      <c r="N33" s="2" t="n">
        <v>0</v>
      </c>
      <c r="O33" s="2" t="n">
        <v>0</v>
      </c>
      <c r="P33" s="0" t="n">
        <v>5.4</v>
      </c>
      <c r="Q33" s="2" t="n">
        <v>0</v>
      </c>
      <c r="R33" s="2" t="n">
        <v>0</v>
      </c>
      <c r="S33" s="0" t="s">
        <v>2</v>
      </c>
    </row>
    <row r="34" customFormat="false" ht="14.4" hidden="false" customHeight="false" outlineLevel="0" collapsed="false">
      <c r="A34" s="0" t="s">
        <v>24</v>
      </c>
      <c r="B34" s="0" t="n">
        <v>1</v>
      </c>
      <c r="C34" s="0" t="s">
        <v>160</v>
      </c>
      <c r="D34" s="0" t="s">
        <v>73</v>
      </c>
      <c r="E34" s="0" t="s">
        <v>161</v>
      </c>
      <c r="F34" s="0" t="s">
        <v>162</v>
      </c>
      <c r="G34" s="0" t="s">
        <v>163</v>
      </c>
      <c r="H34" s="2" t="n">
        <v>0</v>
      </c>
      <c r="I34" s="2" t="n">
        <v>0</v>
      </c>
      <c r="J34" s="0" t="n">
        <v>13.3</v>
      </c>
      <c r="K34" s="2" t="n">
        <v>0</v>
      </c>
      <c r="L34" s="2" t="n">
        <v>0</v>
      </c>
      <c r="M34" s="2" t="n">
        <v>0</v>
      </c>
      <c r="N34" s="2" t="n">
        <v>0</v>
      </c>
      <c r="O34" s="2" t="n">
        <v>0</v>
      </c>
      <c r="P34" s="2" t="n">
        <v>0</v>
      </c>
      <c r="Q34" s="2" t="n">
        <v>0</v>
      </c>
      <c r="R34" s="2" t="n">
        <v>0</v>
      </c>
      <c r="S34" s="0" t="s">
        <v>2</v>
      </c>
    </row>
    <row r="35" customFormat="false" ht="14.4" hidden="false" customHeight="false" outlineLevel="0" collapsed="false">
      <c r="A35" s="0" t="s">
        <v>24</v>
      </c>
      <c r="B35" s="0" t="n">
        <v>1</v>
      </c>
      <c r="C35" s="0" t="s">
        <v>164</v>
      </c>
      <c r="D35" s="0" t="s">
        <v>78</v>
      </c>
      <c r="E35" s="0" t="s">
        <v>165</v>
      </c>
      <c r="F35" s="0" t="s">
        <v>166</v>
      </c>
      <c r="G35" s="0" t="s">
        <v>167</v>
      </c>
      <c r="H35" s="2" t="n">
        <v>0</v>
      </c>
      <c r="I35" s="2" t="n">
        <v>0</v>
      </c>
      <c r="J35" s="0" t="n">
        <v>7.3</v>
      </c>
      <c r="K35" s="2" t="n">
        <v>0</v>
      </c>
      <c r="L35" s="2" t="n">
        <v>0</v>
      </c>
      <c r="M35" s="2" t="n">
        <v>0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0" t="s">
        <v>2</v>
      </c>
    </row>
    <row r="36" customFormat="false" ht="14.4" hidden="false" customHeight="false" outlineLevel="0" collapsed="false">
      <c r="A36" s="0" t="s">
        <v>24</v>
      </c>
      <c r="B36" s="0" t="n">
        <v>1</v>
      </c>
      <c r="C36" s="0" t="s">
        <v>168</v>
      </c>
      <c r="D36" s="0" t="s">
        <v>36</v>
      </c>
      <c r="E36" s="0" t="s">
        <v>169</v>
      </c>
      <c r="F36" s="0" t="s">
        <v>170</v>
      </c>
      <c r="G36" s="0" t="s">
        <v>171</v>
      </c>
      <c r="H36" s="2" t="n">
        <v>0</v>
      </c>
      <c r="I36" s="2" t="n">
        <v>0</v>
      </c>
      <c r="J36" s="0" t="n">
        <v>5.9</v>
      </c>
      <c r="K36" s="2" t="n">
        <v>0</v>
      </c>
      <c r="L36" s="2" t="n">
        <v>0</v>
      </c>
      <c r="M36" s="2" t="n">
        <v>0</v>
      </c>
      <c r="N36" s="2" t="n">
        <v>0</v>
      </c>
      <c r="O36" s="2" t="n">
        <v>0</v>
      </c>
      <c r="P36" s="2" t="n">
        <v>0</v>
      </c>
      <c r="Q36" s="2" t="n">
        <v>0</v>
      </c>
      <c r="R36" s="2" t="n">
        <v>0</v>
      </c>
      <c r="S36" s="0" t="s">
        <v>2</v>
      </c>
    </row>
    <row r="37" customFormat="false" ht="14.4" hidden="false" customHeight="false" outlineLevel="0" collapsed="false">
      <c r="A37" s="0" t="s">
        <v>24</v>
      </c>
      <c r="B37" s="0" t="n">
        <v>1</v>
      </c>
      <c r="C37" s="0" t="s">
        <v>172</v>
      </c>
      <c r="D37" s="0" t="s">
        <v>63</v>
      </c>
      <c r="E37" s="0" t="s">
        <v>173</v>
      </c>
      <c r="F37" s="0" t="s">
        <v>96</v>
      </c>
      <c r="G37" s="0" t="s">
        <v>97</v>
      </c>
      <c r="H37" s="2" t="n">
        <v>0</v>
      </c>
      <c r="I37" s="2" t="n">
        <v>0</v>
      </c>
      <c r="J37" s="0" t="n">
        <v>12.4</v>
      </c>
      <c r="K37" s="0" t="n">
        <v>8.3</v>
      </c>
      <c r="L37" s="2" t="n">
        <v>0</v>
      </c>
      <c r="M37" s="2" t="n">
        <v>0</v>
      </c>
      <c r="N37" s="2" t="n">
        <v>0</v>
      </c>
      <c r="O37" s="2" t="n">
        <v>0</v>
      </c>
      <c r="P37" s="2" t="n">
        <v>0</v>
      </c>
      <c r="Q37" s="2" t="n">
        <v>0</v>
      </c>
      <c r="R37" s="2" t="n">
        <v>0</v>
      </c>
      <c r="S37" s="0" t="s">
        <v>2</v>
      </c>
    </row>
    <row r="38" customFormat="false" ht="14.4" hidden="false" customHeight="false" outlineLevel="0" collapsed="false">
      <c r="A38" s="0" t="s">
        <v>24</v>
      </c>
      <c r="B38" s="0" t="n">
        <v>1</v>
      </c>
      <c r="C38" s="0" t="s">
        <v>174</v>
      </c>
      <c r="D38" s="0" t="s">
        <v>68</v>
      </c>
      <c r="E38" s="0" t="s">
        <v>175</v>
      </c>
      <c r="F38" s="0" t="s">
        <v>96</v>
      </c>
      <c r="G38" s="0" t="s">
        <v>97</v>
      </c>
      <c r="H38" s="2" t="n">
        <v>0</v>
      </c>
      <c r="I38" s="2" t="n">
        <v>0</v>
      </c>
      <c r="J38" s="0" t="n">
        <v>9.7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0" t="s">
        <v>2</v>
      </c>
    </row>
    <row r="39" customFormat="false" ht="14.4" hidden="false" customHeight="false" outlineLevel="0" collapsed="false">
      <c r="A39" s="0" t="s">
        <v>24</v>
      </c>
      <c r="B39" s="0" t="n">
        <v>1</v>
      </c>
      <c r="C39" s="0" t="s">
        <v>176</v>
      </c>
      <c r="D39" s="0" t="s">
        <v>36</v>
      </c>
      <c r="E39" s="0" t="s">
        <v>177</v>
      </c>
      <c r="F39" s="0" t="s">
        <v>178</v>
      </c>
      <c r="G39" s="0" t="s">
        <v>179</v>
      </c>
      <c r="H39" s="2" t="n">
        <v>0</v>
      </c>
      <c r="I39" s="2" t="n">
        <v>0</v>
      </c>
      <c r="J39" s="0" t="n">
        <v>5.3</v>
      </c>
      <c r="K39" s="2" t="n">
        <v>0</v>
      </c>
      <c r="L39" s="0" t="n">
        <v>5.6</v>
      </c>
      <c r="M39" s="2" t="n">
        <v>0</v>
      </c>
      <c r="N39" s="2" t="n">
        <v>0</v>
      </c>
      <c r="O39" s="0" t="n">
        <v>8.7</v>
      </c>
      <c r="P39" s="2" t="n">
        <v>0</v>
      </c>
      <c r="Q39" s="2" t="n">
        <v>0</v>
      </c>
      <c r="R39" s="2" t="n">
        <v>0</v>
      </c>
      <c r="S39" s="0" t="s">
        <v>2</v>
      </c>
    </row>
    <row r="40" customFormat="false" ht="14.4" hidden="false" customHeight="false" outlineLevel="0" collapsed="false">
      <c r="A40" s="0" t="s">
        <v>24</v>
      </c>
      <c r="B40" s="0" t="n">
        <v>1</v>
      </c>
      <c r="C40" s="0" t="s">
        <v>180</v>
      </c>
      <c r="D40" s="0" t="s">
        <v>63</v>
      </c>
      <c r="E40" s="0" t="s">
        <v>181</v>
      </c>
      <c r="F40" s="0" t="s">
        <v>182</v>
      </c>
      <c r="G40" s="0" t="s">
        <v>183</v>
      </c>
      <c r="H40" s="2" t="n">
        <v>0</v>
      </c>
      <c r="I40" s="2" t="n">
        <v>0</v>
      </c>
      <c r="J40" s="2" t="n">
        <v>0</v>
      </c>
      <c r="K40" s="0" t="n">
        <v>5.6</v>
      </c>
      <c r="L40" s="2" t="n">
        <v>0</v>
      </c>
      <c r="M40" s="2" t="n">
        <v>0</v>
      </c>
      <c r="N40" s="2" t="n">
        <v>0</v>
      </c>
      <c r="O40" s="2" t="n">
        <v>0</v>
      </c>
      <c r="P40" s="2" t="n">
        <v>0</v>
      </c>
      <c r="Q40" s="2" t="n">
        <v>0</v>
      </c>
      <c r="R40" s="2" t="n">
        <v>0</v>
      </c>
      <c r="S40" s="0" t="s">
        <v>2</v>
      </c>
    </row>
    <row r="41" customFormat="false" ht="14.4" hidden="false" customHeight="false" outlineLevel="0" collapsed="false">
      <c r="A41" s="0" t="s">
        <v>24</v>
      </c>
      <c r="B41" s="0" t="n">
        <v>1</v>
      </c>
      <c r="C41" s="0" t="s">
        <v>184</v>
      </c>
      <c r="D41" s="0" t="s">
        <v>31</v>
      </c>
      <c r="E41" s="0" t="s">
        <v>185</v>
      </c>
      <c r="F41" s="0" t="s">
        <v>186</v>
      </c>
      <c r="G41" s="0" t="s">
        <v>187</v>
      </c>
      <c r="H41" s="2" t="n">
        <v>0</v>
      </c>
      <c r="I41" s="2" t="n">
        <v>0</v>
      </c>
      <c r="J41" s="2" t="n">
        <v>0</v>
      </c>
      <c r="K41" s="0" t="n">
        <v>7.6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0" t="s">
        <v>2</v>
      </c>
    </row>
    <row r="42" customFormat="false" ht="14.4" hidden="false" customHeight="false" outlineLevel="0" collapsed="false">
      <c r="A42" s="0" t="s">
        <v>24</v>
      </c>
      <c r="B42" s="0" t="n">
        <v>1</v>
      </c>
      <c r="C42" s="0" t="s">
        <v>188</v>
      </c>
      <c r="D42" s="0" t="s">
        <v>63</v>
      </c>
      <c r="E42" s="0" t="s">
        <v>189</v>
      </c>
      <c r="F42" s="0" t="s">
        <v>120</v>
      </c>
      <c r="G42" s="0" t="s">
        <v>121</v>
      </c>
      <c r="H42" s="2" t="n">
        <v>0</v>
      </c>
      <c r="I42" s="2" t="n">
        <v>0</v>
      </c>
      <c r="J42" s="2" t="n">
        <v>0</v>
      </c>
      <c r="K42" s="0" t="n">
        <v>8.5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0" t="s">
        <v>2</v>
      </c>
    </row>
    <row r="43" customFormat="false" ht="14.4" hidden="false" customHeight="false" outlineLevel="0" collapsed="false">
      <c r="A43" s="0" t="s">
        <v>24</v>
      </c>
      <c r="B43" s="0" t="n">
        <v>1</v>
      </c>
      <c r="C43" s="0" t="s">
        <v>190</v>
      </c>
      <c r="D43" s="0" t="s">
        <v>36</v>
      </c>
      <c r="E43" s="0" t="s">
        <v>191</v>
      </c>
      <c r="F43" s="0" t="s">
        <v>192</v>
      </c>
      <c r="G43" s="0" t="s">
        <v>193</v>
      </c>
      <c r="H43" s="2" t="n">
        <v>0</v>
      </c>
      <c r="I43" s="2" t="n">
        <v>0</v>
      </c>
      <c r="J43" s="2" t="n">
        <v>0</v>
      </c>
      <c r="K43" s="0" t="n">
        <v>7.3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0" t="s">
        <v>2</v>
      </c>
    </row>
    <row r="44" customFormat="false" ht="14.4" hidden="false" customHeight="false" outlineLevel="0" collapsed="false">
      <c r="A44" s="0" t="s">
        <v>24</v>
      </c>
      <c r="B44" s="0" t="n">
        <v>1</v>
      </c>
      <c r="C44" s="0" t="s">
        <v>194</v>
      </c>
      <c r="D44" s="0" t="s">
        <v>41</v>
      </c>
      <c r="E44" s="0" t="s">
        <v>195</v>
      </c>
      <c r="F44" s="0" t="s">
        <v>130</v>
      </c>
      <c r="G44" s="0" t="s">
        <v>131</v>
      </c>
      <c r="H44" s="2" t="n">
        <v>0</v>
      </c>
      <c r="I44" s="2" t="n">
        <v>0</v>
      </c>
      <c r="J44" s="2" t="n">
        <v>0</v>
      </c>
      <c r="K44" s="0" t="n">
        <v>17.3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0" t="s">
        <v>2</v>
      </c>
    </row>
    <row r="45" customFormat="false" ht="14.4" hidden="false" customHeight="false" outlineLevel="0" collapsed="false">
      <c r="A45" s="0" t="s">
        <v>24</v>
      </c>
      <c r="B45" s="0" t="n">
        <v>1</v>
      </c>
      <c r="C45" s="0" t="s">
        <v>196</v>
      </c>
      <c r="D45" s="0" t="s">
        <v>78</v>
      </c>
      <c r="E45" s="0" t="s">
        <v>197</v>
      </c>
      <c r="F45" s="0" t="s">
        <v>198</v>
      </c>
      <c r="G45" s="0" t="s">
        <v>199</v>
      </c>
      <c r="H45" s="2" t="n">
        <v>0</v>
      </c>
      <c r="I45" s="2" t="n">
        <v>0</v>
      </c>
      <c r="J45" s="2" t="n">
        <v>0</v>
      </c>
      <c r="K45" s="0" t="n">
        <v>11.1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0" t="s">
        <v>2</v>
      </c>
    </row>
    <row r="46" customFormat="false" ht="14.4" hidden="false" customHeight="false" outlineLevel="0" collapsed="false">
      <c r="A46" s="0" t="s">
        <v>24</v>
      </c>
      <c r="B46" s="0" t="n">
        <v>1</v>
      </c>
      <c r="C46" s="0" t="s">
        <v>200</v>
      </c>
      <c r="D46" s="0" t="s">
        <v>73</v>
      </c>
      <c r="E46" s="0" t="s">
        <v>201</v>
      </c>
      <c r="F46" s="0" t="s">
        <v>134</v>
      </c>
      <c r="G46" s="0" t="s">
        <v>135</v>
      </c>
      <c r="H46" s="2" t="n">
        <v>0</v>
      </c>
      <c r="I46" s="2" t="n">
        <v>0</v>
      </c>
      <c r="J46" s="2" t="n">
        <v>0</v>
      </c>
      <c r="K46" s="0" t="n">
        <v>31.6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0" t="n">
        <v>14.3</v>
      </c>
      <c r="S46" s="0" t="s">
        <v>2</v>
      </c>
    </row>
    <row r="47" customFormat="false" ht="14.4" hidden="false" customHeight="false" outlineLevel="0" collapsed="false">
      <c r="A47" s="0" t="s">
        <v>24</v>
      </c>
      <c r="B47" s="0" t="n">
        <v>1</v>
      </c>
      <c r="C47" s="0" t="s">
        <v>202</v>
      </c>
      <c r="D47" s="0" t="s">
        <v>78</v>
      </c>
      <c r="E47" s="0" t="s">
        <v>203</v>
      </c>
      <c r="F47" s="0" t="s">
        <v>146</v>
      </c>
      <c r="G47" s="0" t="s">
        <v>147</v>
      </c>
      <c r="H47" s="2" t="n">
        <v>0</v>
      </c>
      <c r="I47" s="2" t="n">
        <v>0</v>
      </c>
      <c r="J47" s="2" t="n">
        <v>0</v>
      </c>
      <c r="K47" s="0" t="n">
        <v>8.4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0" t="s">
        <v>2</v>
      </c>
    </row>
    <row r="48" customFormat="false" ht="14.4" hidden="false" customHeight="false" outlineLevel="0" collapsed="false">
      <c r="A48" s="0" t="s">
        <v>24</v>
      </c>
      <c r="B48" s="0" t="n">
        <v>1</v>
      </c>
      <c r="C48" s="0" t="s">
        <v>204</v>
      </c>
      <c r="D48" s="0" t="s">
        <v>36</v>
      </c>
      <c r="E48" s="0" t="s">
        <v>205</v>
      </c>
      <c r="F48" s="0" t="s">
        <v>206</v>
      </c>
      <c r="G48" s="0" t="s">
        <v>207</v>
      </c>
      <c r="H48" s="2" t="n">
        <v>0</v>
      </c>
      <c r="I48" s="2" t="n">
        <v>0</v>
      </c>
      <c r="J48" s="2" t="n">
        <v>0</v>
      </c>
      <c r="K48" s="0" t="n">
        <v>15.5</v>
      </c>
      <c r="L48" s="2" t="n">
        <v>0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0</v>
      </c>
      <c r="S48" s="0" t="s">
        <v>2</v>
      </c>
    </row>
    <row r="49" customFormat="false" ht="14.4" hidden="false" customHeight="false" outlineLevel="0" collapsed="false">
      <c r="A49" s="0" t="s">
        <v>24</v>
      </c>
      <c r="B49" s="0" t="n">
        <v>1</v>
      </c>
      <c r="C49" s="0" t="s">
        <v>208</v>
      </c>
      <c r="D49" s="0" t="s">
        <v>63</v>
      </c>
      <c r="E49" s="0" t="s">
        <v>209</v>
      </c>
      <c r="F49" s="0" t="s">
        <v>210</v>
      </c>
      <c r="G49" s="0" t="s">
        <v>211</v>
      </c>
      <c r="H49" s="2" t="n">
        <v>0</v>
      </c>
      <c r="I49" s="2" t="n">
        <v>0</v>
      </c>
      <c r="J49" s="2" t="n">
        <v>0</v>
      </c>
      <c r="K49" s="0" t="n">
        <v>6.3</v>
      </c>
      <c r="L49" s="2" t="n">
        <v>0</v>
      </c>
      <c r="M49" s="2" t="n">
        <v>0</v>
      </c>
      <c r="N49" s="2" t="n">
        <v>0</v>
      </c>
      <c r="O49" s="2" t="n">
        <v>0</v>
      </c>
      <c r="P49" s="2" t="n">
        <v>0</v>
      </c>
      <c r="Q49" s="2" t="n">
        <v>0</v>
      </c>
      <c r="R49" s="2" t="n">
        <v>0</v>
      </c>
      <c r="S49" s="0" t="s">
        <v>2</v>
      </c>
    </row>
    <row r="50" customFormat="false" ht="14.4" hidden="false" customHeight="false" outlineLevel="0" collapsed="false">
      <c r="A50" s="0" t="s">
        <v>24</v>
      </c>
      <c r="B50" s="0" t="n">
        <v>1</v>
      </c>
      <c r="C50" s="0" t="s">
        <v>212</v>
      </c>
      <c r="D50" s="0" t="s">
        <v>63</v>
      </c>
      <c r="E50" s="0" t="s">
        <v>213</v>
      </c>
      <c r="F50" s="0" t="s">
        <v>214</v>
      </c>
      <c r="G50" s="0" t="s">
        <v>215</v>
      </c>
      <c r="H50" s="2" t="n">
        <v>0</v>
      </c>
      <c r="I50" s="2" t="n">
        <v>0</v>
      </c>
      <c r="J50" s="2" t="n">
        <v>0</v>
      </c>
      <c r="K50" s="0" t="n">
        <v>10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0" t="s">
        <v>2</v>
      </c>
    </row>
    <row r="51" customFormat="false" ht="14.4" hidden="false" customHeight="false" outlineLevel="0" collapsed="false">
      <c r="A51" s="0" t="s">
        <v>24</v>
      </c>
      <c r="B51" s="0" t="n">
        <v>1</v>
      </c>
      <c r="C51" s="0" t="s">
        <v>216</v>
      </c>
      <c r="D51" s="0" t="s">
        <v>36</v>
      </c>
      <c r="E51" s="0" t="s">
        <v>217</v>
      </c>
      <c r="F51" s="0" t="s">
        <v>218</v>
      </c>
      <c r="G51" s="0" t="s">
        <v>219</v>
      </c>
      <c r="H51" s="2" t="n">
        <v>0</v>
      </c>
      <c r="I51" s="2" t="n">
        <v>0</v>
      </c>
      <c r="J51" s="2" t="n">
        <v>0</v>
      </c>
      <c r="K51" s="0" t="n">
        <v>6.4</v>
      </c>
      <c r="L51" s="2" t="n">
        <v>0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0" t="s">
        <v>2</v>
      </c>
    </row>
    <row r="52" customFormat="false" ht="14.4" hidden="false" customHeight="false" outlineLevel="0" collapsed="false">
      <c r="A52" s="0" t="s">
        <v>24</v>
      </c>
      <c r="B52" s="0" t="n">
        <v>1</v>
      </c>
      <c r="C52" s="0" t="s">
        <v>220</v>
      </c>
      <c r="D52" s="0" t="s">
        <v>63</v>
      </c>
      <c r="E52" s="0" t="s">
        <v>221</v>
      </c>
      <c r="F52" s="0" t="s">
        <v>222</v>
      </c>
      <c r="G52" s="0" t="s">
        <v>223</v>
      </c>
      <c r="H52" s="2" t="n">
        <v>0</v>
      </c>
      <c r="I52" s="2" t="n">
        <v>0</v>
      </c>
      <c r="J52" s="2" t="n">
        <v>0</v>
      </c>
      <c r="K52" s="0" t="n">
        <v>6.8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0</v>
      </c>
      <c r="R52" s="2" t="n">
        <v>0</v>
      </c>
      <c r="S52" s="0" t="s">
        <v>2</v>
      </c>
    </row>
    <row r="53" customFormat="false" ht="14.4" hidden="false" customHeight="false" outlineLevel="0" collapsed="false">
      <c r="A53" s="0" t="s">
        <v>24</v>
      </c>
      <c r="B53" s="0" t="n">
        <v>1</v>
      </c>
      <c r="C53" s="0" t="s">
        <v>224</v>
      </c>
      <c r="D53" s="0" t="s">
        <v>55</v>
      </c>
      <c r="E53" s="0" t="s">
        <v>225</v>
      </c>
      <c r="F53" s="0" t="s">
        <v>226</v>
      </c>
      <c r="G53" s="0" t="s">
        <v>227</v>
      </c>
      <c r="H53" s="2" t="n">
        <v>0</v>
      </c>
      <c r="I53" s="2" t="n">
        <v>0</v>
      </c>
      <c r="J53" s="2" t="n">
        <v>0</v>
      </c>
      <c r="K53" s="0" t="n">
        <v>9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0" t="s">
        <v>2</v>
      </c>
    </row>
    <row r="54" customFormat="false" ht="14.4" hidden="false" customHeight="false" outlineLevel="0" collapsed="false">
      <c r="A54" s="0" t="s">
        <v>24</v>
      </c>
      <c r="B54" s="0" t="n">
        <v>1</v>
      </c>
      <c r="C54" s="0" t="s">
        <v>228</v>
      </c>
      <c r="D54" s="0" t="s">
        <v>63</v>
      </c>
      <c r="E54" s="0" t="s">
        <v>229</v>
      </c>
      <c r="F54" s="0" t="s">
        <v>230</v>
      </c>
      <c r="G54" s="0" t="s">
        <v>231</v>
      </c>
      <c r="H54" s="2" t="n">
        <v>0</v>
      </c>
      <c r="I54" s="2" t="n">
        <v>0</v>
      </c>
      <c r="J54" s="2" t="n">
        <v>0</v>
      </c>
      <c r="K54" s="0" t="n">
        <v>7.4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0" t="s">
        <v>2</v>
      </c>
    </row>
    <row r="55" customFormat="false" ht="14.4" hidden="false" customHeight="false" outlineLevel="0" collapsed="false">
      <c r="A55" s="0" t="s">
        <v>24</v>
      </c>
      <c r="B55" s="0" t="n">
        <v>1</v>
      </c>
      <c r="C55" s="0" t="s">
        <v>232</v>
      </c>
      <c r="D55" s="0" t="s">
        <v>36</v>
      </c>
      <c r="E55" s="0" t="s">
        <v>233</v>
      </c>
      <c r="F55" s="0" t="s">
        <v>112</v>
      </c>
      <c r="G55" s="0" t="s">
        <v>113</v>
      </c>
      <c r="H55" s="0" t="n">
        <v>8.1</v>
      </c>
      <c r="I55" s="2" t="n">
        <v>0</v>
      </c>
      <c r="J55" s="2" t="n">
        <v>0</v>
      </c>
      <c r="K55" s="0" t="n">
        <v>12.9</v>
      </c>
      <c r="L55" s="0" t="n">
        <v>11.6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0" t="s">
        <v>2</v>
      </c>
    </row>
    <row r="56" customFormat="false" ht="14.4" hidden="false" customHeight="false" outlineLevel="0" collapsed="false">
      <c r="A56" s="0" t="s">
        <v>24</v>
      </c>
      <c r="B56" s="0" t="n">
        <v>1</v>
      </c>
      <c r="C56" s="0" t="s">
        <v>234</v>
      </c>
      <c r="D56" s="0" t="s">
        <v>36</v>
      </c>
      <c r="E56" s="0" t="s">
        <v>235</v>
      </c>
      <c r="F56" s="0" t="s">
        <v>236</v>
      </c>
      <c r="G56" s="0" t="s">
        <v>237</v>
      </c>
      <c r="H56" s="2" t="n">
        <v>0</v>
      </c>
      <c r="I56" s="2" t="n">
        <v>0</v>
      </c>
      <c r="J56" s="2" t="n">
        <v>0</v>
      </c>
      <c r="K56" s="0" t="n">
        <v>7.8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0" t="s">
        <v>2</v>
      </c>
    </row>
    <row r="57" customFormat="false" ht="14.4" hidden="false" customHeight="false" outlineLevel="0" collapsed="false">
      <c r="A57" s="0" t="s">
        <v>24</v>
      </c>
      <c r="B57" s="0" t="n">
        <v>1</v>
      </c>
      <c r="C57" s="0" t="s">
        <v>238</v>
      </c>
      <c r="D57" s="0" t="s">
        <v>73</v>
      </c>
      <c r="E57" s="0" t="s">
        <v>239</v>
      </c>
      <c r="F57" s="0" t="s">
        <v>33</v>
      </c>
      <c r="G57" s="0" t="s">
        <v>34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0" t="n">
        <v>12</v>
      </c>
      <c r="N57" s="2" t="n">
        <v>0</v>
      </c>
      <c r="O57" s="2" t="n">
        <v>0</v>
      </c>
      <c r="P57" s="0" t="n">
        <v>7.3</v>
      </c>
      <c r="Q57" s="2" t="n">
        <v>0</v>
      </c>
      <c r="R57" s="2" t="n">
        <v>0</v>
      </c>
      <c r="S57" s="0" t="s">
        <v>2</v>
      </c>
    </row>
    <row r="58" customFormat="false" ht="14.4" hidden="false" customHeight="false" outlineLevel="0" collapsed="false">
      <c r="A58" s="0" t="s">
        <v>24</v>
      </c>
      <c r="B58" s="0" t="n">
        <v>1</v>
      </c>
      <c r="C58" s="0" t="s">
        <v>240</v>
      </c>
      <c r="D58" s="0" t="s">
        <v>63</v>
      </c>
      <c r="E58" s="0" t="s">
        <v>241</v>
      </c>
      <c r="F58" s="0" t="s">
        <v>242</v>
      </c>
      <c r="G58" s="0" t="s">
        <v>243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0</v>
      </c>
      <c r="O58" s="2" t="n">
        <v>0</v>
      </c>
      <c r="P58" s="0" t="n">
        <v>12.4</v>
      </c>
      <c r="Q58" s="2" t="n">
        <v>0</v>
      </c>
      <c r="R58" s="2" t="n">
        <v>0</v>
      </c>
      <c r="S58" s="0" t="s">
        <v>2</v>
      </c>
    </row>
    <row r="59" customFormat="false" ht="14.4" hidden="false" customHeight="false" outlineLevel="0" collapsed="false">
      <c r="A59" s="0" t="s">
        <v>24</v>
      </c>
      <c r="B59" s="0" t="n">
        <v>1</v>
      </c>
      <c r="C59" s="0" t="s">
        <v>244</v>
      </c>
      <c r="D59" s="0" t="s">
        <v>245</v>
      </c>
      <c r="E59" s="0" t="s">
        <v>246</v>
      </c>
      <c r="F59" s="0" t="s">
        <v>43</v>
      </c>
      <c r="G59" s="0" t="s">
        <v>44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</v>
      </c>
      <c r="N59" s="2" t="n">
        <v>0</v>
      </c>
      <c r="O59" s="2" t="n">
        <v>0</v>
      </c>
      <c r="P59" s="0" t="n">
        <v>49.5</v>
      </c>
      <c r="Q59" s="2" t="n">
        <v>0</v>
      </c>
      <c r="R59" s="2" t="n">
        <v>0</v>
      </c>
      <c r="S59" s="0" t="s">
        <v>2</v>
      </c>
    </row>
    <row r="60" customFormat="false" ht="14.4" hidden="false" customHeight="false" outlineLevel="0" collapsed="false">
      <c r="A60" s="0" t="s">
        <v>24</v>
      </c>
      <c r="B60" s="0" t="n">
        <v>1</v>
      </c>
      <c r="C60" s="0" t="s">
        <v>247</v>
      </c>
      <c r="D60" s="0" t="s">
        <v>26</v>
      </c>
      <c r="E60" s="0" t="s">
        <v>248</v>
      </c>
      <c r="F60" s="0" t="s">
        <v>134</v>
      </c>
      <c r="G60" s="0" t="s">
        <v>135</v>
      </c>
      <c r="H60" s="2" t="n">
        <v>0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</v>
      </c>
      <c r="N60" s="2" t="n">
        <v>0</v>
      </c>
      <c r="O60" s="2" t="n">
        <v>0</v>
      </c>
      <c r="P60" s="0" t="n">
        <v>11.6</v>
      </c>
      <c r="Q60" s="2" t="n">
        <v>0</v>
      </c>
      <c r="R60" s="2" t="n">
        <v>0</v>
      </c>
      <c r="S60" s="0" t="s">
        <v>2</v>
      </c>
    </row>
    <row r="61" customFormat="false" ht="14.4" hidden="false" customHeight="false" outlineLevel="0" collapsed="false">
      <c r="A61" s="0" t="s">
        <v>24</v>
      </c>
      <c r="B61" s="0" t="n">
        <v>1</v>
      </c>
      <c r="C61" s="0" t="s">
        <v>249</v>
      </c>
      <c r="D61" s="0" t="s">
        <v>250</v>
      </c>
      <c r="E61" s="0" t="s">
        <v>251</v>
      </c>
      <c r="F61" s="0" t="s">
        <v>252</v>
      </c>
      <c r="G61" s="0" t="s">
        <v>253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0" t="n">
        <v>5.2</v>
      </c>
      <c r="Q61" s="2" t="n">
        <v>0</v>
      </c>
      <c r="R61" s="2" t="n">
        <v>0</v>
      </c>
      <c r="S61" s="0" t="s">
        <v>2</v>
      </c>
    </row>
    <row r="62" customFormat="false" ht="14.4" hidden="false" customHeight="false" outlineLevel="0" collapsed="false">
      <c r="A62" s="0" t="s">
        <v>24</v>
      </c>
      <c r="B62" s="0" t="n">
        <v>1</v>
      </c>
      <c r="C62" s="0" t="s">
        <v>254</v>
      </c>
      <c r="D62" s="0" t="s">
        <v>78</v>
      </c>
      <c r="E62" s="0" t="s">
        <v>255</v>
      </c>
      <c r="F62" s="0" t="s">
        <v>256</v>
      </c>
      <c r="G62" s="0" t="s">
        <v>44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  <c r="N62" s="2" t="n">
        <v>0</v>
      </c>
      <c r="O62" s="2" t="n">
        <v>0</v>
      </c>
      <c r="P62" s="0" t="n">
        <v>5.8</v>
      </c>
      <c r="Q62" s="2" t="n">
        <v>0</v>
      </c>
      <c r="R62" s="2" t="n">
        <v>0</v>
      </c>
      <c r="S62" s="0" t="s">
        <v>2</v>
      </c>
    </row>
    <row r="63" customFormat="false" ht="14.4" hidden="false" customHeight="false" outlineLevel="0" collapsed="false">
      <c r="A63" s="0" t="s">
        <v>24</v>
      </c>
      <c r="B63" s="0" t="n">
        <v>1</v>
      </c>
      <c r="C63" s="0" t="s">
        <v>257</v>
      </c>
      <c r="D63" s="0" t="s">
        <v>26</v>
      </c>
      <c r="E63" s="0" t="s">
        <v>258</v>
      </c>
      <c r="F63" s="0" t="s">
        <v>259</v>
      </c>
      <c r="G63" s="0" t="s">
        <v>260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</v>
      </c>
      <c r="O63" s="2" t="n">
        <v>0</v>
      </c>
      <c r="P63" s="0" t="n">
        <v>6.3</v>
      </c>
      <c r="Q63" s="2" t="n">
        <v>0</v>
      </c>
      <c r="R63" s="2" t="n">
        <v>0</v>
      </c>
      <c r="S63" s="0" t="s">
        <v>2</v>
      </c>
    </row>
    <row r="64" customFormat="false" ht="14.4" hidden="false" customHeight="false" outlineLevel="0" collapsed="false">
      <c r="A64" s="0" t="s">
        <v>24</v>
      </c>
      <c r="B64" s="0" t="n">
        <v>1</v>
      </c>
      <c r="C64" s="0" t="s">
        <v>261</v>
      </c>
      <c r="D64" s="0" t="s">
        <v>55</v>
      </c>
      <c r="E64" s="0" t="s">
        <v>262</v>
      </c>
      <c r="F64" s="0" t="s">
        <v>259</v>
      </c>
      <c r="G64" s="0" t="s">
        <v>260</v>
      </c>
      <c r="H64" s="2" t="n">
        <v>0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0</v>
      </c>
      <c r="P64" s="0" t="n">
        <v>5.1</v>
      </c>
      <c r="Q64" s="2" t="n">
        <v>0</v>
      </c>
      <c r="R64" s="2" t="n">
        <v>0</v>
      </c>
      <c r="S64" s="0" t="s">
        <v>2</v>
      </c>
    </row>
    <row r="65" customFormat="false" ht="14.4" hidden="false" customHeight="false" outlineLevel="0" collapsed="false">
      <c r="A65" s="0" t="s">
        <v>24</v>
      </c>
      <c r="B65" s="0" t="n">
        <v>1</v>
      </c>
      <c r="C65" s="0" t="s">
        <v>263</v>
      </c>
      <c r="D65" s="0" t="s">
        <v>31</v>
      </c>
      <c r="E65" s="0" t="s">
        <v>264</v>
      </c>
      <c r="F65" s="0" t="s">
        <v>265</v>
      </c>
      <c r="G65" s="0" t="s">
        <v>266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0</v>
      </c>
      <c r="O65" s="2" t="n">
        <v>0</v>
      </c>
      <c r="P65" s="0" t="n">
        <v>5.9</v>
      </c>
      <c r="Q65" s="2" t="n">
        <v>0</v>
      </c>
      <c r="R65" s="2" t="n">
        <v>0</v>
      </c>
      <c r="S65" s="0" t="s">
        <v>2</v>
      </c>
    </row>
    <row r="66" customFormat="false" ht="14.4" hidden="false" customHeight="false" outlineLevel="0" collapsed="false">
      <c r="A66" s="0" t="s">
        <v>24</v>
      </c>
      <c r="B66" s="0" t="n">
        <v>1</v>
      </c>
      <c r="C66" s="0" t="s">
        <v>267</v>
      </c>
      <c r="D66" s="0" t="s">
        <v>36</v>
      </c>
      <c r="E66" s="0" t="s">
        <v>268</v>
      </c>
      <c r="F66" s="0" t="s">
        <v>269</v>
      </c>
      <c r="G66" s="0" t="s">
        <v>270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0" t="n">
        <v>14.6</v>
      </c>
      <c r="N66" s="2" t="n">
        <v>0</v>
      </c>
      <c r="O66" s="2" t="n">
        <v>0</v>
      </c>
      <c r="P66" s="0" t="n">
        <v>13.7</v>
      </c>
      <c r="Q66" s="2" t="n">
        <v>0</v>
      </c>
      <c r="R66" s="2" t="n">
        <v>0</v>
      </c>
      <c r="S66" s="0" t="s">
        <v>2</v>
      </c>
    </row>
    <row r="67" customFormat="false" ht="14.4" hidden="false" customHeight="false" outlineLevel="0" collapsed="false">
      <c r="A67" s="0" t="s">
        <v>24</v>
      </c>
      <c r="B67" s="0" t="n">
        <v>1</v>
      </c>
      <c r="C67" s="0" t="s">
        <v>271</v>
      </c>
      <c r="D67" s="0" t="s">
        <v>36</v>
      </c>
      <c r="E67" s="0" t="s">
        <v>272</v>
      </c>
      <c r="F67" s="0" t="s">
        <v>273</v>
      </c>
      <c r="G67" s="0" t="s">
        <v>274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</v>
      </c>
      <c r="N67" s="2" t="n">
        <v>0</v>
      </c>
      <c r="O67" s="2" t="n">
        <v>0</v>
      </c>
      <c r="P67" s="0" t="n">
        <v>8.5</v>
      </c>
      <c r="Q67" s="2" t="n">
        <v>0</v>
      </c>
      <c r="R67" s="2" t="n">
        <v>0</v>
      </c>
      <c r="S67" s="0" t="s">
        <v>2</v>
      </c>
    </row>
    <row r="68" customFormat="false" ht="14.4" hidden="false" customHeight="false" outlineLevel="0" collapsed="false">
      <c r="A68" s="0" t="s">
        <v>24</v>
      </c>
      <c r="B68" s="0" t="n">
        <v>1</v>
      </c>
      <c r="C68" s="0" t="s">
        <v>275</v>
      </c>
      <c r="D68" s="0" t="s">
        <v>245</v>
      </c>
      <c r="E68" s="0" t="s">
        <v>276</v>
      </c>
      <c r="F68" s="0" t="s">
        <v>277</v>
      </c>
      <c r="G68" s="0" t="s">
        <v>278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0</v>
      </c>
      <c r="N68" s="2" t="n">
        <v>0</v>
      </c>
      <c r="O68" s="2" t="n">
        <v>0</v>
      </c>
      <c r="P68" s="0" t="n">
        <v>5.1</v>
      </c>
      <c r="Q68" s="2" t="n">
        <v>0</v>
      </c>
      <c r="R68" s="2" t="n">
        <v>0</v>
      </c>
      <c r="S68" s="0" t="s">
        <v>2</v>
      </c>
    </row>
    <row r="69" customFormat="false" ht="14.4" hidden="false" customHeight="false" outlineLevel="0" collapsed="false">
      <c r="A69" s="0" t="s">
        <v>24</v>
      </c>
      <c r="B69" s="0" t="n">
        <v>1</v>
      </c>
      <c r="C69" s="0" t="s">
        <v>279</v>
      </c>
      <c r="D69" s="0" t="s">
        <v>245</v>
      </c>
      <c r="E69" s="0" t="s">
        <v>280</v>
      </c>
      <c r="F69" s="0" t="s">
        <v>281</v>
      </c>
      <c r="G69" s="0" t="s">
        <v>282</v>
      </c>
      <c r="H69" s="2" t="n">
        <v>0</v>
      </c>
      <c r="I69" s="2" t="n">
        <v>0</v>
      </c>
      <c r="J69" s="2" t="n">
        <v>0</v>
      </c>
      <c r="K69" s="2" t="n">
        <v>0</v>
      </c>
      <c r="L69" s="2" t="n">
        <v>0</v>
      </c>
      <c r="M69" s="2" t="n">
        <v>0</v>
      </c>
      <c r="N69" s="2" t="n">
        <v>0</v>
      </c>
      <c r="O69" s="2" t="n">
        <v>0</v>
      </c>
      <c r="P69" s="0" t="n">
        <v>6.7</v>
      </c>
      <c r="Q69" s="2" t="n">
        <v>0</v>
      </c>
      <c r="R69" s="2" t="n">
        <v>0</v>
      </c>
      <c r="S69" s="0" t="s">
        <v>2</v>
      </c>
    </row>
    <row r="70" customFormat="false" ht="14.4" hidden="false" customHeight="false" outlineLevel="0" collapsed="false">
      <c r="A70" s="0" t="s">
        <v>24</v>
      </c>
      <c r="B70" s="0" t="n">
        <v>1</v>
      </c>
      <c r="C70" s="0" t="s">
        <v>283</v>
      </c>
      <c r="D70" s="0" t="s">
        <v>73</v>
      </c>
      <c r="E70" s="0" t="s">
        <v>284</v>
      </c>
      <c r="F70" s="0" t="s">
        <v>285</v>
      </c>
      <c r="G70" s="0" t="s">
        <v>286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0</v>
      </c>
      <c r="N70" s="2" t="n">
        <v>0</v>
      </c>
      <c r="O70" s="2" t="n">
        <v>0</v>
      </c>
      <c r="P70" s="0" t="n">
        <v>5.8</v>
      </c>
      <c r="Q70" s="2" t="n">
        <v>0</v>
      </c>
      <c r="R70" s="2" t="n">
        <v>0</v>
      </c>
      <c r="S70" s="0" t="s">
        <v>2</v>
      </c>
    </row>
    <row r="71" customFormat="false" ht="14.4" hidden="false" customHeight="false" outlineLevel="0" collapsed="false">
      <c r="A71" s="0" t="s">
        <v>24</v>
      </c>
      <c r="B71" s="0" t="n">
        <v>1</v>
      </c>
      <c r="C71" s="0" t="s">
        <v>287</v>
      </c>
      <c r="D71" s="0" t="s">
        <v>31</v>
      </c>
      <c r="E71" s="0" t="s">
        <v>288</v>
      </c>
      <c r="F71" s="0" t="s">
        <v>289</v>
      </c>
      <c r="G71" s="0" t="s">
        <v>290</v>
      </c>
      <c r="H71" s="2" t="n">
        <v>0</v>
      </c>
      <c r="I71" s="2" t="n">
        <v>0</v>
      </c>
      <c r="J71" s="2" t="n">
        <v>0</v>
      </c>
      <c r="K71" s="2" t="n">
        <v>0</v>
      </c>
      <c r="L71" s="2" t="n">
        <v>0</v>
      </c>
      <c r="M71" s="2" t="n">
        <v>0</v>
      </c>
      <c r="N71" s="2" t="n">
        <v>0</v>
      </c>
      <c r="O71" s="2" t="n">
        <v>0</v>
      </c>
      <c r="P71" s="0" t="n">
        <v>9.7</v>
      </c>
      <c r="Q71" s="2" t="n">
        <v>0</v>
      </c>
      <c r="R71" s="2" t="n">
        <v>0</v>
      </c>
      <c r="S71" s="0" t="s">
        <v>2</v>
      </c>
    </row>
    <row r="72" customFormat="false" ht="14.4" hidden="false" customHeight="false" outlineLevel="0" collapsed="false">
      <c r="A72" s="0" t="s">
        <v>24</v>
      </c>
      <c r="B72" s="0" t="n">
        <v>1</v>
      </c>
      <c r="C72" s="0" t="s">
        <v>291</v>
      </c>
      <c r="D72" s="0" t="s">
        <v>55</v>
      </c>
      <c r="E72" s="0" t="s">
        <v>292</v>
      </c>
      <c r="F72" s="0" t="s">
        <v>293</v>
      </c>
      <c r="G72" s="0" t="s">
        <v>294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0" t="n">
        <v>11.7</v>
      </c>
      <c r="Q72" s="2" t="n">
        <v>0</v>
      </c>
      <c r="R72" s="2" t="n">
        <v>0</v>
      </c>
      <c r="S72" s="0" t="s">
        <v>2</v>
      </c>
    </row>
    <row r="73" customFormat="false" ht="14.4" hidden="false" customHeight="false" outlineLevel="0" collapsed="false">
      <c r="A73" s="0" t="s">
        <v>24</v>
      </c>
      <c r="B73" s="0" t="n">
        <v>1</v>
      </c>
      <c r="C73" s="0" t="s">
        <v>295</v>
      </c>
      <c r="D73" s="0" t="s">
        <v>55</v>
      </c>
      <c r="E73" s="0" t="s">
        <v>296</v>
      </c>
      <c r="F73" s="0" t="s">
        <v>297</v>
      </c>
      <c r="G73" s="0" t="s">
        <v>298</v>
      </c>
      <c r="H73" s="2" t="n">
        <v>0</v>
      </c>
      <c r="I73" s="2" t="n">
        <v>0</v>
      </c>
      <c r="J73" s="2" t="n">
        <v>0</v>
      </c>
      <c r="K73" s="2" t="n">
        <v>0</v>
      </c>
      <c r="L73" s="2" t="n">
        <v>0</v>
      </c>
      <c r="M73" s="2" t="n">
        <v>0</v>
      </c>
      <c r="N73" s="2" t="n">
        <v>0</v>
      </c>
      <c r="O73" s="2" t="n">
        <v>0</v>
      </c>
      <c r="P73" s="0" t="n">
        <v>5.7</v>
      </c>
      <c r="Q73" s="2" t="n">
        <v>0</v>
      </c>
      <c r="R73" s="2" t="n">
        <v>0</v>
      </c>
      <c r="S73" s="0" t="s">
        <v>2</v>
      </c>
    </row>
    <row r="74" customFormat="false" ht="14.4" hidden="false" customHeight="false" outlineLevel="0" collapsed="false">
      <c r="A74" s="0" t="s">
        <v>24</v>
      </c>
      <c r="B74" s="0" t="n">
        <v>1</v>
      </c>
      <c r="C74" s="0" t="s">
        <v>299</v>
      </c>
      <c r="D74" s="0" t="s">
        <v>73</v>
      </c>
      <c r="E74" s="0" t="s">
        <v>300</v>
      </c>
      <c r="F74" s="0" t="s">
        <v>301</v>
      </c>
      <c r="G74" s="0" t="s">
        <v>44</v>
      </c>
      <c r="H74" s="2" t="n">
        <v>0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v>0</v>
      </c>
      <c r="N74" s="2" t="n">
        <v>0</v>
      </c>
      <c r="O74" s="2" t="n">
        <v>0</v>
      </c>
      <c r="P74" s="2" t="n">
        <v>0</v>
      </c>
      <c r="Q74" s="0" t="n">
        <v>6.9</v>
      </c>
      <c r="R74" s="2" t="n">
        <v>0</v>
      </c>
      <c r="S74" s="0" t="s">
        <v>2</v>
      </c>
    </row>
    <row r="75" customFormat="false" ht="14.4" hidden="false" customHeight="false" outlineLevel="0" collapsed="false">
      <c r="A75" s="0" t="s">
        <v>24</v>
      </c>
      <c r="B75" s="0" t="n">
        <v>1</v>
      </c>
      <c r="C75" s="0" t="s">
        <v>302</v>
      </c>
      <c r="D75" s="0" t="s">
        <v>78</v>
      </c>
      <c r="E75" s="0" t="s">
        <v>303</v>
      </c>
      <c r="F75" s="0" t="s">
        <v>242</v>
      </c>
      <c r="G75" s="0" t="s">
        <v>243</v>
      </c>
      <c r="H75" s="2" t="n">
        <v>0</v>
      </c>
      <c r="I75" s="2" t="n">
        <v>0</v>
      </c>
      <c r="J75" s="2" t="n">
        <v>0</v>
      </c>
      <c r="K75" s="2" t="n">
        <v>0</v>
      </c>
      <c r="L75" s="2" t="n">
        <v>0</v>
      </c>
      <c r="M75" s="2" t="n">
        <v>0</v>
      </c>
      <c r="N75" s="2" t="n">
        <v>0</v>
      </c>
      <c r="O75" s="2" t="n">
        <v>0</v>
      </c>
      <c r="P75" s="2" t="n">
        <v>0</v>
      </c>
      <c r="Q75" s="0" t="n">
        <v>6.5</v>
      </c>
      <c r="R75" s="2" t="n">
        <v>0</v>
      </c>
      <c r="S75" s="0" t="s">
        <v>2</v>
      </c>
    </row>
    <row r="76" customFormat="false" ht="14.4" hidden="false" customHeight="false" outlineLevel="0" collapsed="false">
      <c r="A76" s="0" t="s">
        <v>24</v>
      </c>
      <c r="B76" s="0" t="n">
        <v>1</v>
      </c>
      <c r="C76" s="0" t="s">
        <v>304</v>
      </c>
      <c r="D76" s="0" t="s">
        <v>68</v>
      </c>
      <c r="E76" s="0" t="s">
        <v>305</v>
      </c>
      <c r="F76" s="0" t="s">
        <v>306</v>
      </c>
      <c r="G76" s="0" t="s">
        <v>307</v>
      </c>
      <c r="H76" s="2" t="n">
        <v>0</v>
      </c>
      <c r="I76" s="2" t="n">
        <v>0</v>
      </c>
      <c r="J76" s="2" t="n">
        <v>0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0</v>
      </c>
      <c r="P76" s="2" t="n">
        <v>0</v>
      </c>
      <c r="Q76" s="0" t="n">
        <v>85.3</v>
      </c>
      <c r="R76" s="2" t="n">
        <v>0</v>
      </c>
      <c r="S76" s="0" t="s">
        <v>2</v>
      </c>
    </row>
    <row r="77" customFormat="false" ht="14.4" hidden="false" customHeight="false" outlineLevel="0" collapsed="false">
      <c r="A77" s="0" t="s">
        <v>24</v>
      </c>
      <c r="B77" s="0" t="n">
        <v>1</v>
      </c>
      <c r="C77" s="0" t="s">
        <v>308</v>
      </c>
      <c r="D77" s="0" t="s">
        <v>73</v>
      </c>
      <c r="E77" s="0" t="s">
        <v>309</v>
      </c>
      <c r="F77" s="0" t="s">
        <v>310</v>
      </c>
      <c r="G77" s="0" t="s">
        <v>311</v>
      </c>
      <c r="H77" s="2" t="n">
        <v>0</v>
      </c>
      <c r="I77" s="2" t="n">
        <v>0</v>
      </c>
      <c r="J77" s="2" t="n">
        <v>0</v>
      </c>
      <c r="K77" s="2" t="n">
        <v>0</v>
      </c>
      <c r="L77" s="2" t="n">
        <v>0</v>
      </c>
      <c r="M77" s="2" t="n">
        <v>0</v>
      </c>
      <c r="N77" s="2" t="n">
        <v>0</v>
      </c>
      <c r="O77" s="2" t="n">
        <v>0</v>
      </c>
      <c r="P77" s="2" t="n">
        <v>0</v>
      </c>
      <c r="Q77" s="0" t="n">
        <v>12.8</v>
      </c>
      <c r="R77" s="2" t="n">
        <v>0</v>
      </c>
      <c r="S77" s="0" t="s">
        <v>2</v>
      </c>
    </row>
    <row r="78" customFormat="false" ht="14.4" hidden="false" customHeight="false" outlineLevel="0" collapsed="false">
      <c r="A78" s="0" t="s">
        <v>24</v>
      </c>
      <c r="B78" s="0" t="n">
        <v>1</v>
      </c>
      <c r="C78" s="0" t="s">
        <v>312</v>
      </c>
      <c r="D78" s="0" t="s">
        <v>245</v>
      </c>
      <c r="E78" s="0" t="s">
        <v>313</v>
      </c>
      <c r="F78" s="0" t="s">
        <v>314</v>
      </c>
      <c r="G78" s="0" t="s">
        <v>315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0</v>
      </c>
      <c r="O78" s="2" t="n">
        <v>0</v>
      </c>
      <c r="P78" s="2" t="n">
        <v>0</v>
      </c>
      <c r="Q78" s="0" t="n">
        <v>5</v>
      </c>
      <c r="R78" s="2" t="n">
        <v>0</v>
      </c>
      <c r="S78" s="0" t="s">
        <v>2</v>
      </c>
    </row>
    <row r="79" customFormat="false" ht="14.4" hidden="false" customHeight="false" outlineLevel="0" collapsed="false">
      <c r="A79" s="0" t="s">
        <v>24</v>
      </c>
      <c r="B79" s="0" t="n">
        <v>1</v>
      </c>
      <c r="C79" s="0" t="s">
        <v>316</v>
      </c>
      <c r="D79" s="0" t="s">
        <v>245</v>
      </c>
      <c r="E79" s="0" t="s">
        <v>317</v>
      </c>
      <c r="F79" s="0" t="s">
        <v>318</v>
      </c>
      <c r="G79" s="0" t="s">
        <v>319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2" t="n">
        <v>0</v>
      </c>
      <c r="P79" s="2" t="n">
        <v>0</v>
      </c>
      <c r="Q79" s="0" t="n">
        <v>5.4</v>
      </c>
      <c r="R79" s="2" t="n">
        <v>0</v>
      </c>
      <c r="S79" s="0" t="s">
        <v>2</v>
      </c>
    </row>
    <row r="80" customFormat="false" ht="14.4" hidden="false" customHeight="false" outlineLevel="0" collapsed="false">
      <c r="A80" s="0" t="s">
        <v>24</v>
      </c>
      <c r="B80" s="0" t="n">
        <v>1</v>
      </c>
      <c r="C80" s="0" t="s">
        <v>320</v>
      </c>
      <c r="D80" s="0" t="s">
        <v>63</v>
      </c>
      <c r="E80" s="0" t="s">
        <v>321</v>
      </c>
      <c r="F80" s="0" t="s">
        <v>322</v>
      </c>
      <c r="G80" s="0" t="s">
        <v>323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0</v>
      </c>
      <c r="N80" s="0" t="n">
        <v>8.3</v>
      </c>
      <c r="O80" s="2" t="n">
        <v>0</v>
      </c>
      <c r="P80" s="2" t="n">
        <v>0</v>
      </c>
      <c r="Q80" s="0" t="n">
        <v>10.3</v>
      </c>
      <c r="R80" s="2" t="n">
        <v>0</v>
      </c>
      <c r="S80" s="0" t="s">
        <v>2</v>
      </c>
    </row>
    <row r="81" customFormat="false" ht="14.4" hidden="false" customHeight="false" outlineLevel="0" collapsed="false">
      <c r="A81" s="0" t="s">
        <v>24</v>
      </c>
      <c r="B81" s="0" t="n">
        <v>1</v>
      </c>
      <c r="C81" s="0" t="s">
        <v>324</v>
      </c>
      <c r="D81" s="0" t="s">
        <v>250</v>
      </c>
      <c r="E81" s="0" t="s">
        <v>325</v>
      </c>
      <c r="F81" s="0" t="s">
        <v>43</v>
      </c>
      <c r="G81" s="0" t="s">
        <v>44</v>
      </c>
      <c r="H81" s="2" t="n">
        <v>0</v>
      </c>
      <c r="I81" s="2" t="n">
        <v>0</v>
      </c>
      <c r="J81" s="2" t="n">
        <v>0</v>
      </c>
      <c r="K81" s="2" t="n">
        <v>0</v>
      </c>
      <c r="L81" s="2" t="n">
        <v>0</v>
      </c>
      <c r="M81" s="2" t="n">
        <v>0</v>
      </c>
      <c r="N81" s="2" t="n">
        <v>0</v>
      </c>
      <c r="O81" s="2" t="n">
        <v>0</v>
      </c>
      <c r="P81" s="2" t="n">
        <v>0</v>
      </c>
      <c r="Q81" s="2" t="n">
        <v>0</v>
      </c>
      <c r="R81" s="0" t="n">
        <v>81.8</v>
      </c>
      <c r="S81" s="0" t="s">
        <v>2</v>
      </c>
    </row>
    <row r="82" customFormat="false" ht="14.4" hidden="false" customHeight="false" outlineLevel="0" collapsed="false">
      <c r="A82" s="0" t="s">
        <v>24</v>
      </c>
      <c r="B82" s="0" t="n">
        <v>1</v>
      </c>
      <c r="C82" s="0" t="s">
        <v>326</v>
      </c>
      <c r="D82" s="0" t="s">
        <v>26</v>
      </c>
      <c r="E82" s="0" t="s">
        <v>327</v>
      </c>
      <c r="F82" s="0" t="s">
        <v>328</v>
      </c>
      <c r="G82" s="0" t="s">
        <v>329</v>
      </c>
      <c r="H82" s="2" t="n">
        <v>0</v>
      </c>
      <c r="I82" s="2" t="n">
        <v>0</v>
      </c>
      <c r="J82" s="2" t="n">
        <v>0</v>
      </c>
      <c r="K82" s="2" t="n">
        <v>0</v>
      </c>
      <c r="L82" s="2" t="n">
        <v>0</v>
      </c>
      <c r="M82" s="2" t="n">
        <v>0</v>
      </c>
      <c r="N82" s="2" t="n">
        <v>0</v>
      </c>
      <c r="O82" s="2" t="n">
        <v>0</v>
      </c>
      <c r="P82" s="2" t="n">
        <v>0</v>
      </c>
      <c r="Q82" s="2" t="n">
        <v>0</v>
      </c>
      <c r="R82" s="0" t="n">
        <v>5.3</v>
      </c>
      <c r="S82" s="0" t="s">
        <v>2</v>
      </c>
    </row>
    <row r="83" customFormat="false" ht="14.4" hidden="false" customHeight="false" outlineLevel="0" collapsed="false">
      <c r="A83" s="0" t="s">
        <v>24</v>
      </c>
      <c r="B83" s="0" t="n">
        <v>1</v>
      </c>
      <c r="C83" s="0" t="s">
        <v>330</v>
      </c>
      <c r="D83" s="0" t="s">
        <v>73</v>
      </c>
      <c r="E83" s="0" t="s">
        <v>331</v>
      </c>
      <c r="F83" s="0" t="s">
        <v>75</v>
      </c>
      <c r="G83" s="0" t="s">
        <v>76</v>
      </c>
      <c r="H83" s="2" t="n">
        <v>0</v>
      </c>
      <c r="I83" s="2" t="n">
        <v>0</v>
      </c>
      <c r="J83" s="2" t="n">
        <v>0</v>
      </c>
      <c r="K83" s="2" t="n">
        <v>0</v>
      </c>
      <c r="L83" s="0" t="n">
        <v>11.1</v>
      </c>
      <c r="M83" s="2" t="n">
        <v>0</v>
      </c>
      <c r="N83" s="2" t="n">
        <v>0</v>
      </c>
      <c r="O83" s="2" t="n">
        <v>0</v>
      </c>
      <c r="P83" s="2" t="n">
        <v>0</v>
      </c>
      <c r="Q83" s="2" t="n">
        <v>0</v>
      </c>
      <c r="R83" s="0" t="n">
        <v>9.1</v>
      </c>
      <c r="S83" s="0" t="s">
        <v>2</v>
      </c>
    </row>
    <row r="84" customFormat="false" ht="14.4" hidden="false" customHeight="false" outlineLevel="0" collapsed="false">
      <c r="A84" s="0" t="s">
        <v>24</v>
      </c>
      <c r="B84" s="0" t="n">
        <v>1</v>
      </c>
      <c r="C84" s="0" t="s">
        <v>332</v>
      </c>
      <c r="D84" s="0" t="s">
        <v>63</v>
      </c>
      <c r="E84" s="0" t="s">
        <v>333</v>
      </c>
      <c r="F84" s="0" t="s">
        <v>334</v>
      </c>
      <c r="G84" s="0" t="s">
        <v>335</v>
      </c>
      <c r="H84" s="2" t="n">
        <v>0</v>
      </c>
      <c r="I84" s="2" t="n">
        <v>0</v>
      </c>
      <c r="J84" s="2" t="n">
        <v>0</v>
      </c>
      <c r="K84" s="2" t="n">
        <v>0</v>
      </c>
      <c r="L84" s="2" t="n">
        <v>0</v>
      </c>
      <c r="M84" s="2" t="n">
        <v>0</v>
      </c>
      <c r="N84" s="2" t="n">
        <v>0</v>
      </c>
      <c r="O84" s="2" t="n">
        <v>0</v>
      </c>
      <c r="P84" s="2" t="n">
        <v>0</v>
      </c>
      <c r="Q84" s="2" t="n">
        <v>0</v>
      </c>
      <c r="R84" s="0" t="n">
        <v>8.2</v>
      </c>
      <c r="S84" s="0" t="s">
        <v>2</v>
      </c>
    </row>
    <row r="85" customFormat="false" ht="14.4" hidden="false" customHeight="false" outlineLevel="0" collapsed="false">
      <c r="A85" s="0" t="s">
        <v>24</v>
      </c>
      <c r="B85" s="0" t="n">
        <v>1</v>
      </c>
      <c r="C85" s="0" t="s">
        <v>336</v>
      </c>
      <c r="D85" s="0" t="s">
        <v>36</v>
      </c>
      <c r="E85" s="0" t="s">
        <v>337</v>
      </c>
      <c r="F85" s="0" t="s">
        <v>334</v>
      </c>
      <c r="G85" s="0" t="s">
        <v>335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0</v>
      </c>
      <c r="N85" s="2" t="n">
        <v>0</v>
      </c>
      <c r="O85" s="2" t="n">
        <v>0</v>
      </c>
      <c r="P85" s="2" t="n">
        <v>0</v>
      </c>
      <c r="Q85" s="2" t="n">
        <v>0</v>
      </c>
      <c r="R85" s="0" t="n">
        <v>9.4</v>
      </c>
      <c r="S85" s="0" t="s">
        <v>2</v>
      </c>
    </row>
    <row r="86" customFormat="false" ht="14.4" hidden="false" customHeight="false" outlineLevel="0" collapsed="false">
      <c r="A86" s="0" t="s">
        <v>24</v>
      </c>
      <c r="B86" s="0" t="n">
        <v>1</v>
      </c>
      <c r="C86" s="0" t="s">
        <v>338</v>
      </c>
      <c r="D86" s="0" t="s">
        <v>26</v>
      </c>
      <c r="E86" s="0" t="s">
        <v>339</v>
      </c>
      <c r="F86" s="0" t="s">
        <v>340</v>
      </c>
      <c r="G86" s="0" t="s">
        <v>341</v>
      </c>
      <c r="H86" s="2" t="n">
        <v>0</v>
      </c>
      <c r="I86" s="2" t="n">
        <v>0</v>
      </c>
      <c r="J86" s="2" t="n">
        <v>0</v>
      </c>
      <c r="K86" s="2" t="n">
        <v>0</v>
      </c>
      <c r="L86" s="2" t="n">
        <v>0</v>
      </c>
      <c r="M86" s="2" t="n">
        <v>0</v>
      </c>
      <c r="N86" s="2" t="n">
        <v>0</v>
      </c>
      <c r="O86" s="2" t="n">
        <v>0</v>
      </c>
      <c r="P86" s="2" t="n">
        <v>0</v>
      </c>
      <c r="Q86" s="2" t="n">
        <v>0</v>
      </c>
      <c r="R86" s="0" t="n">
        <v>12</v>
      </c>
      <c r="S86" s="0" t="s">
        <v>2</v>
      </c>
    </row>
    <row r="87" customFormat="false" ht="14.4" hidden="false" customHeight="false" outlineLevel="0" collapsed="false">
      <c r="A87" s="0" t="s">
        <v>24</v>
      </c>
      <c r="B87" s="0" t="n">
        <v>1</v>
      </c>
      <c r="C87" s="0" t="s">
        <v>342</v>
      </c>
      <c r="D87" s="0" t="s">
        <v>63</v>
      </c>
      <c r="E87" s="0" t="s">
        <v>343</v>
      </c>
      <c r="F87" s="0" t="s">
        <v>138</v>
      </c>
      <c r="G87" s="0" t="s">
        <v>139</v>
      </c>
      <c r="H87" s="0" t="n">
        <v>5.4</v>
      </c>
      <c r="I87" s="2" t="n">
        <v>0</v>
      </c>
      <c r="J87" s="2" t="n">
        <v>0</v>
      </c>
      <c r="K87" s="2" t="n">
        <v>0</v>
      </c>
      <c r="L87" s="2" t="n">
        <v>0</v>
      </c>
      <c r="M87" s="2" t="n">
        <v>0</v>
      </c>
      <c r="N87" s="2" t="n">
        <v>0</v>
      </c>
      <c r="O87" s="2" t="n">
        <v>0</v>
      </c>
      <c r="P87" s="2" t="n">
        <v>0</v>
      </c>
      <c r="Q87" s="2" t="n">
        <v>0</v>
      </c>
      <c r="R87" s="2" t="n">
        <v>0</v>
      </c>
      <c r="S87" s="0" t="s">
        <v>2</v>
      </c>
    </row>
    <row r="88" customFormat="false" ht="14.4" hidden="false" customHeight="false" outlineLevel="0" collapsed="false">
      <c r="A88" s="0" t="s">
        <v>24</v>
      </c>
      <c r="B88" s="0" t="n">
        <v>1</v>
      </c>
      <c r="C88" s="0" t="s">
        <v>344</v>
      </c>
      <c r="D88" s="0" t="s">
        <v>245</v>
      </c>
      <c r="E88" s="0" t="s">
        <v>345</v>
      </c>
      <c r="F88" s="0" t="s">
        <v>346</v>
      </c>
      <c r="G88" s="0" t="s">
        <v>347</v>
      </c>
      <c r="H88" s="0" t="n">
        <v>5.2</v>
      </c>
      <c r="I88" s="2" t="n">
        <v>0</v>
      </c>
      <c r="J88" s="2" t="n">
        <v>0</v>
      </c>
      <c r="K88" s="2" t="n">
        <v>0</v>
      </c>
      <c r="L88" s="2" t="n">
        <v>0</v>
      </c>
      <c r="M88" s="2" t="n">
        <v>0</v>
      </c>
      <c r="N88" s="2" t="n">
        <v>0</v>
      </c>
      <c r="O88" s="2" t="n">
        <v>0</v>
      </c>
      <c r="P88" s="2" t="n">
        <v>0</v>
      </c>
      <c r="Q88" s="2" t="n">
        <v>0</v>
      </c>
      <c r="R88" s="2" t="n">
        <v>0</v>
      </c>
      <c r="S88" s="0" t="s">
        <v>2</v>
      </c>
    </row>
    <row r="89" customFormat="false" ht="14.4" hidden="false" customHeight="false" outlineLevel="0" collapsed="false">
      <c r="A89" s="0" t="s">
        <v>24</v>
      </c>
      <c r="B89" s="0" t="n">
        <v>1</v>
      </c>
      <c r="C89" s="0" t="s">
        <v>348</v>
      </c>
      <c r="D89" s="0" t="s">
        <v>245</v>
      </c>
      <c r="E89" s="0" t="s">
        <v>349</v>
      </c>
      <c r="F89" s="0" t="s">
        <v>350</v>
      </c>
      <c r="G89" s="0" t="s">
        <v>351</v>
      </c>
      <c r="H89" s="0" t="n">
        <v>5.5</v>
      </c>
      <c r="I89" s="2" t="n">
        <v>0</v>
      </c>
      <c r="J89" s="2" t="n">
        <v>0</v>
      </c>
      <c r="K89" s="2" t="n">
        <v>0</v>
      </c>
      <c r="L89" s="2" t="n">
        <v>0</v>
      </c>
      <c r="M89" s="2" t="n">
        <v>0</v>
      </c>
      <c r="N89" s="2" t="n">
        <v>0</v>
      </c>
      <c r="O89" s="2" t="n">
        <v>0</v>
      </c>
      <c r="P89" s="2" t="n">
        <v>0</v>
      </c>
      <c r="Q89" s="2" t="n">
        <v>0</v>
      </c>
      <c r="R89" s="2" t="n">
        <v>0</v>
      </c>
      <c r="S89" s="0" t="s">
        <v>2</v>
      </c>
    </row>
    <row r="90" customFormat="false" ht="14.4" hidden="false" customHeight="false" outlineLevel="0" collapsed="false">
      <c r="A90" s="0" t="s">
        <v>24</v>
      </c>
      <c r="B90" s="0" t="n">
        <v>1</v>
      </c>
      <c r="C90" s="0" t="s">
        <v>352</v>
      </c>
      <c r="D90" s="0" t="s">
        <v>26</v>
      </c>
      <c r="E90" s="0" t="s">
        <v>353</v>
      </c>
      <c r="F90" s="0" t="s">
        <v>354</v>
      </c>
      <c r="G90" s="0" t="s">
        <v>355</v>
      </c>
      <c r="H90" s="0" t="n">
        <v>5.1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0</v>
      </c>
      <c r="N90" s="2" t="n">
        <v>0</v>
      </c>
      <c r="O90" s="2" t="n">
        <v>0</v>
      </c>
      <c r="P90" s="2" t="n">
        <v>0</v>
      </c>
      <c r="Q90" s="2" t="n">
        <v>0</v>
      </c>
      <c r="R90" s="2" t="n">
        <v>0</v>
      </c>
      <c r="S90" s="0" t="s">
        <v>2</v>
      </c>
    </row>
    <row r="91" customFormat="false" ht="14.4" hidden="false" customHeight="false" outlineLevel="0" collapsed="false">
      <c r="A91" s="0" t="s">
        <v>24</v>
      </c>
      <c r="B91" s="0" t="n">
        <v>1</v>
      </c>
      <c r="C91" s="0" t="s">
        <v>356</v>
      </c>
      <c r="D91" s="0" t="s">
        <v>55</v>
      </c>
      <c r="E91" s="0" t="s">
        <v>357</v>
      </c>
      <c r="F91" s="0" t="s">
        <v>358</v>
      </c>
      <c r="G91" s="0" t="s">
        <v>359</v>
      </c>
      <c r="H91" s="0" t="n">
        <v>5.1</v>
      </c>
      <c r="I91" s="2" t="n">
        <v>0</v>
      </c>
      <c r="J91" s="2" t="n">
        <v>0</v>
      </c>
      <c r="K91" s="2" t="n">
        <v>0</v>
      </c>
      <c r="L91" s="2" t="n">
        <v>0</v>
      </c>
      <c r="M91" s="2" t="n">
        <v>0</v>
      </c>
      <c r="N91" s="2" t="n">
        <v>0</v>
      </c>
      <c r="O91" s="2" t="n">
        <v>0</v>
      </c>
      <c r="P91" s="2" t="n">
        <v>0</v>
      </c>
      <c r="Q91" s="2" t="n">
        <v>0</v>
      </c>
      <c r="R91" s="2" t="n">
        <v>0</v>
      </c>
      <c r="S91" s="0" t="s">
        <v>2</v>
      </c>
    </row>
    <row r="92" customFormat="false" ht="14.4" hidden="false" customHeight="false" outlineLevel="0" collapsed="false">
      <c r="A92" s="0" t="s">
        <v>24</v>
      </c>
      <c r="B92" s="0" t="n">
        <v>1</v>
      </c>
      <c r="C92" s="0" t="s">
        <v>360</v>
      </c>
      <c r="D92" s="0" t="s">
        <v>46</v>
      </c>
      <c r="E92" s="0" t="s">
        <v>361</v>
      </c>
      <c r="F92" s="0" t="s">
        <v>362</v>
      </c>
      <c r="G92" s="0" t="s">
        <v>363</v>
      </c>
      <c r="H92" s="0" t="n">
        <v>5.7</v>
      </c>
      <c r="I92" s="2" t="n">
        <v>0</v>
      </c>
      <c r="J92" s="2" t="n">
        <v>0</v>
      </c>
      <c r="K92" s="2" t="n">
        <v>0</v>
      </c>
      <c r="L92" s="2" t="n">
        <v>0</v>
      </c>
      <c r="M92" s="2" t="n">
        <v>0</v>
      </c>
      <c r="N92" s="2" t="n">
        <v>0</v>
      </c>
      <c r="O92" s="2" t="n">
        <v>0</v>
      </c>
      <c r="P92" s="2" t="n">
        <v>0</v>
      </c>
      <c r="Q92" s="2" t="n">
        <v>0</v>
      </c>
      <c r="R92" s="2" t="n">
        <v>0</v>
      </c>
      <c r="S92" s="0" t="s">
        <v>2</v>
      </c>
    </row>
    <row r="93" customFormat="false" ht="14.4" hidden="false" customHeight="false" outlineLevel="0" collapsed="false">
      <c r="A93" s="0" t="s">
        <v>24</v>
      </c>
      <c r="B93" s="0" t="n">
        <v>1</v>
      </c>
      <c r="C93" s="0" t="s">
        <v>364</v>
      </c>
      <c r="D93" s="0" t="s">
        <v>68</v>
      </c>
      <c r="E93" s="0" t="s">
        <v>365</v>
      </c>
      <c r="F93" s="0" t="s">
        <v>33</v>
      </c>
      <c r="G93" s="0" t="s">
        <v>34</v>
      </c>
      <c r="H93" s="2" t="n">
        <v>0</v>
      </c>
      <c r="I93" s="2" t="n">
        <v>0</v>
      </c>
      <c r="J93" s="2" t="n">
        <v>0</v>
      </c>
      <c r="K93" s="2" t="n">
        <v>0</v>
      </c>
      <c r="L93" s="0" t="n">
        <v>6.5</v>
      </c>
      <c r="M93" s="0" t="n">
        <v>5.3</v>
      </c>
      <c r="N93" s="2" t="n">
        <v>0</v>
      </c>
      <c r="O93" s="2" t="n">
        <v>0</v>
      </c>
      <c r="P93" s="2" t="n">
        <v>0</v>
      </c>
      <c r="Q93" s="2" t="n">
        <v>0</v>
      </c>
      <c r="R93" s="2" t="n">
        <v>0</v>
      </c>
      <c r="S93" s="0" t="s">
        <v>2</v>
      </c>
    </row>
    <row r="94" customFormat="false" ht="14.4" hidden="false" customHeight="false" outlineLevel="0" collapsed="false">
      <c r="A94" s="0" t="s">
        <v>24</v>
      </c>
      <c r="B94" s="0" t="n">
        <v>1</v>
      </c>
      <c r="C94" s="0" t="s">
        <v>366</v>
      </c>
      <c r="D94" s="0" t="s">
        <v>63</v>
      </c>
      <c r="E94" s="0" t="s">
        <v>367</v>
      </c>
      <c r="F94" s="0" t="s">
        <v>33</v>
      </c>
      <c r="G94" s="0" t="s">
        <v>34</v>
      </c>
      <c r="H94" s="2" t="n">
        <v>0</v>
      </c>
      <c r="I94" s="2" t="n">
        <v>0</v>
      </c>
      <c r="J94" s="2" t="n">
        <v>0</v>
      </c>
      <c r="K94" s="2" t="n">
        <v>0</v>
      </c>
      <c r="L94" s="0" t="n">
        <v>6.3</v>
      </c>
      <c r="M94" s="2" t="n">
        <v>0</v>
      </c>
      <c r="N94" s="2" t="n">
        <v>0</v>
      </c>
      <c r="O94" s="2" t="n">
        <v>0</v>
      </c>
      <c r="P94" s="2" t="n">
        <v>0</v>
      </c>
      <c r="Q94" s="2" t="n">
        <v>0</v>
      </c>
      <c r="R94" s="2" t="n">
        <v>0</v>
      </c>
      <c r="S94" s="0" t="s">
        <v>2</v>
      </c>
    </row>
    <row r="95" customFormat="false" ht="14.4" hidden="false" customHeight="false" outlineLevel="0" collapsed="false">
      <c r="A95" s="0" t="s">
        <v>24</v>
      </c>
      <c r="B95" s="0" t="n">
        <v>1</v>
      </c>
      <c r="C95" s="0" t="s">
        <v>368</v>
      </c>
      <c r="D95" s="0" t="s">
        <v>63</v>
      </c>
      <c r="E95" s="0" t="s">
        <v>369</v>
      </c>
      <c r="F95" s="0" t="s">
        <v>33</v>
      </c>
      <c r="G95" s="0" t="s">
        <v>34</v>
      </c>
      <c r="H95" s="2" t="n">
        <v>0</v>
      </c>
      <c r="I95" s="2" t="n">
        <v>0</v>
      </c>
      <c r="J95" s="2" t="n">
        <v>0</v>
      </c>
      <c r="K95" s="2" t="n">
        <v>0</v>
      </c>
      <c r="L95" s="0" t="n">
        <v>7.4</v>
      </c>
      <c r="M95" s="2" t="n">
        <v>0</v>
      </c>
      <c r="N95" s="2" t="n">
        <v>0</v>
      </c>
      <c r="O95" s="2" t="n">
        <v>0</v>
      </c>
      <c r="P95" s="2" t="n">
        <v>0</v>
      </c>
      <c r="Q95" s="2" t="n">
        <v>0</v>
      </c>
      <c r="R95" s="2" t="n">
        <v>0</v>
      </c>
      <c r="S95" s="0" t="s">
        <v>2</v>
      </c>
    </row>
    <row r="96" customFormat="false" ht="14.4" hidden="false" customHeight="false" outlineLevel="0" collapsed="false">
      <c r="A96" s="0" t="s">
        <v>24</v>
      </c>
      <c r="B96" s="0" t="n">
        <v>1</v>
      </c>
      <c r="C96" s="0" t="s">
        <v>370</v>
      </c>
      <c r="D96" s="0" t="s">
        <v>371</v>
      </c>
      <c r="E96" s="0" t="s">
        <v>372</v>
      </c>
      <c r="F96" s="0" t="s">
        <v>373</v>
      </c>
      <c r="G96" s="0" t="s">
        <v>374</v>
      </c>
      <c r="H96" s="2" t="n">
        <v>0</v>
      </c>
      <c r="I96" s="2" t="n">
        <v>0</v>
      </c>
      <c r="J96" s="2" t="n">
        <v>0</v>
      </c>
      <c r="K96" s="2" t="n">
        <v>0</v>
      </c>
      <c r="L96" s="0" t="n">
        <v>25</v>
      </c>
      <c r="M96" s="2" t="n">
        <v>0</v>
      </c>
      <c r="N96" s="2" t="n">
        <v>0</v>
      </c>
      <c r="O96" s="2" t="n">
        <v>0</v>
      </c>
      <c r="P96" s="2" t="n">
        <v>0</v>
      </c>
      <c r="Q96" s="2" t="n">
        <v>0</v>
      </c>
      <c r="R96" s="2" t="n">
        <v>0</v>
      </c>
      <c r="S96" s="0" t="s">
        <v>2</v>
      </c>
    </row>
    <row r="97" customFormat="false" ht="14.4" hidden="false" customHeight="false" outlineLevel="0" collapsed="false">
      <c r="A97" s="0" t="s">
        <v>24</v>
      </c>
      <c r="B97" s="0" t="n">
        <v>1</v>
      </c>
      <c r="C97" s="0" t="s">
        <v>375</v>
      </c>
      <c r="D97" s="0" t="s">
        <v>250</v>
      </c>
      <c r="E97" s="0" t="s">
        <v>376</v>
      </c>
      <c r="F97" s="0" t="s">
        <v>373</v>
      </c>
      <c r="G97" s="0" t="s">
        <v>374</v>
      </c>
      <c r="H97" s="2" t="n">
        <v>0</v>
      </c>
      <c r="I97" s="2" t="n">
        <v>0</v>
      </c>
      <c r="J97" s="2" t="n">
        <v>0</v>
      </c>
      <c r="K97" s="2" t="n">
        <v>0</v>
      </c>
      <c r="L97" s="0" t="n">
        <v>23.9</v>
      </c>
      <c r="M97" s="2" t="n">
        <v>0</v>
      </c>
      <c r="N97" s="2" t="n">
        <v>0</v>
      </c>
      <c r="O97" s="2" t="n">
        <v>0</v>
      </c>
      <c r="P97" s="2" t="n">
        <v>0</v>
      </c>
      <c r="Q97" s="2" t="n">
        <v>0</v>
      </c>
      <c r="R97" s="2" t="n">
        <v>0</v>
      </c>
      <c r="S97" s="0" t="s">
        <v>2</v>
      </c>
    </row>
    <row r="98" customFormat="false" ht="14.4" hidden="false" customHeight="false" outlineLevel="0" collapsed="false">
      <c r="A98" s="0" t="s">
        <v>24</v>
      </c>
      <c r="B98" s="0" t="n">
        <v>1</v>
      </c>
      <c r="C98" s="0" t="s">
        <v>377</v>
      </c>
      <c r="D98" s="0" t="s">
        <v>36</v>
      </c>
      <c r="E98" s="0" t="s">
        <v>378</v>
      </c>
      <c r="F98" s="0" t="s">
        <v>379</v>
      </c>
      <c r="G98" s="0" t="s">
        <v>380</v>
      </c>
      <c r="H98" s="2" t="n">
        <v>0</v>
      </c>
      <c r="I98" s="2" t="n">
        <v>0</v>
      </c>
      <c r="J98" s="2" t="n">
        <v>0</v>
      </c>
      <c r="K98" s="2" t="n">
        <v>0</v>
      </c>
      <c r="L98" s="0" t="n">
        <v>6.3</v>
      </c>
      <c r="M98" s="2" t="n">
        <v>0</v>
      </c>
      <c r="N98" s="2" t="n">
        <v>0</v>
      </c>
      <c r="O98" s="2" t="n">
        <v>0</v>
      </c>
      <c r="P98" s="2" t="n">
        <v>0</v>
      </c>
      <c r="Q98" s="2" t="n">
        <v>0</v>
      </c>
      <c r="R98" s="2" t="n">
        <v>0</v>
      </c>
      <c r="S98" s="0" t="s">
        <v>2</v>
      </c>
    </row>
    <row r="99" customFormat="false" ht="14.4" hidden="false" customHeight="false" outlineLevel="0" collapsed="false">
      <c r="A99" s="0" t="s">
        <v>24</v>
      </c>
      <c r="B99" s="0" t="n">
        <v>1</v>
      </c>
      <c r="C99" s="0" t="s">
        <v>381</v>
      </c>
      <c r="D99" s="0" t="s">
        <v>36</v>
      </c>
      <c r="E99" s="0" t="s">
        <v>382</v>
      </c>
      <c r="F99" s="0" t="s">
        <v>383</v>
      </c>
      <c r="G99" s="0" t="s">
        <v>384</v>
      </c>
      <c r="H99" s="2" t="n">
        <v>0</v>
      </c>
      <c r="I99" s="2" t="n">
        <v>0</v>
      </c>
      <c r="J99" s="2" t="n">
        <v>0</v>
      </c>
      <c r="K99" s="2" t="n">
        <v>0</v>
      </c>
      <c r="L99" s="0" t="n">
        <v>6</v>
      </c>
      <c r="M99" s="2" t="n">
        <v>0</v>
      </c>
      <c r="N99" s="2" t="n">
        <v>0</v>
      </c>
      <c r="O99" s="2" t="n">
        <v>0</v>
      </c>
      <c r="P99" s="2" t="n">
        <v>0</v>
      </c>
      <c r="Q99" s="2" t="n">
        <v>0</v>
      </c>
      <c r="R99" s="2" t="n">
        <v>0</v>
      </c>
      <c r="S99" s="0" t="s">
        <v>2</v>
      </c>
    </row>
    <row r="100" customFormat="false" ht="14.4" hidden="false" customHeight="false" outlineLevel="0" collapsed="false">
      <c r="A100" s="0" t="s">
        <v>24</v>
      </c>
      <c r="B100" s="0" t="n">
        <v>1</v>
      </c>
      <c r="C100" s="0" t="s">
        <v>385</v>
      </c>
      <c r="D100" s="0" t="s">
        <v>245</v>
      </c>
      <c r="E100" s="0" t="s">
        <v>386</v>
      </c>
      <c r="F100" s="0" t="s">
        <v>387</v>
      </c>
      <c r="G100" s="0" t="s">
        <v>388</v>
      </c>
      <c r="H100" s="2" t="n">
        <v>0</v>
      </c>
      <c r="I100" s="2" t="n">
        <v>0</v>
      </c>
      <c r="J100" s="2" t="n">
        <v>0</v>
      </c>
      <c r="K100" s="2" t="n">
        <v>0</v>
      </c>
      <c r="L100" s="0" t="n">
        <v>5.1</v>
      </c>
      <c r="M100" s="2" t="n">
        <v>0</v>
      </c>
      <c r="N100" s="2" t="n">
        <v>0</v>
      </c>
      <c r="O100" s="2" t="n">
        <v>0</v>
      </c>
      <c r="P100" s="2" t="n">
        <v>0</v>
      </c>
      <c r="Q100" s="2" t="n">
        <v>0</v>
      </c>
      <c r="R100" s="2" t="n">
        <v>0</v>
      </c>
      <c r="S100" s="0" t="s">
        <v>2</v>
      </c>
    </row>
    <row r="101" customFormat="false" ht="14.4" hidden="false" customHeight="false" outlineLevel="0" collapsed="false">
      <c r="A101" s="0" t="s">
        <v>24</v>
      </c>
      <c r="B101" s="0" t="n">
        <v>1</v>
      </c>
      <c r="C101" s="0" t="s">
        <v>389</v>
      </c>
      <c r="D101" s="0" t="s">
        <v>245</v>
      </c>
      <c r="E101" s="0" t="s">
        <v>390</v>
      </c>
      <c r="F101" s="0" t="s">
        <v>391</v>
      </c>
      <c r="G101" s="0" t="s">
        <v>392</v>
      </c>
      <c r="H101" s="2" t="n">
        <v>0</v>
      </c>
      <c r="I101" s="2" t="n">
        <v>0</v>
      </c>
      <c r="J101" s="2" t="n">
        <v>0</v>
      </c>
      <c r="K101" s="2" t="n">
        <v>0</v>
      </c>
      <c r="L101" s="0" t="n">
        <v>5.4</v>
      </c>
      <c r="M101" s="2" t="n">
        <v>0</v>
      </c>
      <c r="N101" s="2" t="n">
        <v>0</v>
      </c>
      <c r="O101" s="2" t="n">
        <v>0</v>
      </c>
      <c r="P101" s="2" t="n">
        <v>0</v>
      </c>
      <c r="Q101" s="2" t="n">
        <v>0</v>
      </c>
      <c r="R101" s="2" t="n">
        <v>0</v>
      </c>
      <c r="S101" s="0" t="s">
        <v>2</v>
      </c>
    </row>
    <row r="102" customFormat="false" ht="14.4" hidden="false" customHeight="false" outlineLevel="0" collapsed="false">
      <c r="A102" s="0" t="s">
        <v>24</v>
      </c>
      <c r="B102" s="0" t="n">
        <v>1</v>
      </c>
      <c r="C102" s="0" t="s">
        <v>393</v>
      </c>
      <c r="D102" s="0" t="s">
        <v>36</v>
      </c>
      <c r="E102" s="0" t="s">
        <v>394</v>
      </c>
      <c r="F102" s="0" t="s">
        <v>395</v>
      </c>
      <c r="G102" s="0" t="s">
        <v>396</v>
      </c>
      <c r="H102" s="2" t="n">
        <v>0</v>
      </c>
      <c r="I102" s="2" t="n">
        <v>0</v>
      </c>
      <c r="J102" s="2" t="n">
        <v>0</v>
      </c>
      <c r="K102" s="2" t="n">
        <v>0</v>
      </c>
      <c r="L102" s="0" t="n">
        <v>12.2</v>
      </c>
      <c r="M102" s="2" t="n">
        <v>0</v>
      </c>
      <c r="N102" s="2" t="n">
        <v>0</v>
      </c>
      <c r="O102" s="2" t="n">
        <v>0</v>
      </c>
      <c r="P102" s="2" t="n">
        <v>0</v>
      </c>
      <c r="Q102" s="2" t="n">
        <v>0</v>
      </c>
      <c r="R102" s="2" t="n">
        <v>0</v>
      </c>
      <c r="S102" s="0" t="s">
        <v>2</v>
      </c>
    </row>
    <row r="103" customFormat="false" ht="14.4" hidden="false" customHeight="false" outlineLevel="0" collapsed="false">
      <c r="A103" s="0" t="s">
        <v>24</v>
      </c>
      <c r="B103" s="0" t="n">
        <v>1</v>
      </c>
      <c r="C103" s="0" t="s">
        <v>397</v>
      </c>
      <c r="D103" s="0" t="s">
        <v>63</v>
      </c>
      <c r="E103" s="0" t="s">
        <v>398</v>
      </c>
      <c r="F103" s="0" t="s">
        <v>399</v>
      </c>
      <c r="G103" s="0" t="s">
        <v>400</v>
      </c>
      <c r="H103" s="2" t="n">
        <v>0</v>
      </c>
      <c r="I103" s="2" t="n">
        <v>0</v>
      </c>
      <c r="J103" s="2" t="n">
        <v>0</v>
      </c>
      <c r="K103" s="2" t="n">
        <v>0</v>
      </c>
      <c r="L103" s="0" t="n">
        <v>10.1</v>
      </c>
      <c r="M103" s="0" t="n">
        <v>8.9</v>
      </c>
      <c r="N103" s="2" t="n">
        <v>0</v>
      </c>
      <c r="O103" s="2" t="n">
        <v>0</v>
      </c>
      <c r="P103" s="2" t="n">
        <v>0</v>
      </c>
      <c r="Q103" s="2" t="n">
        <v>0</v>
      </c>
      <c r="R103" s="2" t="n">
        <v>0</v>
      </c>
      <c r="S103" s="0" t="s">
        <v>2</v>
      </c>
    </row>
    <row r="104" customFormat="false" ht="14.4" hidden="false" customHeight="false" outlineLevel="0" collapsed="false">
      <c r="A104" s="0" t="s">
        <v>24</v>
      </c>
      <c r="B104" s="0" t="n">
        <v>1</v>
      </c>
      <c r="C104" s="0" t="s">
        <v>401</v>
      </c>
      <c r="D104" s="0" t="s">
        <v>63</v>
      </c>
      <c r="E104" s="0" t="s">
        <v>402</v>
      </c>
      <c r="F104" s="0" t="s">
        <v>403</v>
      </c>
      <c r="G104" s="0" t="s">
        <v>404</v>
      </c>
      <c r="H104" s="2" t="n">
        <v>0</v>
      </c>
      <c r="I104" s="2" t="n">
        <v>0</v>
      </c>
      <c r="J104" s="2" t="n">
        <v>0</v>
      </c>
      <c r="K104" s="2" t="n">
        <v>0</v>
      </c>
      <c r="L104" s="2" t="n">
        <v>0</v>
      </c>
      <c r="M104" s="0" t="n">
        <v>5.5</v>
      </c>
      <c r="N104" s="2" t="n">
        <v>0</v>
      </c>
      <c r="O104" s="2" t="n">
        <v>0</v>
      </c>
      <c r="P104" s="2" t="n">
        <v>0</v>
      </c>
      <c r="Q104" s="2" t="n">
        <v>0</v>
      </c>
      <c r="R104" s="2" t="n">
        <v>0</v>
      </c>
      <c r="S104" s="0" t="s">
        <v>2</v>
      </c>
    </row>
    <row r="105" customFormat="false" ht="14.4" hidden="false" customHeight="false" outlineLevel="0" collapsed="false">
      <c r="A105" s="0" t="s">
        <v>24</v>
      </c>
      <c r="B105" s="0" t="n">
        <v>1</v>
      </c>
      <c r="C105" s="0" t="s">
        <v>405</v>
      </c>
      <c r="D105" s="0" t="s">
        <v>31</v>
      </c>
      <c r="E105" s="0" t="s">
        <v>406</v>
      </c>
      <c r="F105" s="0" t="s">
        <v>192</v>
      </c>
      <c r="G105" s="0" t="s">
        <v>193</v>
      </c>
      <c r="H105" s="2" t="n">
        <v>0</v>
      </c>
      <c r="I105" s="2" t="n">
        <v>0</v>
      </c>
      <c r="J105" s="2" t="n">
        <v>0</v>
      </c>
      <c r="K105" s="2" t="n">
        <v>0</v>
      </c>
      <c r="L105" s="2" t="n">
        <v>0</v>
      </c>
      <c r="M105" s="0" t="n">
        <v>8.9</v>
      </c>
      <c r="N105" s="2" t="n">
        <v>0</v>
      </c>
      <c r="O105" s="2" t="n">
        <v>0</v>
      </c>
      <c r="P105" s="2" t="n">
        <v>0</v>
      </c>
      <c r="Q105" s="2" t="n">
        <v>0</v>
      </c>
      <c r="R105" s="2" t="n">
        <v>0</v>
      </c>
      <c r="S105" s="0" t="s">
        <v>2</v>
      </c>
    </row>
    <row r="106" customFormat="false" ht="14.4" hidden="false" customHeight="false" outlineLevel="0" collapsed="false">
      <c r="A106" s="0" t="s">
        <v>24</v>
      </c>
      <c r="B106" s="0" t="n">
        <v>1</v>
      </c>
      <c r="C106" s="0" t="s">
        <v>407</v>
      </c>
      <c r="D106" s="0" t="s">
        <v>63</v>
      </c>
      <c r="E106" s="0" t="s">
        <v>408</v>
      </c>
      <c r="F106" s="0" t="s">
        <v>38</v>
      </c>
      <c r="G106" s="0" t="s">
        <v>39</v>
      </c>
      <c r="H106" s="2" t="n">
        <v>0</v>
      </c>
      <c r="I106" s="2" t="n">
        <v>0</v>
      </c>
      <c r="J106" s="2" t="n">
        <v>0</v>
      </c>
      <c r="K106" s="2" t="n">
        <v>0</v>
      </c>
      <c r="L106" s="2" t="n">
        <v>0</v>
      </c>
      <c r="M106" s="0" t="n">
        <v>7.4</v>
      </c>
      <c r="N106" s="2" t="n">
        <v>0</v>
      </c>
      <c r="O106" s="2" t="n">
        <v>0</v>
      </c>
      <c r="P106" s="2" t="n">
        <v>0</v>
      </c>
      <c r="Q106" s="2" t="n">
        <v>0</v>
      </c>
      <c r="R106" s="2" t="n">
        <v>0</v>
      </c>
      <c r="S106" s="0" t="s">
        <v>2</v>
      </c>
    </row>
    <row r="107" customFormat="false" ht="14.4" hidden="false" customHeight="false" outlineLevel="0" collapsed="false">
      <c r="A107" s="0" t="s">
        <v>24</v>
      </c>
      <c r="B107" s="0" t="n">
        <v>1</v>
      </c>
      <c r="C107" s="0" t="s">
        <v>409</v>
      </c>
      <c r="D107" s="0" t="s">
        <v>63</v>
      </c>
      <c r="E107" s="0" t="s">
        <v>410</v>
      </c>
      <c r="F107" s="0" t="s">
        <v>130</v>
      </c>
      <c r="G107" s="0" t="s">
        <v>131</v>
      </c>
      <c r="H107" s="2" t="n">
        <v>0</v>
      </c>
      <c r="I107" s="2" t="n">
        <v>0</v>
      </c>
      <c r="J107" s="2" t="n">
        <v>0</v>
      </c>
      <c r="K107" s="2" t="n">
        <v>0</v>
      </c>
      <c r="L107" s="2" t="n">
        <v>0</v>
      </c>
      <c r="M107" s="0" t="n">
        <v>7.3</v>
      </c>
      <c r="N107" s="2" t="n">
        <v>0</v>
      </c>
      <c r="O107" s="2" t="n">
        <v>0</v>
      </c>
      <c r="P107" s="2" t="n">
        <v>0</v>
      </c>
      <c r="Q107" s="2" t="n">
        <v>0</v>
      </c>
      <c r="R107" s="2" t="n">
        <v>0</v>
      </c>
      <c r="S107" s="0" t="s">
        <v>2</v>
      </c>
    </row>
    <row r="108" customFormat="false" ht="14.4" hidden="false" customHeight="false" outlineLevel="0" collapsed="false">
      <c r="A108" s="0" t="s">
        <v>24</v>
      </c>
      <c r="B108" s="0" t="n">
        <v>1</v>
      </c>
      <c r="C108" s="0" t="s">
        <v>411</v>
      </c>
      <c r="D108" s="0" t="s">
        <v>46</v>
      </c>
      <c r="E108" s="0" t="s">
        <v>412</v>
      </c>
      <c r="F108" s="0" t="s">
        <v>413</v>
      </c>
      <c r="G108" s="0" t="s">
        <v>414</v>
      </c>
      <c r="H108" s="2" t="n">
        <v>0</v>
      </c>
      <c r="I108" s="2" t="n">
        <v>0</v>
      </c>
      <c r="J108" s="2" t="n">
        <v>0</v>
      </c>
      <c r="K108" s="2" t="n">
        <v>0</v>
      </c>
      <c r="L108" s="2" t="n">
        <v>0</v>
      </c>
      <c r="M108" s="0" t="n">
        <v>5.8</v>
      </c>
      <c r="N108" s="2" t="n">
        <v>0</v>
      </c>
      <c r="O108" s="2" t="n">
        <v>0</v>
      </c>
      <c r="P108" s="2" t="n">
        <v>0</v>
      </c>
      <c r="Q108" s="2" t="n">
        <v>0</v>
      </c>
      <c r="R108" s="2" t="n">
        <v>0</v>
      </c>
      <c r="S108" s="0" t="s">
        <v>2</v>
      </c>
    </row>
    <row r="109" customFormat="false" ht="14.4" hidden="false" customHeight="false" outlineLevel="0" collapsed="false">
      <c r="A109" s="0" t="s">
        <v>24</v>
      </c>
      <c r="B109" s="0" t="n">
        <v>1</v>
      </c>
      <c r="C109" s="0" t="s">
        <v>415</v>
      </c>
      <c r="D109" s="0" t="s">
        <v>245</v>
      </c>
      <c r="E109" s="0" t="s">
        <v>416</v>
      </c>
      <c r="F109" s="0" t="s">
        <v>134</v>
      </c>
      <c r="G109" s="0" t="s">
        <v>135</v>
      </c>
      <c r="H109" s="2" t="n">
        <v>0</v>
      </c>
      <c r="I109" s="2" t="n">
        <v>0</v>
      </c>
      <c r="J109" s="2" t="n">
        <v>0</v>
      </c>
      <c r="K109" s="2" t="n">
        <v>0</v>
      </c>
      <c r="L109" s="2" t="n">
        <v>0</v>
      </c>
      <c r="M109" s="0" t="n">
        <v>17.5</v>
      </c>
      <c r="N109" s="2" t="n">
        <v>0</v>
      </c>
      <c r="O109" s="2" t="n">
        <v>0</v>
      </c>
      <c r="P109" s="2" t="n">
        <v>0</v>
      </c>
      <c r="Q109" s="2" t="n">
        <v>0</v>
      </c>
      <c r="R109" s="2" t="n">
        <v>0</v>
      </c>
      <c r="S109" s="0" t="s">
        <v>2</v>
      </c>
    </row>
    <row r="110" customFormat="false" ht="14.4" hidden="false" customHeight="false" outlineLevel="0" collapsed="false">
      <c r="A110" s="0" t="s">
        <v>417</v>
      </c>
      <c r="B110" s="0" t="n">
        <v>1</v>
      </c>
      <c r="C110" s="0" t="s">
        <v>418</v>
      </c>
      <c r="D110" s="0" t="s">
        <v>419</v>
      </c>
      <c r="E110" s="0" t="s">
        <v>420</v>
      </c>
      <c r="F110" s="0" t="s">
        <v>421</v>
      </c>
      <c r="G110" s="0" t="s">
        <v>422</v>
      </c>
      <c r="H110" s="2" t="n">
        <v>0</v>
      </c>
      <c r="I110" s="2" t="n">
        <v>0</v>
      </c>
      <c r="J110" s="2" t="n">
        <v>0</v>
      </c>
      <c r="K110" s="2" t="n">
        <v>0</v>
      </c>
      <c r="L110" s="2" t="n">
        <v>0</v>
      </c>
      <c r="M110" s="0" t="n">
        <v>13.4</v>
      </c>
      <c r="N110" s="2" t="n">
        <v>0</v>
      </c>
      <c r="O110" s="2" t="n">
        <v>0</v>
      </c>
      <c r="P110" s="2" t="n">
        <v>0</v>
      </c>
      <c r="Q110" s="2" t="n">
        <v>0</v>
      </c>
      <c r="R110" s="2" t="n">
        <v>0</v>
      </c>
      <c r="S110" s="0" t="s">
        <v>2</v>
      </c>
    </row>
    <row r="111" customFormat="false" ht="14.4" hidden="false" customHeight="false" outlineLevel="0" collapsed="false">
      <c r="A111" s="0" t="s">
        <v>24</v>
      </c>
      <c r="B111" s="0" t="n">
        <v>1</v>
      </c>
      <c r="C111" s="0" t="s">
        <v>423</v>
      </c>
      <c r="D111" s="0" t="s">
        <v>68</v>
      </c>
      <c r="E111" s="0" t="s">
        <v>424</v>
      </c>
      <c r="F111" s="0" t="s">
        <v>269</v>
      </c>
      <c r="G111" s="0" t="s">
        <v>270</v>
      </c>
      <c r="H111" s="2" t="n">
        <v>0</v>
      </c>
      <c r="I111" s="2" t="n">
        <v>0</v>
      </c>
      <c r="J111" s="2" t="n">
        <v>0</v>
      </c>
      <c r="K111" s="2" t="n">
        <v>0</v>
      </c>
      <c r="L111" s="2" t="n">
        <v>0</v>
      </c>
      <c r="M111" s="0" t="n">
        <v>13.5</v>
      </c>
      <c r="N111" s="2" t="n">
        <v>0</v>
      </c>
      <c r="O111" s="2" t="n">
        <v>0</v>
      </c>
      <c r="P111" s="2" t="n">
        <v>0</v>
      </c>
      <c r="Q111" s="2" t="n">
        <v>0</v>
      </c>
      <c r="R111" s="2" t="n">
        <v>0</v>
      </c>
      <c r="S111" s="0" t="s">
        <v>2</v>
      </c>
    </row>
    <row r="112" customFormat="false" ht="14.4" hidden="false" customHeight="false" outlineLevel="0" collapsed="false">
      <c r="A112" s="0" t="s">
        <v>24</v>
      </c>
      <c r="B112" s="0" t="n">
        <v>1</v>
      </c>
      <c r="C112" s="0" t="s">
        <v>425</v>
      </c>
      <c r="D112" s="0" t="s">
        <v>55</v>
      </c>
      <c r="E112" s="0" t="s">
        <v>426</v>
      </c>
      <c r="F112" s="0" t="s">
        <v>427</v>
      </c>
      <c r="G112" s="0" t="s">
        <v>428</v>
      </c>
      <c r="H112" s="2" t="n">
        <v>0</v>
      </c>
      <c r="I112" s="2" t="n">
        <v>0</v>
      </c>
      <c r="J112" s="2" t="n">
        <v>0</v>
      </c>
      <c r="K112" s="2" t="n">
        <v>0</v>
      </c>
      <c r="L112" s="2" t="n">
        <v>0</v>
      </c>
      <c r="M112" s="0" t="n">
        <v>7.5</v>
      </c>
      <c r="N112" s="2" t="n">
        <v>0</v>
      </c>
      <c r="O112" s="2" t="n">
        <v>0</v>
      </c>
      <c r="P112" s="2" t="n">
        <v>0</v>
      </c>
      <c r="Q112" s="2" t="n">
        <v>0</v>
      </c>
      <c r="R112" s="2" t="n">
        <v>0</v>
      </c>
      <c r="S112" s="0" t="s">
        <v>2</v>
      </c>
    </row>
    <row r="113" customFormat="false" ht="14.4" hidden="false" customHeight="false" outlineLevel="0" collapsed="false">
      <c r="A113" s="0" t="s">
        <v>24</v>
      </c>
      <c r="B113" s="0" t="n">
        <v>1</v>
      </c>
      <c r="C113" s="0" t="s">
        <v>429</v>
      </c>
      <c r="D113" s="0" t="s">
        <v>63</v>
      </c>
      <c r="E113" s="0" t="s">
        <v>430</v>
      </c>
      <c r="F113" s="0" t="s">
        <v>431</v>
      </c>
      <c r="G113" s="0" t="s">
        <v>432</v>
      </c>
      <c r="H113" s="2" t="n">
        <v>0</v>
      </c>
      <c r="I113" s="2" t="n">
        <v>0</v>
      </c>
      <c r="J113" s="2" t="n">
        <v>0</v>
      </c>
      <c r="K113" s="2" t="n">
        <v>0</v>
      </c>
      <c r="L113" s="2" t="n">
        <v>0</v>
      </c>
      <c r="M113" s="0" t="n">
        <v>5.3</v>
      </c>
      <c r="N113" s="2" t="n">
        <v>0</v>
      </c>
      <c r="O113" s="2" t="n">
        <v>0</v>
      </c>
      <c r="P113" s="2" t="n">
        <v>0</v>
      </c>
      <c r="Q113" s="2" t="n">
        <v>0</v>
      </c>
      <c r="R113" s="2" t="n">
        <v>0</v>
      </c>
      <c r="S113" s="0" t="s">
        <v>2</v>
      </c>
    </row>
    <row r="114" customFormat="false" ht="14.4" hidden="false" customHeight="false" outlineLevel="0" collapsed="false">
      <c r="A114" s="0" t="s">
        <v>24</v>
      </c>
      <c r="B114" s="0" t="n">
        <v>1</v>
      </c>
      <c r="C114" s="0" t="s">
        <v>433</v>
      </c>
      <c r="D114" s="0" t="s">
        <v>73</v>
      </c>
      <c r="E114" s="0" t="s">
        <v>434</v>
      </c>
      <c r="F114" s="0" t="s">
        <v>435</v>
      </c>
      <c r="G114" s="0" t="s">
        <v>436</v>
      </c>
      <c r="H114" s="2" t="n">
        <v>0</v>
      </c>
      <c r="I114" s="2" t="n">
        <v>0</v>
      </c>
      <c r="J114" s="2" t="n">
        <v>0</v>
      </c>
      <c r="K114" s="2" t="n">
        <v>0</v>
      </c>
      <c r="L114" s="2" t="n">
        <v>0</v>
      </c>
      <c r="M114" s="0" t="n">
        <v>5.5</v>
      </c>
      <c r="N114" s="2" t="n">
        <v>0</v>
      </c>
      <c r="O114" s="2" t="n">
        <v>0</v>
      </c>
      <c r="P114" s="2" t="n">
        <v>0</v>
      </c>
      <c r="Q114" s="2" t="n">
        <v>0</v>
      </c>
      <c r="R114" s="2" t="n">
        <v>0</v>
      </c>
      <c r="S114" s="0" t="s">
        <v>2</v>
      </c>
    </row>
    <row r="115" customFormat="false" ht="14.4" hidden="false" customHeight="false" outlineLevel="0" collapsed="false">
      <c r="A115" s="0" t="s">
        <v>24</v>
      </c>
      <c r="B115" s="0" t="n">
        <v>1</v>
      </c>
      <c r="C115" s="0" t="s">
        <v>437</v>
      </c>
      <c r="D115" s="0" t="s">
        <v>63</v>
      </c>
      <c r="E115" s="0" t="s">
        <v>438</v>
      </c>
      <c r="F115" s="0" t="s">
        <v>439</v>
      </c>
      <c r="G115" s="0" t="s">
        <v>440</v>
      </c>
      <c r="H115" s="2" t="n">
        <v>0</v>
      </c>
      <c r="I115" s="2" t="n">
        <v>0</v>
      </c>
      <c r="J115" s="2" t="n">
        <v>0</v>
      </c>
      <c r="K115" s="2" t="n">
        <v>0</v>
      </c>
      <c r="L115" s="2" t="n">
        <v>0</v>
      </c>
      <c r="M115" s="0" t="n">
        <v>7.9</v>
      </c>
      <c r="N115" s="2" t="n">
        <v>0</v>
      </c>
      <c r="O115" s="2" t="n">
        <v>0</v>
      </c>
      <c r="P115" s="2" t="n">
        <v>0</v>
      </c>
      <c r="Q115" s="2" t="n">
        <v>0</v>
      </c>
      <c r="R115" s="2" t="n">
        <v>0</v>
      </c>
      <c r="S115" s="0" t="s">
        <v>2</v>
      </c>
    </row>
    <row r="116" customFormat="false" ht="14.4" hidden="false" customHeight="false" outlineLevel="0" collapsed="false">
      <c r="A116" s="0" t="s">
        <v>24</v>
      </c>
      <c r="B116" s="0" t="n">
        <v>1</v>
      </c>
      <c r="C116" s="0" t="s">
        <v>441</v>
      </c>
      <c r="D116" s="0" t="s">
        <v>78</v>
      </c>
      <c r="E116" s="0" t="s">
        <v>442</v>
      </c>
      <c r="F116" s="0" t="s">
        <v>443</v>
      </c>
      <c r="G116" s="0" t="s">
        <v>444</v>
      </c>
      <c r="H116" s="2" t="n">
        <v>0</v>
      </c>
      <c r="I116" s="2" t="n">
        <v>0</v>
      </c>
      <c r="J116" s="2" t="n">
        <v>0</v>
      </c>
      <c r="K116" s="2" t="n">
        <v>0</v>
      </c>
      <c r="L116" s="2" t="n">
        <v>0</v>
      </c>
      <c r="M116" s="0" t="n">
        <v>10.7</v>
      </c>
      <c r="N116" s="2" t="n">
        <v>0</v>
      </c>
      <c r="O116" s="2" t="n">
        <v>0</v>
      </c>
      <c r="P116" s="2" t="n">
        <v>0</v>
      </c>
      <c r="Q116" s="2" t="n">
        <v>0</v>
      </c>
      <c r="R116" s="2" t="n">
        <v>0</v>
      </c>
      <c r="S116" s="0" t="s">
        <v>2</v>
      </c>
    </row>
    <row r="117" customFormat="false" ht="14.4" hidden="false" customHeight="false" outlineLevel="0" collapsed="false">
      <c r="A117" s="0" t="s">
        <v>24</v>
      </c>
      <c r="B117" s="0" t="n">
        <v>1</v>
      </c>
      <c r="C117" s="0" t="s">
        <v>445</v>
      </c>
      <c r="D117" s="0" t="s">
        <v>36</v>
      </c>
      <c r="E117" s="0" t="s">
        <v>446</v>
      </c>
      <c r="F117" s="0" t="s">
        <v>447</v>
      </c>
      <c r="G117" s="0" t="s">
        <v>448</v>
      </c>
      <c r="H117" s="2" t="n">
        <v>0</v>
      </c>
      <c r="I117" s="2" t="n">
        <v>0</v>
      </c>
      <c r="J117" s="2" t="n">
        <v>0</v>
      </c>
      <c r="K117" s="2" t="n">
        <v>0</v>
      </c>
      <c r="L117" s="2" t="n">
        <v>0</v>
      </c>
      <c r="M117" s="0" t="n">
        <v>6.6</v>
      </c>
      <c r="N117" s="2" t="n">
        <v>0</v>
      </c>
      <c r="O117" s="2" t="n">
        <v>0</v>
      </c>
      <c r="P117" s="2" t="n">
        <v>0</v>
      </c>
      <c r="Q117" s="2" t="n">
        <v>0</v>
      </c>
      <c r="R117" s="2" t="n">
        <v>0</v>
      </c>
      <c r="S117" s="0" t="s">
        <v>2</v>
      </c>
    </row>
    <row r="118" customFormat="false" ht="14.4" hidden="false" customHeight="false" outlineLevel="0" collapsed="false">
      <c r="A118" s="0" t="s">
        <v>417</v>
      </c>
      <c r="B118" s="0" t="n">
        <v>1</v>
      </c>
      <c r="C118" s="0" t="s">
        <v>449</v>
      </c>
      <c r="D118" s="0" t="s">
        <v>450</v>
      </c>
      <c r="E118" s="0" t="s">
        <v>451</v>
      </c>
      <c r="F118" s="0" t="s">
        <v>452</v>
      </c>
      <c r="G118" s="0" t="s">
        <v>453</v>
      </c>
      <c r="H118" s="2" t="n">
        <v>0</v>
      </c>
      <c r="I118" s="2" t="n">
        <v>0</v>
      </c>
      <c r="J118" s="2" t="n">
        <v>0</v>
      </c>
      <c r="K118" s="2" t="n">
        <v>0</v>
      </c>
      <c r="L118" s="2" t="n">
        <v>0</v>
      </c>
      <c r="M118" s="0" t="n">
        <v>13.4</v>
      </c>
      <c r="N118" s="2" t="n">
        <v>0</v>
      </c>
      <c r="O118" s="2" t="n">
        <v>0</v>
      </c>
      <c r="P118" s="2" t="n">
        <v>0</v>
      </c>
      <c r="Q118" s="2" t="n">
        <v>0</v>
      </c>
      <c r="R118" s="2" t="n">
        <v>0</v>
      </c>
      <c r="S118" s="0" t="s">
        <v>2</v>
      </c>
    </row>
    <row r="119" customFormat="false" ht="14.4" hidden="false" customHeight="false" outlineLevel="0" collapsed="false">
      <c r="A119" s="0" t="s">
        <v>24</v>
      </c>
      <c r="B119" s="0" t="n">
        <v>1</v>
      </c>
      <c r="C119" s="0" t="s">
        <v>454</v>
      </c>
      <c r="D119" s="0" t="s">
        <v>68</v>
      </c>
      <c r="E119" s="0" t="s">
        <v>455</v>
      </c>
      <c r="F119" s="0" t="s">
        <v>456</v>
      </c>
      <c r="G119" s="0" t="s">
        <v>457</v>
      </c>
      <c r="H119" s="2" t="n">
        <v>0</v>
      </c>
      <c r="I119" s="2" t="n">
        <v>0</v>
      </c>
      <c r="J119" s="2" t="n">
        <v>0</v>
      </c>
      <c r="K119" s="2" t="n">
        <v>0</v>
      </c>
      <c r="L119" s="2" t="n">
        <v>0</v>
      </c>
      <c r="M119" s="0" t="n">
        <v>6.1</v>
      </c>
      <c r="N119" s="2" t="n">
        <v>0</v>
      </c>
      <c r="O119" s="2" t="n">
        <v>0</v>
      </c>
      <c r="P119" s="2" t="n">
        <v>0</v>
      </c>
      <c r="Q119" s="2" t="n">
        <v>0</v>
      </c>
      <c r="R119" s="2" t="n">
        <v>0</v>
      </c>
      <c r="S119" s="0" t="s">
        <v>2</v>
      </c>
    </row>
    <row r="120" customFormat="false" ht="14.4" hidden="false" customHeight="false" outlineLevel="0" collapsed="false">
      <c r="A120" s="0" t="s">
        <v>24</v>
      </c>
      <c r="B120" s="0" t="n">
        <v>1</v>
      </c>
      <c r="C120" s="0" t="s">
        <v>458</v>
      </c>
      <c r="D120" s="0" t="s">
        <v>46</v>
      </c>
      <c r="E120" s="0" t="s">
        <v>459</v>
      </c>
      <c r="F120" s="0" t="s">
        <v>460</v>
      </c>
      <c r="G120" s="0" t="s">
        <v>461</v>
      </c>
      <c r="H120" s="2" t="n">
        <v>0</v>
      </c>
      <c r="I120" s="2" t="n">
        <v>0</v>
      </c>
      <c r="J120" s="2" t="n">
        <v>0</v>
      </c>
      <c r="K120" s="2" t="n">
        <v>0</v>
      </c>
      <c r="L120" s="2" t="n">
        <v>0</v>
      </c>
      <c r="M120" s="0" t="n">
        <v>5.9</v>
      </c>
      <c r="N120" s="2" t="n">
        <v>0</v>
      </c>
      <c r="O120" s="2" t="n">
        <v>0</v>
      </c>
      <c r="P120" s="2" t="n">
        <v>0</v>
      </c>
      <c r="Q120" s="2" t="n">
        <v>0</v>
      </c>
      <c r="R120" s="2" t="n">
        <v>0</v>
      </c>
      <c r="S120" s="0" t="s">
        <v>2</v>
      </c>
    </row>
    <row r="121" customFormat="false" ht="14.4" hidden="false" customHeight="false" outlineLevel="0" collapsed="false">
      <c r="A121" s="0" t="s">
        <v>24</v>
      </c>
      <c r="B121" s="0" t="n">
        <v>1</v>
      </c>
      <c r="C121" s="0" t="s">
        <v>462</v>
      </c>
      <c r="D121" s="0" t="s">
        <v>46</v>
      </c>
      <c r="E121" s="0" t="s">
        <v>463</v>
      </c>
      <c r="F121" s="0" t="s">
        <v>340</v>
      </c>
      <c r="G121" s="0" t="s">
        <v>341</v>
      </c>
      <c r="H121" s="2" t="n">
        <v>0</v>
      </c>
      <c r="I121" s="2" t="n">
        <v>0</v>
      </c>
      <c r="J121" s="2" t="n">
        <v>0</v>
      </c>
      <c r="K121" s="2" t="n">
        <v>0</v>
      </c>
      <c r="L121" s="2" t="n">
        <v>0</v>
      </c>
      <c r="M121" s="0" t="n">
        <v>9</v>
      </c>
      <c r="N121" s="2" t="n">
        <v>0</v>
      </c>
      <c r="O121" s="2" t="n">
        <v>0</v>
      </c>
      <c r="P121" s="2" t="n">
        <v>0</v>
      </c>
      <c r="Q121" s="2" t="n">
        <v>0</v>
      </c>
      <c r="R121" s="2" t="n">
        <v>0</v>
      </c>
      <c r="S121" s="0" t="s">
        <v>2</v>
      </c>
    </row>
    <row r="122" customFormat="false" ht="14.4" hidden="false" customHeight="false" outlineLevel="0" collapsed="false">
      <c r="A122" s="0" t="s">
        <v>24</v>
      </c>
      <c r="B122" s="0" t="n">
        <v>1</v>
      </c>
      <c r="C122" s="0" t="s">
        <v>464</v>
      </c>
      <c r="D122" s="0" t="s">
        <v>465</v>
      </c>
      <c r="E122" s="0" t="s">
        <v>466</v>
      </c>
      <c r="F122" s="0" t="s">
        <v>467</v>
      </c>
      <c r="G122" s="0" t="s">
        <v>468</v>
      </c>
      <c r="H122" s="2" t="n">
        <v>0</v>
      </c>
      <c r="I122" s="2" t="n">
        <v>0</v>
      </c>
      <c r="J122" s="2" t="n">
        <v>0</v>
      </c>
      <c r="K122" s="2" t="n">
        <v>0</v>
      </c>
      <c r="L122" s="2" t="n">
        <v>0</v>
      </c>
      <c r="M122" s="2" t="n">
        <v>0</v>
      </c>
      <c r="N122" s="2" t="n">
        <v>100</v>
      </c>
      <c r="O122" s="2" t="n">
        <v>0</v>
      </c>
      <c r="P122" s="2" t="n">
        <v>0</v>
      </c>
      <c r="Q122" s="2" t="n">
        <v>0</v>
      </c>
      <c r="R122" s="2" t="n">
        <v>0</v>
      </c>
      <c r="S122" s="0" t="s">
        <v>2</v>
      </c>
    </row>
    <row r="123" customFormat="false" ht="14.4" hidden="false" customHeight="false" outlineLevel="0" collapsed="false">
      <c r="A123" s="0" t="s">
        <v>24</v>
      </c>
      <c r="B123" s="0" t="n">
        <v>1</v>
      </c>
      <c r="C123" s="0" t="s">
        <v>469</v>
      </c>
      <c r="D123" s="0" t="s">
        <v>46</v>
      </c>
      <c r="E123" s="0" t="s">
        <v>470</v>
      </c>
      <c r="F123" s="0" t="s">
        <v>471</v>
      </c>
      <c r="G123" s="0" t="s">
        <v>472</v>
      </c>
      <c r="H123" s="2" t="n">
        <v>0</v>
      </c>
      <c r="I123" s="2" t="n">
        <v>0</v>
      </c>
      <c r="J123" s="2" t="n">
        <v>0</v>
      </c>
      <c r="K123" s="2" t="n">
        <v>0</v>
      </c>
      <c r="L123" s="2" t="n">
        <v>0</v>
      </c>
      <c r="M123" s="2" t="n">
        <v>0</v>
      </c>
      <c r="N123" s="0" t="n">
        <v>5.3</v>
      </c>
      <c r="O123" s="2" t="n">
        <v>0</v>
      </c>
      <c r="P123" s="2" t="n">
        <v>0</v>
      </c>
      <c r="Q123" s="2" t="n">
        <v>0</v>
      </c>
      <c r="R123" s="2" t="n">
        <v>0</v>
      </c>
      <c r="S123" s="0" t="s">
        <v>2</v>
      </c>
    </row>
    <row r="124" customFormat="false" ht="14.4" hidden="false" customHeight="false" outlineLevel="0" collapsed="false">
      <c r="A124" s="0" t="s">
        <v>24</v>
      </c>
      <c r="B124" s="0" t="n">
        <v>1</v>
      </c>
      <c r="C124" s="0" t="s">
        <v>473</v>
      </c>
      <c r="D124" s="0" t="s">
        <v>46</v>
      </c>
      <c r="E124" s="0" t="s">
        <v>474</v>
      </c>
      <c r="F124" s="0" t="s">
        <v>475</v>
      </c>
      <c r="G124" s="0" t="s">
        <v>476</v>
      </c>
      <c r="H124" s="2" t="n">
        <v>0</v>
      </c>
      <c r="I124" s="2" t="n">
        <v>0</v>
      </c>
      <c r="J124" s="2" t="n">
        <v>0</v>
      </c>
      <c r="K124" s="2" t="n">
        <v>0</v>
      </c>
      <c r="L124" s="2" t="n">
        <v>0</v>
      </c>
      <c r="M124" s="2" t="n">
        <v>0</v>
      </c>
      <c r="N124" s="0" t="n">
        <v>5.7</v>
      </c>
      <c r="O124" s="2" t="n">
        <v>0</v>
      </c>
      <c r="P124" s="2" t="n">
        <v>0</v>
      </c>
      <c r="Q124" s="2" t="n">
        <v>0</v>
      </c>
      <c r="R124" s="2" t="n">
        <v>0</v>
      </c>
      <c r="S124" s="0" t="s">
        <v>2</v>
      </c>
    </row>
    <row r="125" customFormat="false" ht="14.4" hidden="false" customHeight="false" outlineLevel="0" collapsed="false">
      <c r="A125" s="0" t="s">
        <v>24</v>
      </c>
      <c r="B125" s="0" t="n">
        <v>1</v>
      </c>
      <c r="C125" s="0" t="s">
        <v>477</v>
      </c>
      <c r="D125" s="0" t="s">
        <v>26</v>
      </c>
      <c r="E125" s="0" t="s">
        <v>478</v>
      </c>
      <c r="F125" s="0" t="s">
        <v>130</v>
      </c>
      <c r="G125" s="0" t="s">
        <v>131</v>
      </c>
      <c r="H125" s="2" t="n">
        <v>0</v>
      </c>
      <c r="I125" s="2" t="n">
        <v>0</v>
      </c>
      <c r="J125" s="2" t="n">
        <v>0</v>
      </c>
      <c r="K125" s="2" t="n">
        <v>0</v>
      </c>
      <c r="L125" s="2" t="n">
        <v>0</v>
      </c>
      <c r="M125" s="2" t="n">
        <v>0</v>
      </c>
      <c r="N125" s="0" t="n">
        <v>30.7</v>
      </c>
      <c r="O125" s="2" t="n">
        <v>0</v>
      </c>
      <c r="P125" s="2" t="n">
        <v>0</v>
      </c>
      <c r="Q125" s="2" t="n">
        <v>0</v>
      </c>
      <c r="R125" s="2" t="n">
        <v>0</v>
      </c>
      <c r="S125" s="0" t="s">
        <v>2</v>
      </c>
    </row>
    <row r="126" customFormat="false" ht="14.4" hidden="false" customHeight="false" outlineLevel="0" collapsed="false">
      <c r="A126" s="0" t="s">
        <v>24</v>
      </c>
      <c r="B126" s="0" t="n">
        <v>1</v>
      </c>
      <c r="C126" s="0" t="s">
        <v>479</v>
      </c>
      <c r="D126" s="0" t="s">
        <v>250</v>
      </c>
      <c r="E126" s="0" t="s">
        <v>480</v>
      </c>
      <c r="F126" s="0" t="s">
        <v>134</v>
      </c>
      <c r="G126" s="0" t="s">
        <v>135</v>
      </c>
      <c r="H126" s="2" t="n">
        <v>0</v>
      </c>
      <c r="I126" s="2" t="n">
        <v>0</v>
      </c>
      <c r="J126" s="2" t="n">
        <v>0</v>
      </c>
      <c r="K126" s="2" t="n">
        <v>0</v>
      </c>
      <c r="L126" s="2" t="n">
        <v>0</v>
      </c>
      <c r="M126" s="2" t="n">
        <v>0</v>
      </c>
      <c r="N126" s="0" t="n">
        <v>24.5</v>
      </c>
      <c r="O126" s="2" t="n">
        <v>0</v>
      </c>
      <c r="P126" s="2" t="n">
        <v>0</v>
      </c>
      <c r="Q126" s="2" t="n">
        <v>0</v>
      </c>
      <c r="R126" s="2" t="n">
        <v>0</v>
      </c>
      <c r="S126" s="0" t="s">
        <v>2</v>
      </c>
    </row>
    <row r="127" customFormat="false" ht="14.4" hidden="false" customHeight="false" outlineLevel="0" collapsed="false">
      <c r="A127" s="0" t="s">
        <v>24</v>
      </c>
      <c r="B127" s="0" t="n">
        <v>1</v>
      </c>
      <c r="C127" s="0" t="s">
        <v>481</v>
      </c>
      <c r="D127" s="0" t="s">
        <v>55</v>
      </c>
      <c r="E127" s="0" t="s">
        <v>482</v>
      </c>
      <c r="F127" s="0" t="s">
        <v>146</v>
      </c>
      <c r="G127" s="0" t="s">
        <v>147</v>
      </c>
      <c r="H127" s="2" t="n">
        <v>0</v>
      </c>
      <c r="I127" s="2" t="n">
        <v>0</v>
      </c>
      <c r="J127" s="2" t="n">
        <v>0</v>
      </c>
      <c r="K127" s="2" t="n">
        <v>0</v>
      </c>
      <c r="L127" s="2" t="n">
        <v>0</v>
      </c>
      <c r="M127" s="2" t="n">
        <v>0</v>
      </c>
      <c r="N127" s="0" t="n">
        <v>9</v>
      </c>
      <c r="O127" s="2" t="n">
        <v>0</v>
      </c>
      <c r="P127" s="2" t="n">
        <v>0</v>
      </c>
      <c r="Q127" s="2" t="n">
        <v>0</v>
      </c>
      <c r="R127" s="2" t="n">
        <v>0</v>
      </c>
      <c r="S127" s="0" t="s">
        <v>2</v>
      </c>
    </row>
    <row r="128" customFormat="false" ht="14.4" hidden="false" customHeight="false" outlineLevel="0" collapsed="false">
      <c r="A128" s="0" t="s">
        <v>24</v>
      </c>
      <c r="B128" s="0" t="n">
        <v>1</v>
      </c>
      <c r="C128" s="0" t="s">
        <v>483</v>
      </c>
      <c r="D128" s="0" t="s">
        <v>78</v>
      </c>
      <c r="E128" s="0" t="s">
        <v>484</v>
      </c>
      <c r="F128" s="0" t="s">
        <v>485</v>
      </c>
      <c r="G128" s="0" t="s">
        <v>486</v>
      </c>
      <c r="H128" s="2" t="n">
        <v>0</v>
      </c>
      <c r="I128" s="2" t="n">
        <v>0</v>
      </c>
      <c r="J128" s="2" t="n">
        <v>0</v>
      </c>
      <c r="K128" s="2" t="n">
        <v>0</v>
      </c>
      <c r="L128" s="2" t="n">
        <v>0</v>
      </c>
      <c r="M128" s="2" t="n">
        <v>0</v>
      </c>
      <c r="N128" s="0" t="n">
        <v>6.2</v>
      </c>
      <c r="O128" s="2" t="n">
        <v>0</v>
      </c>
      <c r="P128" s="2" t="n">
        <v>0</v>
      </c>
      <c r="Q128" s="2" t="n">
        <v>0</v>
      </c>
      <c r="R128" s="2" t="n">
        <v>0</v>
      </c>
      <c r="S128" s="0" t="s">
        <v>2</v>
      </c>
    </row>
    <row r="129" customFormat="false" ht="14.4" hidden="false" customHeight="false" outlineLevel="0" collapsed="false">
      <c r="A129" s="0" t="s">
        <v>24</v>
      </c>
      <c r="B129" s="0" t="n">
        <v>1</v>
      </c>
      <c r="C129" s="0" t="s">
        <v>487</v>
      </c>
      <c r="D129" s="0" t="s">
        <v>46</v>
      </c>
      <c r="E129" s="0" t="s">
        <v>488</v>
      </c>
      <c r="F129" s="0" t="s">
        <v>80</v>
      </c>
      <c r="G129" s="0" t="s">
        <v>81</v>
      </c>
      <c r="H129" s="2" t="n">
        <v>0</v>
      </c>
      <c r="I129" s="2" t="n">
        <v>0</v>
      </c>
      <c r="J129" s="2" t="n">
        <v>0</v>
      </c>
      <c r="K129" s="2" t="n">
        <v>0</v>
      </c>
      <c r="L129" s="2" t="n">
        <v>0</v>
      </c>
      <c r="M129" s="2" t="n">
        <v>0</v>
      </c>
      <c r="N129" s="0" t="n">
        <v>10.2</v>
      </c>
      <c r="O129" s="2" t="n">
        <v>0</v>
      </c>
      <c r="P129" s="2" t="n">
        <v>0</v>
      </c>
      <c r="Q129" s="2" t="n">
        <v>0</v>
      </c>
      <c r="R129" s="2" t="n">
        <v>0</v>
      </c>
      <c r="S129" s="0" t="s">
        <v>2</v>
      </c>
    </row>
    <row r="130" customFormat="false" ht="14.4" hidden="false" customHeight="false" outlineLevel="0" collapsed="false">
      <c r="A130" s="0" t="s">
        <v>24</v>
      </c>
      <c r="B130" s="0" t="n">
        <v>1</v>
      </c>
      <c r="C130" s="0" t="s">
        <v>489</v>
      </c>
      <c r="D130" s="0" t="s">
        <v>78</v>
      </c>
      <c r="E130" s="0" t="s">
        <v>490</v>
      </c>
      <c r="F130" s="0" t="s">
        <v>80</v>
      </c>
      <c r="G130" s="0" t="s">
        <v>81</v>
      </c>
      <c r="H130" s="2" t="n">
        <v>0</v>
      </c>
      <c r="I130" s="2" t="n">
        <v>0</v>
      </c>
      <c r="J130" s="2" t="n">
        <v>0</v>
      </c>
      <c r="K130" s="2" t="n">
        <v>0</v>
      </c>
      <c r="L130" s="2" t="n">
        <v>0</v>
      </c>
      <c r="M130" s="2" t="n">
        <v>0</v>
      </c>
      <c r="N130" s="0" t="n">
        <v>19.1</v>
      </c>
      <c r="O130" s="2" t="n">
        <v>0</v>
      </c>
      <c r="P130" s="2" t="n">
        <v>0</v>
      </c>
      <c r="Q130" s="2" t="n">
        <v>0</v>
      </c>
      <c r="R130" s="2" t="n">
        <v>0</v>
      </c>
      <c r="S130" s="0" t="s">
        <v>2</v>
      </c>
    </row>
    <row r="131" customFormat="false" ht="14.4" hidden="false" customHeight="false" outlineLevel="0" collapsed="false">
      <c r="A131" s="0" t="s">
        <v>24</v>
      </c>
      <c r="B131" s="0" t="n">
        <v>1</v>
      </c>
      <c r="C131" s="0" t="s">
        <v>491</v>
      </c>
      <c r="D131" s="0" t="s">
        <v>36</v>
      </c>
      <c r="E131" s="0" t="s">
        <v>492</v>
      </c>
      <c r="F131" s="0" t="s">
        <v>493</v>
      </c>
      <c r="G131" s="0" t="s">
        <v>494</v>
      </c>
      <c r="H131" s="2" t="n">
        <v>0</v>
      </c>
      <c r="I131" s="2" t="n">
        <v>0</v>
      </c>
      <c r="J131" s="2" t="n">
        <v>0</v>
      </c>
      <c r="K131" s="2" t="n">
        <v>0</v>
      </c>
      <c r="L131" s="2" t="n">
        <v>0</v>
      </c>
      <c r="M131" s="2" t="n">
        <v>0</v>
      </c>
      <c r="N131" s="0" t="n">
        <v>8.1</v>
      </c>
      <c r="O131" s="2" t="n">
        <v>0</v>
      </c>
      <c r="P131" s="2" t="n">
        <v>0</v>
      </c>
      <c r="Q131" s="2" t="n">
        <v>0</v>
      </c>
      <c r="R131" s="2" t="n">
        <v>0</v>
      </c>
      <c r="S131" s="0" t="s">
        <v>2</v>
      </c>
    </row>
    <row r="132" customFormat="false" ht="14.4" hidden="false" customHeight="false" outlineLevel="0" collapsed="false">
      <c r="A132" s="0" t="s">
        <v>24</v>
      </c>
      <c r="B132" s="0" t="n">
        <v>1</v>
      </c>
      <c r="C132" s="0" t="s">
        <v>495</v>
      </c>
      <c r="D132" s="0" t="s">
        <v>78</v>
      </c>
      <c r="E132" s="0" t="s">
        <v>496</v>
      </c>
      <c r="F132" s="0" t="s">
        <v>497</v>
      </c>
      <c r="G132" s="0" t="s">
        <v>498</v>
      </c>
      <c r="H132" s="2" t="n">
        <v>0</v>
      </c>
      <c r="I132" s="2" t="n">
        <v>0</v>
      </c>
      <c r="J132" s="2" t="n">
        <v>0</v>
      </c>
      <c r="K132" s="2" t="n">
        <v>0</v>
      </c>
      <c r="L132" s="2" t="n">
        <v>0</v>
      </c>
      <c r="M132" s="2" t="n">
        <v>0</v>
      </c>
      <c r="N132" s="0" t="n">
        <v>42.2</v>
      </c>
      <c r="O132" s="2" t="n">
        <v>0</v>
      </c>
      <c r="P132" s="2" t="n">
        <v>0</v>
      </c>
      <c r="Q132" s="2" t="n">
        <v>0</v>
      </c>
      <c r="R132" s="2" t="n">
        <v>0</v>
      </c>
      <c r="S132" s="0" t="s">
        <v>2</v>
      </c>
    </row>
    <row r="133" customFormat="false" ht="14.4" hidden="false" customHeight="false" outlineLevel="0" collapsed="false">
      <c r="A133" s="0" t="s">
        <v>24</v>
      </c>
      <c r="B133" s="0" t="n">
        <v>1</v>
      </c>
      <c r="C133" s="0" t="s">
        <v>499</v>
      </c>
      <c r="D133" s="0" t="s">
        <v>63</v>
      </c>
      <c r="E133" s="0" t="s">
        <v>500</v>
      </c>
      <c r="F133" s="0" t="s">
        <v>501</v>
      </c>
      <c r="G133" s="0" t="s">
        <v>502</v>
      </c>
      <c r="H133" s="2" t="n">
        <v>0</v>
      </c>
      <c r="I133" s="2" t="n">
        <v>0</v>
      </c>
      <c r="J133" s="2" t="n">
        <v>0</v>
      </c>
      <c r="K133" s="2" t="n">
        <v>0</v>
      </c>
      <c r="L133" s="2" t="n">
        <v>0</v>
      </c>
      <c r="M133" s="2" t="n">
        <v>0</v>
      </c>
      <c r="N133" s="0" t="n">
        <v>5</v>
      </c>
      <c r="O133" s="2" t="n">
        <v>0</v>
      </c>
      <c r="P133" s="2" t="n">
        <v>0</v>
      </c>
      <c r="Q133" s="2" t="n">
        <v>0</v>
      </c>
      <c r="R133" s="2" t="n">
        <v>0</v>
      </c>
      <c r="S133" s="0" t="s">
        <v>2</v>
      </c>
    </row>
    <row r="134" customFormat="false" ht="14.4" hidden="false" customHeight="false" outlineLevel="0" collapsed="false">
      <c r="A134" s="0" t="s">
        <v>24</v>
      </c>
      <c r="B134" s="0" t="n">
        <v>1</v>
      </c>
      <c r="C134" s="0" t="s">
        <v>503</v>
      </c>
      <c r="D134" s="0" t="s">
        <v>26</v>
      </c>
      <c r="E134" s="0" t="s">
        <v>504</v>
      </c>
      <c r="F134" s="0" t="s">
        <v>505</v>
      </c>
      <c r="G134" s="0" t="s">
        <v>506</v>
      </c>
      <c r="H134" s="2" t="n">
        <v>0</v>
      </c>
      <c r="I134" s="2" t="n">
        <v>0</v>
      </c>
      <c r="J134" s="2" t="n">
        <v>0</v>
      </c>
      <c r="K134" s="2" t="n">
        <v>0</v>
      </c>
      <c r="L134" s="2" t="n">
        <v>0</v>
      </c>
      <c r="M134" s="2" t="n">
        <v>0</v>
      </c>
      <c r="N134" s="0" t="n">
        <v>5.5</v>
      </c>
      <c r="O134" s="2" t="n">
        <v>0</v>
      </c>
      <c r="P134" s="2" t="n">
        <v>0</v>
      </c>
      <c r="Q134" s="2" t="n">
        <v>0</v>
      </c>
      <c r="R134" s="2" t="n">
        <v>0</v>
      </c>
      <c r="S134" s="0" t="s">
        <v>2</v>
      </c>
    </row>
    <row r="135" customFormat="false" ht="14.4" hidden="false" customHeight="false" outlineLevel="0" collapsed="false">
      <c r="A135" s="0" t="s">
        <v>24</v>
      </c>
      <c r="B135" s="0" t="n">
        <v>1</v>
      </c>
      <c r="C135" s="0" t="s">
        <v>507</v>
      </c>
      <c r="D135" s="0" t="s">
        <v>250</v>
      </c>
      <c r="E135" s="0" t="s">
        <v>508</v>
      </c>
      <c r="F135" s="0" t="s">
        <v>505</v>
      </c>
      <c r="G135" s="0" t="s">
        <v>506</v>
      </c>
      <c r="H135" s="2" t="n">
        <v>0</v>
      </c>
      <c r="I135" s="2" t="n">
        <v>0</v>
      </c>
      <c r="J135" s="2" t="n">
        <v>0</v>
      </c>
      <c r="K135" s="2" t="n">
        <v>0</v>
      </c>
      <c r="L135" s="2" t="n">
        <v>0</v>
      </c>
      <c r="M135" s="2" t="n">
        <v>0</v>
      </c>
      <c r="N135" s="0" t="n">
        <v>11</v>
      </c>
      <c r="O135" s="2" t="n">
        <v>0</v>
      </c>
      <c r="P135" s="2" t="n">
        <v>0</v>
      </c>
      <c r="Q135" s="2" t="n">
        <v>0</v>
      </c>
      <c r="R135" s="2" t="n">
        <v>0</v>
      </c>
      <c r="S135" s="0" t="s">
        <v>2</v>
      </c>
    </row>
    <row r="136" customFormat="false" ht="14.4" hidden="false" customHeight="false" outlineLevel="0" collapsed="false">
      <c r="A136" s="0" t="s">
        <v>24</v>
      </c>
      <c r="B136" s="0" t="n">
        <v>1</v>
      </c>
      <c r="C136" s="0" t="s">
        <v>509</v>
      </c>
      <c r="D136" s="0" t="s">
        <v>26</v>
      </c>
      <c r="E136" s="0" t="s">
        <v>510</v>
      </c>
      <c r="F136" s="0" t="s">
        <v>505</v>
      </c>
      <c r="G136" s="0" t="s">
        <v>506</v>
      </c>
      <c r="H136" s="2" t="n">
        <v>0</v>
      </c>
      <c r="I136" s="2" t="n">
        <v>0</v>
      </c>
      <c r="J136" s="2" t="n">
        <v>0</v>
      </c>
      <c r="K136" s="2" t="n">
        <v>0</v>
      </c>
      <c r="L136" s="2" t="n">
        <v>0</v>
      </c>
      <c r="M136" s="2" t="n">
        <v>0</v>
      </c>
      <c r="N136" s="0" t="n">
        <v>10.4</v>
      </c>
      <c r="O136" s="2" t="n">
        <v>0</v>
      </c>
      <c r="P136" s="2" t="n">
        <v>0</v>
      </c>
      <c r="Q136" s="2" t="n">
        <v>0</v>
      </c>
      <c r="R136" s="2" t="n">
        <v>0</v>
      </c>
      <c r="S136" s="0" t="s">
        <v>2</v>
      </c>
    </row>
    <row r="137" customFormat="false" ht="14.4" hidden="false" customHeight="false" outlineLevel="0" collapsed="false">
      <c r="A137" s="0" t="s">
        <v>24</v>
      </c>
      <c r="B137" s="0" t="n">
        <v>1</v>
      </c>
      <c r="C137" s="0" t="s">
        <v>511</v>
      </c>
      <c r="D137" s="0" t="s">
        <v>55</v>
      </c>
      <c r="E137" s="0" t="s">
        <v>512</v>
      </c>
      <c r="F137" s="0" t="s">
        <v>513</v>
      </c>
      <c r="G137" s="0" t="s">
        <v>514</v>
      </c>
      <c r="H137" s="2" t="n">
        <v>0</v>
      </c>
      <c r="I137" s="2" t="n">
        <v>0</v>
      </c>
      <c r="J137" s="2" t="n">
        <v>0</v>
      </c>
      <c r="K137" s="2" t="n">
        <v>0</v>
      </c>
      <c r="L137" s="2" t="n">
        <v>0</v>
      </c>
      <c r="M137" s="2" t="n">
        <v>0</v>
      </c>
      <c r="N137" s="0" t="n">
        <v>5.5</v>
      </c>
      <c r="O137" s="2" t="n">
        <v>0</v>
      </c>
      <c r="P137" s="2" t="n">
        <v>0</v>
      </c>
      <c r="Q137" s="2" t="n">
        <v>0</v>
      </c>
      <c r="R137" s="2" t="n">
        <v>0</v>
      </c>
      <c r="S137" s="0" t="s">
        <v>2</v>
      </c>
    </row>
    <row r="138" customFormat="false" ht="14.4" hidden="false" customHeight="false" outlineLevel="0" collapsed="false">
      <c r="A138" s="0" t="s">
        <v>417</v>
      </c>
      <c r="B138" s="0" t="n">
        <v>1</v>
      </c>
      <c r="C138" s="0" t="s">
        <v>515</v>
      </c>
      <c r="D138" s="0" t="s">
        <v>516</v>
      </c>
      <c r="E138" s="0" t="s">
        <v>517</v>
      </c>
      <c r="F138" s="0" t="s">
        <v>518</v>
      </c>
      <c r="G138" s="0" t="s">
        <v>519</v>
      </c>
      <c r="H138" s="2" t="n">
        <v>0</v>
      </c>
      <c r="I138" s="2" t="n">
        <v>0</v>
      </c>
      <c r="J138" s="2" t="n">
        <v>0</v>
      </c>
      <c r="K138" s="2" t="n">
        <v>0</v>
      </c>
      <c r="L138" s="2" t="n">
        <v>0</v>
      </c>
      <c r="M138" s="2" t="n">
        <v>0</v>
      </c>
      <c r="N138" s="0" t="n">
        <v>24.9</v>
      </c>
      <c r="O138" s="2" t="n">
        <v>0</v>
      </c>
      <c r="P138" s="2" t="n">
        <v>0</v>
      </c>
      <c r="Q138" s="2" t="n">
        <v>0</v>
      </c>
      <c r="R138" s="2" t="n">
        <v>0</v>
      </c>
      <c r="S138" s="0" t="s">
        <v>2</v>
      </c>
    </row>
    <row r="139" customFormat="false" ht="14.4" hidden="false" customHeight="false" outlineLevel="0" collapsed="false">
      <c r="A139" s="0" t="s">
        <v>24</v>
      </c>
      <c r="B139" s="0" t="n">
        <v>1</v>
      </c>
      <c r="C139" s="0" t="s">
        <v>375</v>
      </c>
      <c r="D139" s="0" t="s">
        <v>520</v>
      </c>
      <c r="E139" s="0" t="s">
        <v>521</v>
      </c>
      <c r="F139" s="0" t="s">
        <v>373</v>
      </c>
      <c r="G139" s="0" t="s">
        <v>374</v>
      </c>
      <c r="H139" s="2" t="n">
        <v>0</v>
      </c>
      <c r="I139" s="2" t="n">
        <v>0</v>
      </c>
      <c r="J139" s="2" t="n">
        <v>0</v>
      </c>
      <c r="K139" s="2" t="n">
        <v>0</v>
      </c>
      <c r="L139" s="2" t="n">
        <v>0</v>
      </c>
      <c r="M139" s="2" t="n">
        <v>0</v>
      </c>
      <c r="N139" s="2" t="n">
        <v>0</v>
      </c>
      <c r="O139" s="2" t="n">
        <v>100</v>
      </c>
      <c r="P139" s="2" t="n">
        <v>0</v>
      </c>
      <c r="Q139" s="2" t="n">
        <v>0</v>
      </c>
      <c r="R139" s="2" t="n">
        <v>0</v>
      </c>
      <c r="S139" s="0" t="s">
        <v>2</v>
      </c>
    </row>
    <row r="140" customFormat="false" ht="14.4" hidden="false" customHeight="false" outlineLevel="0" collapsed="false">
      <c r="A140" s="0" t="s">
        <v>417</v>
      </c>
      <c r="B140" s="0" t="n">
        <v>1</v>
      </c>
      <c r="C140" s="0" t="s">
        <v>522</v>
      </c>
      <c r="D140" s="0" t="s">
        <v>523</v>
      </c>
      <c r="E140" s="0" t="s">
        <v>524</v>
      </c>
      <c r="F140" s="0" t="s">
        <v>306</v>
      </c>
      <c r="G140" s="0" t="s">
        <v>307</v>
      </c>
      <c r="H140" s="2" t="n">
        <v>0</v>
      </c>
      <c r="I140" s="2" t="n">
        <v>0</v>
      </c>
      <c r="J140" s="2" t="n">
        <v>0</v>
      </c>
      <c r="K140" s="2" t="n">
        <v>0</v>
      </c>
      <c r="L140" s="2" t="n">
        <v>0</v>
      </c>
      <c r="M140" s="2" t="n">
        <v>0</v>
      </c>
      <c r="N140" s="2" t="n">
        <v>0</v>
      </c>
      <c r="O140" s="0" t="n">
        <v>48.8</v>
      </c>
      <c r="P140" s="2" t="n">
        <v>0</v>
      </c>
      <c r="Q140" s="2" t="n">
        <v>0</v>
      </c>
      <c r="R140" s="2" t="n">
        <v>0</v>
      </c>
      <c r="S140" s="0" t="s">
        <v>2</v>
      </c>
    </row>
    <row r="141" customFormat="false" ht="14.4" hidden="false" customHeight="false" outlineLevel="0" collapsed="false">
      <c r="A141" s="0" t="s">
        <v>24</v>
      </c>
      <c r="B141" s="0" t="n">
        <v>1</v>
      </c>
      <c r="C141" s="0" t="s">
        <v>525</v>
      </c>
      <c r="D141" s="0" t="s">
        <v>68</v>
      </c>
      <c r="E141" s="0" t="s">
        <v>526</v>
      </c>
      <c r="F141" s="0" t="s">
        <v>269</v>
      </c>
      <c r="G141" s="0" t="s">
        <v>270</v>
      </c>
      <c r="H141" s="2" t="n">
        <v>0</v>
      </c>
      <c r="I141" s="2" t="n">
        <v>0</v>
      </c>
      <c r="J141" s="2" t="n">
        <v>0</v>
      </c>
      <c r="K141" s="2" t="n">
        <v>0</v>
      </c>
      <c r="L141" s="2" t="n">
        <v>0</v>
      </c>
      <c r="M141" s="2" t="n">
        <v>0</v>
      </c>
      <c r="N141" s="2" t="n">
        <v>0</v>
      </c>
      <c r="O141" s="0" t="n">
        <v>15.3</v>
      </c>
      <c r="P141" s="2" t="n">
        <v>0</v>
      </c>
      <c r="Q141" s="2" t="n">
        <v>0</v>
      </c>
      <c r="R141" s="2" t="n">
        <v>0</v>
      </c>
      <c r="S141" s="0" t="s">
        <v>2</v>
      </c>
    </row>
    <row r="142" customFormat="false" ht="14.4" hidden="false" customHeight="false" outlineLevel="0" collapsed="false">
      <c r="A142" s="0" t="s">
        <v>24</v>
      </c>
      <c r="B142" s="0" t="n">
        <v>1</v>
      </c>
      <c r="C142" s="0" t="s">
        <v>527</v>
      </c>
      <c r="D142" s="0" t="s">
        <v>36</v>
      </c>
      <c r="E142" s="0" t="s">
        <v>528</v>
      </c>
      <c r="F142" s="0" t="s">
        <v>529</v>
      </c>
      <c r="G142" s="0" t="s">
        <v>530</v>
      </c>
      <c r="H142" s="2" t="n">
        <v>0</v>
      </c>
      <c r="I142" s="2" t="n">
        <v>0</v>
      </c>
      <c r="J142" s="2" t="n">
        <v>0</v>
      </c>
      <c r="K142" s="2" t="n">
        <v>0</v>
      </c>
      <c r="L142" s="2" t="n">
        <v>0</v>
      </c>
      <c r="M142" s="2" t="n">
        <v>0</v>
      </c>
      <c r="N142" s="2" t="n">
        <v>0</v>
      </c>
      <c r="O142" s="0" t="n">
        <v>6.4</v>
      </c>
      <c r="P142" s="2" t="n">
        <v>0</v>
      </c>
      <c r="Q142" s="2" t="n">
        <v>0</v>
      </c>
      <c r="R142" s="2" t="n">
        <v>0</v>
      </c>
      <c r="S142" s="0" t="s">
        <v>2</v>
      </c>
    </row>
    <row r="143" customFormat="false" ht="14.4" hidden="false" customHeight="false" outlineLevel="0" collapsed="false">
      <c r="A143" s="0" t="s">
        <v>24</v>
      </c>
      <c r="B143" s="0" t="n">
        <v>1</v>
      </c>
      <c r="C143" s="0" t="s">
        <v>531</v>
      </c>
      <c r="D143" s="0" t="s">
        <v>63</v>
      </c>
      <c r="E143" s="0" t="s">
        <v>532</v>
      </c>
      <c r="F143" s="0" t="s">
        <v>533</v>
      </c>
      <c r="G143" s="0" t="s">
        <v>534</v>
      </c>
      <c r="H143" s="2" t="n">
        <v>0</v>
      </c>
      <c r="I143" s="2" t="n">
        <v>0</v>
      </c>
      <c r="J143" s="2" t="n">
        <v>0</v>
      </c>
      <c r="K143" s="2" t="n">
        <v>0</v>
      </c>
      <c r="L143" s="2" t="n">
        <v>0</v>
      </c>
      <c r="M143" s="2" t="n">
        <v>0</v>
      </c>
      <c r="N143" s="2" t="n">
        <v>0</v>
      </c>
      <c r="O143" s="0" t="n">
        <v>7.3</v>
      </c>
      <c r="P143" s="2" t="n">
        <v>0</v>
      </c>
      <c r="Q143" s="2" t="n">
        <v>0</v>
      </c>
      <c r="R143" s="2" t="n">
        <v>0</v>
      </c>
      <c r="S143" s="0" t="s">
        <v>2</v>
      </c>
    </row>
    <row r="144" customFormat="false" ht="14.4" hidden="false" customHeight="false" outlineLevel="0" collapsed="false">
      <c r="A144" s="0" t="s">
        <v>24</v>
      </c>
      <c r="B144" s="0" t="n">
        <v>1</v>
      </c>
      <c r="C144" s="0" t="s">
        <v>535</v>
      </c>
      <c r="D144" s="0" t="s">
        <v>78</v>
      </c>
      <c r="E144" s="0" t="s">
        <v>536</v>
      </c>
      <c r="F144" s="0" t="s">
        <v>537</v>
      </c>
      <c r="G144" s="0" t="s">
        <v>538</v>
      </c>
      <c r="H144" s="2" t="n">
        <v>0</v>
      </c>
      <c r="I144" s="2" t="n">
        <v>0</v>
      </c>
      <c r="J144" s="2" t="n">
        <v>0</v>
      </c>
      <c r="K144" s="2" t="n">
        <v>0</v>
      </c>
      <c r="L144" s="2" t="n">
        <v>0</v>
      </c>
      <c r="M144" s="2" t="n">
        <v>0</v>
      </c>
      <c r="N144" s="2" t="n">
        <v>0</v>
      </c>
      <c r="O144" s="0" t="n">
        <v>15.2</v>
      </c>
      <c r="P144" s="2" t="n">
        <v>0</v>
      </c>
      <c r="Q144" s="2" t="n">
        <v>0</v>
      </c>
      <c r="R144" s="2" t="n">
        <v>0</v>
      </c>
      <c r="S144" s="0" t="s">
        <v>2</v>
      </c>
    </row>
    <row r="145" customFormat="false" ht="14.4" hidden="false" customHeight="false" outlineLevel="0" collapsed="false">
      <c r="A145" s="0" t="s">
        <v>24</v>
      </c>
      <c r="B145" s="0" t="n">
        <v>1</v>
      </c>
      <c r="C145" s="0" t="s">
        <v>539</v>
      </c>
      <c r="D145" s="0" t="s">
        <v>31</v>
      </c>
      <c r="E145" s="0" t="s">
        <v>540</v>
      </c>
      <c r="F145" s="0" t="s">
        <v>226</v>
      </c>
      <c r="G145" s="0" t="s">
        <v>227</v>
      </c>
      <c r="H145" s="2" t="n">
        <v>0</v>
      </c>
      <c r="I145" s="2" t="n">
        <v>0</v>
      </c>
      <c r="J145" s="2" t="n">
        <v>0</v>
      </c>
      <c r="K145" s="2" t="n">
        <v>0</v>
      </c>
      <c r="L145" s="2" t="n">
        <v>0</v>
      </c>
      <c r="M145" s="2" t="n">
        <v>0</v>
      </c>
      <c r="N145" s="2" t="n">
        <v>0</v>
      </c>
      <c r="O145" s="0" t="n">
        <v>7.1</v>
      </c>
      <c r="P145" s="2" t="n">
        <v>0</v>
      </c>
      <c r="Q145" s="2" t="n">
        <v>0</v>
      </c>
      <c r="R145" s="2" t="n">
        <v>0</v>
      </c>
      <c r="S145" s="0" t="s">
        <v>2</v>
      </c>
    </row>
    <row r="146" customFormat="false" ht="14.4" hidden="false" customHeight="false" outlineLevel="0" collapsed="false">
      <c r="A146" s="0" t="s">
        <v>24</v>
      </c>
      <c r="B146" s="0" t="n">
        <v>1</v>
      </c>
      <c r="C146" s="0" t="s">
        <v>541</v>
      </c>
      <c r="D146" s="0" t="s">
        <v>31</v>
      </c>
      <c r="E146" s="0" t="s">
        <v>542</v>
      </c>
      <c r="F146" s="0" t="s">
        <v>543</v>
      </c>
      <c r="G146" s="0" t="s">
        <v>544</v>
      </c>
      <c r="H146" s="2" t="n">
        <v>0</v>
      </c>
      <c r="I146" s="2" t="n">
        <v>0</v>
      </c>
      <c r="J146" s="2" t="n">
        <v>0</v>
      </c>
      <c r="K146" s="2" t="n">
        <v>0</v>
      </c>
      <c r="L146" s="2" t="n">
        <v>0</v>
      </c>
      <c r="M146" s="2" t="n">
        <v>0</v>
      </c>
      <c r="N146" s="2" t="n">
        <v>0</v>
      </c>
      <c r="O146" s="0" t="n">
        <v>6</v>
      </c>
      <c r="P146" s="2" t="n">
        <v>0</v>
      </c>
      <c r="Q146" s="2" t="n">
        <v>0</v>
      </c>
      <c r="R146" s="2" t="n">
        <v>0</v>
      </c>
      <c r="S146" s="0" t="s">
        <v>2</v>
      </c>
    </row>
    <row r="147" customFormat="false" ht="14.4" hidden="false" customHeight="false" outlineLevel="0" collapsed="false">
      <c r="A147" s="0" t="s">
        <v>24</v>
      </c>
      <c r="B147" s="0" t="n">
        <v>1</v>
      </c>
      <c r="C147" s="0" t="s">
        <v>545</v>
      </c>
      <c r="D147" s="0" t="s">
        <v>36</v>
      </c>
      <c r="E147" s="0" t="s">
        <v>546</v>
      </c>
      <c r="F147" s="0" t="s">
        <v>547</v>
      </c>
      <c r="G147" s="0" t="s">
        <v>548</v>
      </c>
      <c r="H147" s="2" t="n">
        <v>0</v>
      </c>
      <c r="I147" s="2" t="n">
        <v>0</v>
      </c>
      <c r="J147" s="2" t="n">
        <v>0</v>
      </c>
      <c r="K147" s="2" t="n">
        <v>0</v>
      </c>
      <c r="L147" s="2" t="n">
        <v>0</v>
      </c>
      <c r="M147" s="2" t="n">
        <v>0</v>
      </c>
      <c r="N147" s="2" t="n">
        <v>0</v>
      </c>
      <c r="O147" s="0" t="n">
        <v>7</v>
      </c>
      <c r="P147" s="2" t="n">
        <v>0</v>
      </c>
      <c r="Q147" s="2" t="n">
        <v>0</v>
      </c>
      <c r="R147" s="2" t="n">
        <v>0</v>
      </c>
      <c r="S147" s="0" t="s">
        <v>2</v>
      </c>
    </row>
    <row r="148" customFormat="false" ht="14.4" hidden="false" customHeight="false" outlineLevel="0" collapsed="false">
      <c r="A148" s="0" t="s">
        <v>24</v>
      </c>
      <c r="B148" s="0" t="n">
        <v>1</v>
      </c>
      <c r="C148" s="0" t="s">
        <v>549</v>
      </c>
      <c r="D148" s="0" t="s">
        <v>245</v>
      </c>
      <c r="E148" s="0" t="s">
        <v>550</v>
      </c>
      <c r="F148" s="0" t="s">
        <v>551</v>
      </c>
      <c r="G148" s="0" t="s">
        <v>552</v>
      </c>
      <c r="H148" s="2" t="n">
        <v>0</v>
      </c>
      <c r="I148" s="2" t="n">
        <v>0</v>
      </c>
      <c r="J148" s="2" t="n">
        <v>0</v>
      </c>
      <c r="K148" s="2" t="n">
        <v>0</v>
      </c>
      <c r="L148" s="2" t="n">
        <v>0</v>
      </c>
      <c r="M148" s="2" t="n">
        <v>0</v>
      </c>
      <c r="N148" s="2" t="n">
        <v>0</v>
      </c>
      <c r="O148" s="0" t="n">
        <v>45</v>
      </c>
      <c r="P148" s="2" t="n">
        <v>0</v>
      </c>
      <c r="Q148" s="2" t="n">
        <v>0</v>
      </c>
      <c r="R148" s="2" t="n">
        <v>0</v>
      </c>
      <c r="S148" s="0" t="s">
        <v>2</v>
      </c>
    </row>
    <row r="149" customFormat="false" ht="14.4" hidden="false" customHeight="false" outlineLevel="0" collapsed="false">
      <c r="A149" s="0" t="s">
        <v>24</v>
      </c>
      <c r="B149" s="0" t="n">
        <v>4</v>
      </c>
      <c r="C149" s="0" t="s">
        <v>553</v>
      </c>
      <c r="D149" s="0" t="s">
        <v>554</v>
      </c>
      <c r="E149" s="0" t="s">
        <v>555</v>
      </c>
      <c r="F149" s="0" t="s">
        <v>556</v>
      </c>
      <c r="G149" s="0" t="s">
        <v>557</v>
      </c>
      <c r="H149" s="2" t="n">
        <v>100</v>
      </c>
      <c r="I149" s="2" t="n">
        <v>100</v>
      </c>
      <c r="J149" s="2" t="n">
        <v>100</v>
      </c>
      <c r="K149" s="2" t="n">
        <v>100</v>
      </c>
      <c r="L149" s="2" t="n">
        <v>0</v>
      </c>
      <c r="M149" s="2" t="n">
        <v>0</v>
      </c>
      <c r="N149" s="2" t="n">
        <v>0</v>
      </c>
      <c r="O149" s="2" t="n">
        <v>0</v>
      </c>
      <c r="P149" s="2" t="n">
        <v>100</v>
      </c>
      <c r="Q149" s="2" t="n">
        <v>100</v>
      </c>
      <c r="R149" s="2" t="n">
        <v>100</v>
      </c>
      <c r="S149" s="0" t="s">
        <v>5</v>
      </c>
    </row>
    <row r="150" customFormat="false" ht="14.4" hidden="false" customHeight="false" outlineLevel="0" collapsed="false">
      <c r="A150" s="0" t="s">
        <v>24</v>
      </c>
      <c r="B150" s="0" t="n">
        <v>4</v>
      </c>
      <c r="C150" s="0" t="s">
        <v>558</v>
      </c>
      <c r="D150" s="0" t="s">
        <v>68</v>
      </c>
      <c r="E150" s="0" t="s">
        <v>559</v>
      </c>
      <c r="F150" s="0" t="s">
        <v>560</v>
      </c>
      <c r="G150" s="0" t="s">
        <v>561</v>
      </c>
      <c r="H150" s="2" t="n">
        <v>0</v>
      </c>
      <c r="I150" s="2" t="n">
        <v>0</v>
      </c>
      <c r="J150" s="2" t="n">
        <v>0</v>
      </c>
      <c r="K150" s="0" t="n">
        <v>8.3</v>
      </c>
      <c r="L150" s="2" t="n">
        <v>0</v>
      </c>
      <c r="M150" s="2" t="n">
        <v>0</v>
      </c>
      <c r="N150" s="2" t="n">
        <v>0</v>
      </c>
      <c r="O150" s="2" t="n">
        <v>0</v>
      </c>
      <c r="P150" s="0" t="n">
        <v>5.6</v>
      </c>
      <c r="Q150" s="2" t="n">
        <v>0</v>
      </c>
      <c r="R150" s="2" t="n">
        <v>0</v>
      </c>
      <c r="S150" s="0" t="s">
        <v>5</v>
      </c>
    </row>
    <row r="151" customFormat="false" ht="14.4" hidden="false" customHeight="false" outlineLevel="0" collapsed="false">
      <c r="A151" s="0" t="s">
        <v>562</v>
      </c>
      <c r="B151" s="0" t="n">
        <v>4</v>
      </c>
      <c r="C151" s="0" t="s">
        <v>563</v>
      </c>
      <c r="D151" s="0" t="s">
        <v>564</v>
      </c>
      <c r="F151" s="0" t="s">
        <v>565</v>
      </c>
      <c r="G151" s="0" t="s">
        <v>566</v>
      </c>
      <c r="H151" s="2" t="n">
        <v>0</v>
      </c>
      <c r="I151" s="2" t="n">
        <v>0</v>
      </c>
      <c r="J151" s="2" t="n">
        <v>0</v>
      </c>
      <c r="K151" s="2" t="n">
        <v>0</v>
      </c>
      <c r="L151" s="2" t="n">
        <v>100</v>
      </c>
      <c r="M151" s="2" t="n">
        <v>100</v>
      </c>
      <c r="N151" s="2" t="n">
        <v>100</v>
      </c>
      <c r="O151" s="2" t="n">
        <v>100</v>
      </c>
      <c r="P151" s="2" t="n">
        <v>0</v>
      </c>
      <c r="Q151" s="2" t="n">
        <v>0</v>
      </c>
      <c r="R151" s="2" t="n">
        <v>0</v>
      </c>
      <c r="S151" s="0" t="s">
        <v>5</v>
      </c>
    </row>
    <row r="152" customFormat="false" ht="14.4" hidden="false" customHeight="false" outlineLevel="0" collapsed="false">
      <c r="A152" s="0" t="s">
        <v>24</v>
      </c>
      <c r="B152" s="0" t="n">
        <v>3</v>
      </c>
      <c r="C152" s="0" t="s">
        <v>567</v>
      </c>
      <c r="D152" s="0" t="s">
        <v>73</v>
      </c>
      <c r="E152" s="0" t="s">
        <v>568</v>
      </c>
      <c r="F152" s="0" t="s">
        <v>569</v>
      </c>
      <c r="G152" s="0" t="s">
        <v>570</v>
      </c>
      <c r="H152" s="2" t="n">
        <v>0</v>
      </c>
      <c r="I152" s="0" t="n">
        <v>9</v>
      </c>
      <c r="J152" s="2" t="n">
        <v>0</v>
      </c>
      <c r="K152" s="2" t="n">
        <v>0</v>
      </c>
      <c r="L152" s="2" t="n">
        <v>0</v>
      </c>
      <c r="M152" s="2" t="n">
        <v>0</v>
      </c>
      <c r="N152" s="2" t="n">
        <v>0</v>
      </c>
      <c r="O152" s="2" t="n">
        <v>0</v>
      </c>
      <c r="P152" s="2" t="n">
        <v>0</v>
      </c>
      <c r="Q152" s="2" t="n">
        <v>0</v>
      </c>
      <c r="R152" s="2" t="n">
        <v>0</v>
      </c>
      <c r="S152" s="0" t="s">
        <v>4</v>
      </c>
    </row>
    <row r="153" customFormat="false" ht="14.4" hidden="false" customHeight="false" outlineLevel="0" collapsed="false">
      <c r="A153" s="0" t="s">
        <v>24</v>
      </c>
      <c r="B153" s="0" t="n">
        <v>3</v>
      </c>
      <c r="C153" s="0" t="s">
        <v>571</v>
      </c>
      <c r="D153" s="0" t="s">
        <v>26</v>
      </c>
      <c r="E153" s="0" t="s">
        <v>572</v>
      </c>
      <c r="F153" s="0" t="s">
        <v>573</v>
      </c>
      <c r="G153" s="0" t="s">
        <v>574</v>
      </c>
      <c r="H153" s="2" t="n">
        <v>0</v>
      </c>
      <c r="I153" s="0" t="n">
        <v>6.7</v>
      </c>
      <c r="J153" s="2" t="n">
        <v>0</v>
      </c>
      <c r="K153" s="2" t="n">
        <v>0</v>
      </c>
      <c r="L153" s="2" t="n">
        <v>0</v>
      </c>
      <c r="M153" s="2" t="n">
        <v>0</v>
      </c>
      <c r="N153" s="2" t="n">
        <v>0</v>
      </c>
      <c r="O153" s="2" t="n">
        <v>0</v>
      </c>
      <c r="P153" s="2" t="n">
        <v>0</v>
      </c>
      <c r="Q153" s="2" t="n">
        <v>0</v>
      </c>
      <c r="R153" s="2" t="n">
        <v>0</v>
      </c>
      <c r="S153" s="0" t="s">
        <v>4</v>
      </c>
    </row>
    <row r="154" customFormat="false" ht="14.4" hidden="false" customHeight="false" outlineLevel="0" collapsed="false">
      <c r="A154" s="0" t="s">
        <v>24</v>
      </c>
      <c r="B154" s="0" t="n">
        <v>3</v>
      </c>
      <c r="C154" s="0" t="s">
        <v>575</v>
      </c>
      <c r="D154" s="0" t="s">
        <v>46</v>
      </c>
      <c r="E154" s="0" t="s">
        <v>576</v>
      </c>
      <c r="F154" s="0" t="s">
        <v>577</v>
      </c>
      <c r="G154" s="0" t="s">
        <v>578</v>
      </c>
      <c r="H154" s="0" t="n">
        <v>8.9</v>
      </c>
      <c r="I154" s="0" t="n">
        <v>20.8</v>
      </c>
      <c r="J154" s="2" t="n">
        <v>0</v>
      </c>
      <c r="K154" s="2" t="n">
        <v>0</v>
      </c>
      <c r="L154" s="0" t="n">
        <v>8.9</v>
      </c>
      <c r="M154" s="2" t="n">
        <v>0</v>
      </c>
      <c r="N154" s="0" t="n">
        <v>20.8</v>
      </c>
      <c r="O154" s="0" t="n">
        <v>15.7</v>
      </c>
      <c r="P154" s="0" t="n">
        <v>8</v>
      </c>
      <c r="Q154" s="0" t="n">
        <v>8</v>
      </c>
      <c r="R154" s="2" t="n">
        <v>0</v>
      </c>
      <c r="S154" s="0" t="s">
        <v>4</v>
      </c>
    </row>
    <row r="155" customFormat="false" ht="14.4" hidden="false" customHeight="false" outlineLevel="0" collapsed="false">
      <c r="A155" s="0" t="s">
        <v>24</v>
      </c>
      <c r="B155" s="0" t="n">
        <v>3</v>
      </c>
      <c r="C155" s="0" t="s">
        <v>579</v>
      </c>
      <c r="D155" s="0" t="s">
        <v>46</v>
      </c>
      <c r="E155" s="0" t="s">
        <v>580</v>
      </c>
      <c r="F155" s="0" t="s">
        <v>577</v>
      </c>
      <c r="G155" s="0" t="s">
        <v>578</v>
      </c>
      <c r="H155" s="0" t="n">
        <v>10.8</v>
      </c>
      <c r="I155" s="0" t="n">
        <v>18.6</v>
      </c>
      <c r="J155" s="2" t="n">
        <v>0</v>
      </c>
      <c r="K155" s="0" t="n">
        <v>18.1</v>
      </c>
      <c r="L155" s="0" t="n">
        <v>9.7</v>
      </c>
      <c r="M155" s="0" t="n">
        <v>19.2</v>
      </c>
      <c r="N155" s="0" t="n">
        <v>22.6</v>
      </c>
      <c r="O155" s="0" t="n">
        <v>11.5</v>
      </c>
      <c r="P155" s="0" t="n">
        <v>11.6</v>
      </c>
      <c r="Q155" s="0" t="n">
        <v>10.7</v>
      </c>
      <c r="R155" s="0" t="n">
        <v>18.1</v>
      </c>
      <c r="S155" s="0" t="s">
        <v>4</v>
      </c>
    </row>
    <row r="156" customFormat="false" ht="14.4" hidden="false" customHeight="false" outlineLevel="0" collapsed="false">
      <c r="A156" s="0" t="s">
        <v>24</v>
      </c>
      <c r="B156" s="0" t="n">
        <v>3</v>
      </c>
      <c r="C156" s="0" t="s">
        <v>581</v>
      </c>
      <c r="D156" s="0" t="s">
        <v>31</v>
      </c>
      <c r="E156" s="0" t="s">
        <v>582</v>
      </c>
      <c r="F156" s="0" t="s">
        <v>583</v>
      </c>
      <c r="G156" s="0" t="s">
        <v>584</v>
      </c>
      <c r="H156" s="2" t="n">
        <v>0</v>
      </c>
      <c r="I156" s="2" t="n">
        <v>0</v>
      </c>
      <c r="J156" s="2" t="n">
        <v>0</v>
      </c>
      <c r="K156" s="0" t="n">
        <v>8.4</v>
      </c>
      <c r="L156" s="2" t="n">
        <v>0</v>
      </c>
      <c r="M156" s="2" t="n">
        <v>0</v>
      </c>
      <c r="N156" s="0" t="n">
        <v>6.8</v>
      </c>
      <c r="O156" s="2" t="n">
        <v>0</v>
      </c>
      <c r="P156" s="2" t="n">
        <v>0</v>
      </c>
      <c r="Q156" s="2" t="n">
        <v>0</v>
      </c>
      <c r="R156" s="2" t="n">
        <v>0</v>
      </c>
      <c r="S156" s="0" t="s">
        <v>4</v>
      </c>
    </row>
    <row r="157" customFormat="false" ht="14.4" hidden="false" customHeight="false" outlineLevel="0" collapsed="false">
      <c r="A157" s="0" t="s">
        <v>24</v>
      </c>
      <c r="B157" s="0" t="n">
        <v>3</v>
      </c>
      <c r="C157" s="0" t="s">
        <v>585</v>
      </c>
      <c r="D157" s="0" t="s">
        <v>46</v>
      </c>
      <c r="E157" s="0" t="s">
        <v>586</v>
      </c>
      <c r="F157" s="0" t="s">
        <v>583</v>
      </c>
      <c r="G157" s="0" t="s">
        <v>584</v>
      </c>
      <c r="H157" s="2" t="n">
        <v>0</v>
      </c>
      <c r="I157" s="2" t="n">
        <v>0</v>
      </c>
      <c r="J157" s="2" t="n">
        <v>0</v>
      </c>
      <c r="K157" s="0" t="n">
        <v>10</v>
      </c>
      <c r="L157" s="2" t="n">
        <v>0</v>
      </c>
      <c r="M157" s="2" t="n">
        <v>0</v>
      </c>
      <c r="N157" s="2" t="n">
        <v>0</v>
      </c>
      <c r="O157" s="2" t="n">
        <v>0</v>
      </c>
      <c r="P157" s="2" t="n">
        <v>0</v>
      </c>
      <c r="Q157" s="2" t="n">
        <v>0</v>
      </c>
      <c r="R157" s="2" t="n">
        <v>0</v>
      </c>
      <c r="S157" s="0" t="s">
        <v>4</v>
      </c>
    </row>
    <row r="158" customFormat="false" ht="14.4" hidden="false" customHeight="false" outlineLevel="0" collapsed="false">
      <c r="A158" s="0" t="s">
        <v>24</v>
      </c>
      <c r="B158" s="0" t="n">
        <v>3</v>
      </c>
      <c r="C158" s="0" t="s">
        <v>587</v>
      </c>
      <c r="D158" s="0" t="s">
        <v>31</v>
      </c>
      <c r="E158" s="0" t="s">
        <v>588</v>
      </c>
      <c r="F158" s="0" t="s">
        <v>577</v>
      </c>
      <c r="G158" s="0" t="s">
        <v>578</v>
      </c>
      <c r="H158" s="0" t="n">
        <v>9.3</v>
      </c>
      <c r="I158" s="2" t="n">
        <v>0</v>
      </c>
      <c r="J158" s="2" t="n">
        <v>0</v>
      </c>
      <c r="K158" s="0" t="n">
        <v>12.9</v>
      </c>
      <c r="L158" s="0" t="n">
        <v>11.2</v>
      </c>
      <c r="M158" s="0" t="n">
        <v>12.9</v>
      </c>
      <c r="N158" s="0" t="n">
        <v>11.4</v>
      </c>
      <c r="O158" s="2" t="n">
        <v>0</v>
      </c>
      <c r="P158" s="0" t="n">
        <v>9.3</v>
      </c>
      <c r="Q158" s="0" t="n">
        <v>7.7</v>
      </c>
      <c r="R158" s="0" t="n">
        <v>10.6</v>
      </c>
      <c r="S158" s="0" t="s">
        <v>4</v>
      </c>
    </row>
    <row r="159" customFormat="false" ht="14.4" hidden="false" customHeight="false" outlineLevel="0" collapsed="false">
      <c r="A159" s="0" t="s">
        <v>24</v>
      </c>
      <c r="B159" s="0" t="n">
        <v>3</v>
      </c>
      <c r="C159" s="0" t="s">
        <v>589</v>
      </c>
      <c r="D159" s="0" t="s">
        <v>73</v>
      </c>
      <c r="E159" s="0" t="s">
        <v>590</v>
      </c>
      <c r="F159" s="0" t="s">
        <v>577</v>
      </c>
      <c r="G159" s="0" t="s">
        <v>578</v>
      </c>
      <c r="H159" s="0" t="n">
        <v>5.4</v>
      </c>
      <c r="I159" s="2" t="n">
        <v>0</v>
      </c>
      <c r="J159" s="2" t="n">
        <v>0</v>
      </c>
      <c r="K159" s="2" t="n">
        <v>0</v>
      </c>
      <c r="L159" s="0" t="n">
        <v>7.4</v>
      </c>
      <c r="M159" s="2" t="n">
        <v>0</v>
      </c>
      <c r="N159" s="2" t="n">
        <v>0</v>
      </c>
      <c r="O159" s="2" t="n">
        <v>0</v>
      </c>
      <c r="P159" s="2" t="n">
        <v>0</v>
      </c>
      <c r="Q159" s="2" t="n">
        <v>0</v>
      </c>
      <c r="R159" s="0" t="n">
        <v>10.6</v>
      </c>
      <c r="S159" s="0" t="s">
        <v>4</v>
      </c>
    </row>
    <row r="160" customFormat="false" ht="14.4" hidden="false" customHeight="false" outlineLevel="0" collapsed="false">
      <c r="A160" s="0" t="s">
        <v>24</v>
      </c>
      <c r="B160" s="0" t="n">
        <v>3</v>
      </c>
      <c r="C160" s="0" t="s">
        <v>591</v>
      </c>
      <c r="D160" s="0" t="s">
        <v>36</v>
      </c>
      <c r="E160" s="0" t="s">
        <v>592</v>
      </c>
      <c r="F160" s="0" t="s">
        <v>593</v>
      </c>
      <c r="G160" s="0" t="s">
        <v>594</v>
      </c>
      <c r="H160" s="2" t="n">
        <v>0</v>
      </c>
      <c r="I160" s="2" t="n">
        <v>0</v>
      </c>
      <c r="J160" s="2" t="n">
        <v>0</v>
      </c>
      <c r="K160" s="2" t="n">
        <v>0</v>
      </c>
      <c r="L160" s="2" t="n">
        <v>0</v>
      </c>
      <c r="M160" s="2" t="n">
        <v>0</v>
      </c>
      <c r="N160" s="2" t="n">
        <v>0</v>
      </c>
      <c r="O160" s="2" t="n">
        <v>0</v>
      </c>
      <c r="P160" s="2" t="n">
        <v>0</v>
      </c>
      <c r="Q160" s="2" t="n">
        <v>0</v>
      </c>
      <c r="R160" s="0" t="n">
        <v>8.6</v>
      </c>
      <c r="S160" s="0" t="s">
        <v>4</v>
      </c>
    </row>
    <row r="161" customFormat="false" ht="14.4" hidden="false" customHeight="false" outlineLevel="0" collapsed="false">
      <c r="A161" s="0" t="s">
        <v>24</v>
      </c>
      <c r="B161" s="0" t="n">
        <v>3</v>
      </c>
      <c r="C161" s="0" t="s">
        <v>595</v>
      </c>
      <c r="D161" s="0" t="s">
        <v>73</v>
      </c>
      <c r="E161" s="0" t="s">
        <v>596</v>
      </c>
      <c r="F161" s="0" t="s">
        <v>577</v>
      </c>
      <c r="G161" s="0" t="s">
        <v>578</v>
      </c>
      <c r="H161" s="0" t="n">
        <v>15.3</v>
      </c>
      <c r="I161" s="2" t="n">
        <v>0</v>
      </c>
      <c r="J161" s="2" t="n">
        <v>0</v>
      </c>
      <c r="K161" s="2" t="n">
        <v>0</v>
      </c>
      <c r="L161" s="0" t="n">
        <v>9.7</v>
      </c>
      <c r="M161" s="2" t="n">
        <v>0</v>
      </c>
      <c r="N161" s="0" t="n">
        <v>22.9</v>
      </c>
      <c r="O161" s="2" t="n">
        <v>0</v>
      </c>
      <c r="P161" s="2" t="n">
        <v>0</v>
      </c>
      <c r="Q161" s="2" t="n">
        <v>0</v>
      </c>
      <c r="R161" s="2" t="n">
        <v>0</v>
      </c>
      <c r="S161" s="0" t="s">
        <v>4</v>
      </c>
    </row>
    <row r="162" customFormat="false" ht="14.4" hidden="false" customHeight="false" outlineLevel="0" collapsed="false">
      <c r="A162" s="0" t="s">
        <v>24</v>
      </c>
      <c r="B162" s="0" t="n">
        <v>5</v>
      </c>
      <c r="C162" s="0" t="s">
        <v>597</v>
      </c>
      <c r="D162" s="0" t="s">
        <v>46</v>
      </c>
      <c r="E162" s="0" t="s">
        <v>598</v>
      </c>
      <c r="F162" s="0" t="s">
        <v>599</v>
      </c>
      <c r="G162" s="0" t="s">
        <v>600</v>
      </c>
      <c r="H162" s="2" t="n">
        <v>0</v>
      </c>
      <c r="I162" s="2" t="n">
        <v>0</v>
      </c>
      <c r="J162" s="0" t="n">
        <v>6.3</v>
      </c>
      <c r="K162" s="2" t="n">
        <v>0</v>
      </c>
      <c r="L162" s="2" t="n">
        <v>0</v>
      </c>
      <c r="M162" s="2" t="n">
        <v>0</v>
      </c>
      <c r="N162" s="0" t="n">
        <v>8.2</v>
      </c>
      <c r="O162" s="2" t="n">
        <v>0</v>
      </c>
      <c r="P162" s="2" t="n">
        <v>0</v>
      </c>
      <c r="Q162" s="2" t="n">
        <v>0</v>
      </c>
      <c r="R162" s="2" t="n">
        <v>0</v>
      </c>
      <c r="S162" s="0" t="s">
        <v>6</v>
      </c>
    </row>
    <row r="163" customFormat="false" ht="14.4" hidden="false" customHeight="false" outlineLevel="0" collapsed="false">
      <c r="A163" s="0" t="s">
        <v>24</v>
      </c>
      <c r="B163" s="0" t="n">
        <v>5</v>
      </c>
      <c r="C163" s="0" t="s">
        <v>601</v>
      </c>
      <c r="D163" s="0" t="s">
        <v>41</v>
      </c>
      <c r="E163" s="0" t="s">
        <v>602</v>
      </c>
      <c r="F163" s="0" t="s">
        <v>603</v>
      </c>
      <c r="G163" s="0" t="s">
        <v>604</v>
      </c>
      <c r="H163" s="2" t="n">
        <v>0</v>
      </c>
      <c r="I163" s="2" t="n">
        <v>0</v>
      </c>
      <c r="J163" s="2" t="n">
        <v>0</v>
      </c>
      <c r="K163" s="0" t="n">
        <v>5.8</v>
      </c>
      <c r="L163" s="2" t="n">
        <v>0</v>
      </c>
      <c r="M163" s="2" t="n">
        <v>0</v>
      </c>
      <c r="N163" s="2" t="n">
        <v>0</v>
      </c>
      <c r="O163" s="2" t="n">
        <v>0</v>
      </c>
      <c r="P163" s="2" t="n">
        <v>0</v>
      </c>
      <c r="Q163" s="2" t="n">
        <v>0</v>
      </c>
      <c r="R163" s="2" t="n">
        <v>0</v>
      </c>
      <c r="S163" s="0" t="s">
        <v>6</v>
      </c>
    </row>
    <row r="164" customFormat="false" ht="14.4" hidden="false" customHeight="false" outlineLevel="0" collapsed="false">
      <c r="A164" s="0" t="s">
        <v>24</v>
      </c>
      <c r="B164" s="0" t="n">
        <v>5</v>
      </c>
      <c r="C164" s="0" t="s">
        <v>605</v>
      </c>
      <c r="D164" s="0" t="s">
        <v>63</v>
      </c>
      <c r="E164" s="0" t="s">
        <v>606</v>
      </c>
      <c r="F164" s="0" t="s">
        <v>607</v>
      </c>
      <c r="G164" s="0" t="s">
        <v>608</v>
      </c>
      <c r="H164" s="0" t="n">
        <v>7.5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0" t="s">
        <v>6</v>
      </c>
    </row>
    <row r="165" customFormat="false" ht="14.4" hidden="false" customHeight="false" outlineLevel="0" collapsed="false">
      <c r="A165" s="0" t="s">
        <v>24</v>
      </c>
      <c r="B165" s="0" t="n">
        <v>5</v>
      </c>
      <c r="C165" s="0" t="s">
        <v>609</v>
      </c>
      <c r="D165" s="0" t="s">
        <v>63</v>
      </c>
      <c r="E165" s="0" t="s">
        <v>610</v>
      </c>
      <c r="F165" s="0" t="s">
        <v>611</v>
      </c>
      <c r="G165" s="0" t="s">
        <v>604</v>
      </c>
      <c r="H165" s="2" t="n">
        <v>0</v>
      </c>
      <c r="I165" s="2" t="n">
        <v>0</v>
      </c>
      <c r="J165" s="2" t="n">
        <v>0</v>
      </c>
      <c r="K165" s="2" t="n">
        <v>0</v>
      </c>
      <c r="L165" s="2" t="n">
        <v>0</v>
      </c>
      <c r="M165" s="2" t="n">
        <v>0</v>
      </c>
      <c r="N165" s="0" t="n">
        <v>7.7</v>
      </c>
      <c r="O165" s="2" t="n">
        <v>0</v>
      </c>
      <c r="P165" s="2" t="n">
        <v>0</v>
      </c>
      <c r="Q165" s="2" t="n">
        <v>0</v>
      </c>
      <c r="R165" s="2" t="n">
        <v>0</v>
      </c>
      <c r="S165" s="0" t="s">
        <v>6</v>
      </c>
    </row>
    <row r="166" customFormat="false" ht="14.4" hidden="false" customHeight="false" outlineLevel="0" collapsed="false">
      <c r="A166" s="0" t="s">
        <v>24</v>
      </c>
      <c r="B166" s="0" t="n">
        <v>5</v>
      </c>
      <c r="C166" s="0" t="s">
        <v>612</v>
      </c>
      <c r="D166" s="0" t="s">
        <v>63</v>
      </c>
      <c r="E166" s="0" t="s">
        <v>613</v>
      </c>
      <c r="F166" s="0" t="s">
        <v>611</v>
      </c>
      <c r="G166" s="0" t="s">
        <v>604</v>
      </c>
      <c r="H166" s="2" t="n">
        <v>0</v>
      </c>
      <c r="I166" s="2" t="n">
        <v>0</v>
      </c>
      <c r="J166" s="2" t="n">
        <v>0</v>
      </c>
      <c r="K166" s="2" t="n">
        <v>0</v>
      </c>
      <c r="L166" s="2" t="n">
        <v>0</v>
      </c>
      <c r="M166" s="2" t="n">
        <v>0</v>
      </c>
      <c r="N166" s="0" t="n">
        <v>5.3</v>
      </c>
      <c r="O166" s="2" t="n">
        <v>0</v>
      </c>
      <c r="P166" s="2" t="n">
        <v>0</v>
      </c>
      <c r="Q166" s="2" t="n">
        <v>0</v>
      </c>
      <c r="R166" s="2" t="n">
        <v>0</v>
      </c>
      <c r="S166" s="0" t="s">
        <v>6</v>
      </c>
    </row>
    <row r="167" customFormat="false" ht="14.4" hidden="false" customHeight="false" outlineLevel="0" collapsed="false">
      <c r="A167" s="0" t="s">
        <v>24</v>
      </c>
      <c r="B167" s="0" t="n">
        <v>5</v>
      </c>
      <c r="C167" s="0" t="s">
        <v>614</v>
      </c>
      <c r="D167" s="0" t="s">
        <v>55</v>
      </c>
      <c r="E167" s="0" t="s">
        <v>615</v>
      </c>
      <c r="F167" s="0" t="s">
        <v>611</v>
      </c>
      <c r="G167" s="0" t="s">
        <v>604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0" t="n">
        <v>5.9</v>
      </c>
      <c r="O167" s="2" t="n">
        <v>0</v>
      </c>
      <c r="P167" s="2" t="n">
        <v>0</v>
      </c>
      <c r="Q167" s="2" t="n">
        <v>0</v>
      </c>
      <c r="R167" s="2" t="n">
        <v>0</v>
      </c>
      <c r="S167" s="0" t="s">
        <v>6</v>
      </c>
    </row>
    <row r="168" customFormat="false" ht="14.4" hidden="false" customHeight="false" outlineLevel="0" collapsed="false">
      <c r="A168" s="0" t="s">
        <v>24</v>
      </c>
      <c r="B168" s="0" t="n">
        <v>2</v>
      </c>
      <c r="C168" s="0" t="s">
        <v>616</v>
      </c>
      <c r="D168" s="0" t="s">
        <v>36</v>
      </c>
      <c r="E168" s="0" t="s">
        <v>617</v>
      </c>
      <c r="F168" s="0" t="s">
        <v>618</v>
      </c>
      <c r="G168" s="0" t="s">
        <v>619</v>
      </c>
      <c r="H168" s="2" t="n">
        <v>0</v>
      </c>
      <c r="I168" s="2" t="n">
        <v>0</v>
      </c>
      <c r="J168" s="2" t="n">
        <v>0</v>
      </c>
      <c r="K168" s="0" t="n">
        <v>14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0" t="s">
        <v>3</v>
      </c>
    </row>
    <row r="169" customFormat="false" ht="14.4" hidden="false" customHeight="false" outlineLevel="0" collapsed="false">
      <c r="A169" s="0" t="s">
        <v>24</v>
      </c>
      <c r="B169" s="0" t="n">
        <v>2</v>
      </c>
      <c r="C169" s="0" t="s">
        <v>620</v>
      </c>
      <c r="D169" s="0" t="s">
        <v>68</v>
      </c>
      <c r="E169" s="0" t="s">
        <v>621</v>
      </c>
      <c r="F169" s="0" t="s">
        <v>622</v>
      </c>
      <c r="G169" s="0" t="s">
        <v>623</v>
      </c>
      <c r="H169" s="2" t="n">
        <v>0</v>
      </c>
      <c r="I169" s="2" t="n">
        <v>0</v>
      </c>
      <c r="J169" s="2" t="n">
        <v>0</v>
      </c>
      <c r="K169" s="2" t="n">
        <v>0</v>
      </c>
      <c r="L169" s="2" t="n">
        <v>0</v>
      </c>
      <c r="M169" s="2" t="n">
        <v>0</v>
      </c>
      <c r="N169" s="2" t="n">
        <v>0</v>
      </c>
      <c r="O169" s="2" t="n">
        <v>0</v>
      </c>
      <c r="P169" s="2" t="n">
        <v>0</v>
      </c>
      <c r="Q169" s="2" t="n">
        <v>0</v>
      </c>
      <c r="R169" s="0" t="n">
        <v>14.6</v>
      </c>
      <c r="S169" s="0" t="s">
        <v>3</v>
      </c>
    </row>
    <row r="170" customFormat="false" ht="14.4" hidden="false" customHeight="false" outlineLevel="0" collapsed="false">
      <c r="A170" s="0" t="s">
        <v>562</v>
      </c>
      <c r="B170" s="0" t="n">
        <v>2</v>
      </c>
      <c r="C170" s="0" t="s">
        <v>563</v>
      </c>
      <c r="D170" s="0" t="s">
        <v>624</v>
      </c>
      <c r="F170" s="0" t="s">
        <v>625</v>
      </c>
      <c r="G170" s="0" t="s">
        <v>626</v>
      </c>
      <c r="H170" s="2" t="n">
        <v>0</v>
      </c>
      <c r="I170" s="2" t="n">
        <v>0</v>
      </c>
      <c r="J170" s="2" t="n">
        <v>0</v>
      </c>
      <c r="K170" s="2" t="n">
        <v>0</v>
      </c>
      <c r="L170" s="2" t="n">
        <v>100</v>
      </c>
      <c r="M170" s="2" t="n">
        <v>100</v>
      </c>
      <c r="N170" s="2" t="n">
        <v>100</v>
      </c>
      <c r="O170" s="2" t="n">
        <v>100</v>
      </c>
      <c r="P170" s="2" t="n">
        <v>0</v>
      </c>
      <c r="Q170" s="2" t="n">
        <v>0</v>
      </c>
      <c r="R170" s="2" t="n">
        <v>0</v>
      </c>
      <c r="S170" s="0" t="s">
        <v>3</v>
      </c>
    </row>
  </sheetData>
  <conditionalFormatting sqref="B1:B104857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:H170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K170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2:O170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2:R170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8</v>
      </c>
      <c r="C1" s="1" t="s">
        <v>627</v>
      </c>
      <c r="D1" s="1" t="s">
        <v>628</v>
      </c>
      <c r="E1" s="1" t="s">
        <v>629</v>
      </c>
      <c r="F1" s="1" t="s">
        <v>630</v>
      </c>
      <c r="G1" s="1" t="s">
        <v>631</v>
      </c>
      <c r="H1" s="1" t="s">
        <v>632</v>
      </c>
      <c r="I1" s="1" t="s">
        <v>633</v>
      </c>
      <c r="J1" s="1" t="s">
        <v>634</v>
      </c>
      <c r="K1" s="1" t="s">
        <v>635</v>
      </c>
      <c r="L1" s="1" t="s">
        <v>636</v>
      </c>
      <c r="M1" s="1" t="s">
        <v>637</v>
      </c>
      <c r="N1" s="1" t="s">
        <v>638</v>
      </c>
      <c r="O1" s="1" t="s">
        <v>639</v>
      </c>
      <c r="P1" s="1" t="s">
        <v>640</v>
      </c>
      <c r="Q1" s="1" t="s">
        <v>641</v>
      </c>
      <c r="R1" s="1" t="s">
        <v>642</v>
      </c>
      <c r="S1" s="1" t="s">
        <v>643</v>
      </c>
      <c r="T1" s="1" t="s">
        <v>644</v>
      </c>
      <c r="U1" s="1" t="s">
        <v>645</v>
      </c>
      <c r="V1" s="1" t="s">
        <v>646</v>
      </c>
      <c r="W1" s="1" t="s">
        <v>647</v>
      </c>
      <c r="X1" s="1" t="s">
        <v>648</v>
      </c>
      <c r="Y1" s="1" t="s">
        <v>649</v>
      </c>
      <c r="Z1" s="1" t="s">
        <v>650</v>
      </c>
    </row>
    <row r="2" customFormat="false" ht="14.4" hidden="false" customHeight="false" outlineLevel="0" collapsed="false">
      <c r="A2" s="0" t="s">
        <v>651</v>
      </c>
      <c r="B2" s="0" t="s">
        <v>652</v>
      </c>
      <c r="C2" s="0" t="s">
        <v>653</v>
      </c>
      <c r="D2" s="0" t="s">
        <v>654</v>
      </c>
      <c r="E2" s="0" t="s">
        <v>655</v>
      </c>
      <c r="F2" s="0" t="s">
        <v>656</v>
      </c>
      <c r="G2" s="0" t="s">
        <v>657</v>
      </c>
      <c r="H2" s="0" t="s">
        <v>657</v>
      </c>
      <c r="I2" s="0" t="s">
        <v>657</v>
      </c>
      <c r="J2" s="0" t="s">
        <v>657</v>
      </c>
      <c r="K2" s="0" t="s">
        <v>657</v>
      </c>
      <c r="L2" s="0" t="s">
        <v>657</v>
      </c>
      <c r="M2" s="0" t="s">
        <v>657</v>
      </c>
      <c r="N2" s="0" t="s">
        <v>657</v>
      </c>
      <c r="O2" s="0" t="s">
        <v>657</v>
      </c>
      <c r="P2" s="0" t="s">
        <v>657</v>
      </c>
      <c r="Q2" s="0" t="s">
        <v>657</v>
      </c>
      <c r="R2" s="0" t="s">
        <v>657</v>
      </c>
      <c r="S2" s="0" t="s">
        <v>657</v>
      </c>
      <c r="T2" s="0" t="s">
        <v>657</v>
      </c>
      <c r="U2" s="0" t="s">
        <v>657</v>
      </c>
      <c r="V2" s="0" t="s">
        <v>657</v>
      </c>
      <c r="W2" s="0" t="s">
        <v>657</v>
      </c>
      <c r="X2" s="0" t="s">
        <v>657</v>
      </c>
      <c r="Y2" s="0" t="s">
        <v>657</v>
      </c>
      <c r="Z2" s="0" t="s">
        <v>657</v>
      </c>
    </row>
    <row r="3" customFormat="false" ht="14.4" hidden="false" customHeight="false" outlineLevel="0" collapsed="false">
      <c r="A3" s="0" t="s">
        <v>651</v>
      </c>
      <c r="B3" s="0" t="s">
        <v>658</v>
      </c>
      <c r="C3" s="0" t="s">
        <v>13</v>
      </c>
      <c r="D3" s="0" t="s">
        <v>653</v>
      </c>
      <c r="E3" s="0" t="s">
        <v>659</v>
      </c>
      <c r="F3" s="0" t="s">
        <v>660</v>
      </c>
      <c r="G3" s="0" t="s">
        <v>657</v>
      </c>
      <c r="H3" s="0" t="s">
        <v>657</v>
      </c>
      <c r="I3" s="0" t="s">
        <v>657</v>
      </c>
      <c r="J3" s="0" t="s">
        <v>657</v>
      </c>
      <c r="K3" s="0" t="s">
        <v>657</v>
      </c>
      <c r="L3" s="0" t="s">
        <v>657</v>
      </c>
      <c r="M3" s="0" t="s">
        <v>657</v>
      </c>
      <c r="N3" s="0" t="s">
        <v>657</v>
      </c>
      <c r="O3" s="0" t="s">
        <v>657</v>
      </c>
      <c r="P3" s="0" t="s">
        <v>657</v>
      </c>
      <c r="Q3" s="0" t="s">
        <v>657</v>
      </c>
      <c r="R3" s="0" t="s">
        <v>657</v>
      </c>
      <c r="S3" s="0" t="s">
        <v>657</v>
      </c>
      <c r="T3" s="0" t="s">
        <v>657</v>
      </c>
      <c r="U3" s="0" t="s">
        <v>657</v>
      </c>
      <c r="V3" s="0" t="s">
        <v>657</v>
      </c>
      <c r="W3" s="0" t="s">
        <v>657</v>
      </c>
      <c r="X3" s="0" t="s">
        <v>657</v>
      </c>
      <c r="Y3" s="0" t="s">
        <v>657</v>
      </c>
      <c r="Z3" s="0" t="s">
        <v>657</v>
      </c>
    </row>
    <row r="4" customFormat="false" ht="14.4" hidden="false" customHeight="false" outlineLevel="0" collapsed="false">
      <c r="A4" s="0" t="s">
        <v>651</v>
      </c>
      <c r="B4" s="0" t="s">
        <v>661</v>
      </c>
      <c r="C4" s="0" t="s">
        <v>13</v>
      </c>
      <c r="D4" s="0" t="s">
        <v>654</v>
      </c>
      <c r="E4" s="0" t="s">
        <v>662</v>
      </c>
      <c r="F4" s="0" t="s">
        <v>663</v>
      </c>
      <c r="G4" s="0" t="s">
        <v>657</v>
      </c>
      <c r="H4" s="0" t="s">
        <v>657</v>
      </c>
      <c r="I4" s="0" t="s">
        <v>657</v>
      </c>
      <c r="J4" s="0" t="s">
        <v>657</v>
      </c>
      <c r="K4" s="0" t="s">
        <v>657</v>
      </c>
      <c r="L4" s="0" t="s">
        <v>657</v>
      </c>
      <c r="M4" s="0" t="s">
        <v>657</v>
      </c>
      <c r="N4" s="0" t="s">
        <v>657</v>
      </c>
      <c r="O4" s="0" t="s">
        <v>657</v>
      </c>
      <c r="P4" s="0" t="s">
        <v>657</v>
      </c>
      <c r="Q4" s="0" t="s">
        <v>657</v>
      </c>
      <c r="R4" s="0" t="s">
        <v>657</v>
      </c>
      <c r="S4" s="0" t="s">
        <v>657</v>
      </c>
      <c r="T4" s="0" t="s">
        <v>657</v>
      </c>
      <c r="U4" s="0" t="s">
        <v>657</v>
      </c>
      <c r="V4" s="0" t="s">
        <v>657</v>
      </c>
      <c r="W4" s="0" t="s">
        <v>657</v>
      </c>
      <c r="X4" s="0" t="s">
        <v>657</v>
      </c>
      <c r="Y4" s="0" t="s">
        <v>657</v>
      </c>
      <c r="Z4" s="0" t="s">
        <v>657</v>
      </c>
    </row>
    <row r="5" customFormat="false" ht="14.4" hidden="false" customHeight="false" outlineLevel="0" collapsed="false">
      <c r="A5" s="0" t="s">
        <v>651</v>
      </c>
      <c r="B5" s="0" t="s">
        <v>664</v>
      </c>
      <c r="C5" s="0" t="s">
        <v>13</v>
      </c>
      <c r="D5" s="0" t="s">
        <v>665</v>
      </c>
      <c r="E5" s="0" t="s">
        <v>666</v>
      </c>
      <c r="F5" s="0" t="s">
        <v>667</v>
      </c>
      <c r="G5" s="0" t="s">
        <v>668</v>
      </c>
      <c r="H5" s="0" t="s">
        <v>669</v>
      </c>
      <c r="I5" s="0" t="s">
        <v>668</v>
      </c>
      <c r="J5" s="0" t="s">
        <v>670</v>
      </c>
      <c r="K5" s="0" t="s">
        <v>657</v>
      </c>
      <c r="L5" s="0" t="s">
        <v>657</v>
      </c>
      <c r="M5" s="0" t="s">
        <v>657</v>
      </c>
      <c r="N5" s="0" t="s">
        <v>657</v>
      </c>
      <c r="O5" s="0" t="s">
        <v>657</v>
      </c>
      <c r="P5" s="0" t="s">
        <v>657</v>
      </c>
      <c r="Q5" s="0" t="s">
        <v>657</v>
      </c>
      <c r="R5" s="0" t="s">
        <v>657</v>
      </c>
      <c r="S5" s="0" t="s">
        <v>657</v>
      </c>
      <c r="T5" s="0" t="s">
        <v>657</v>
      </c>
      <c r="U5" s="0" t="s">
        <v>671</v>
      </c>
      <c r="V5" s="0" t="s">
        <v>672</v>
      </c>
      <c r="W5" s="0" t="s">
        <v>673</v>
      </c>
      <c r="X5" s="0" t="s">
        <v>674</v>
      </c>
      <c r="Y5" s="0" t="s">
        <v>675</v>
      </c>
      <c r="Z5" s="0" t="s">
        <v>676</v>
      </c>
    </row>
    <row r="6" customFormat="false" ht="14.4" hidden="false" customHeight="false" outlineLevel="0" collapsed="false">
      <c r="A6" s="0" t="s">
        <v>651</v>
      </c>
      <c r="B6" s="0" t="s">
        <v>677</v>
      </c>
      <c r="C6" s="0" t="s">
        <v>653</v>
      </c>
      <c r="D6" s="0" t="s">
        <v>654</v>
      </c>
      <c r="E6" s="0" t="s">
        <v>678</v>
      </c>
      <c r="F6" s="0" t="s">
        <v>679</v>
      </c>
      <c r="G6" s="0" t="s">
        <v>657</v>
      </c>
      <c r="H6" s="0" t="s">
        <v>657</v>
      </c>
      <c r="I6" s="0" t="s">
        <v>657</v>
      </c>
      <c r="J6" s="0" t="s">
        <v>657</v>
      </c>
      <c r="K6" s="0" t="s">
        <v>657</v>
      </c>
      <c r="L6" s="0" t="s">
        <v>657</v>
      </c>
      <c r="M6" s="0" t="s">
        <v>657</v>
      </c>
      <c r="N6" s="0" t="s">
        <v>657</v>
      </c>
      <c r="O6" s="0" t="s">
        <v>657</v>
      </c>
      <c r="P6" s="0" t="s">
        <v>657</v>
      </c>
      <c r="Q6" s="0" t="s">
        <v>657</v>
      </c>
      <c r="R6" s="0" t="s">
        <v>657</v>
      </c>
      <c r="S6" s="0" t="s">
        <v>657</v>
      </c>
      <c r="T6" s="0" t="s">
        <v>657</v>
      </c>
      <c r="U6" s="0" t="s">
        <v>657</v>
      </c>
      <c r="V6" s="0" t="s">
        <v>657</v>
      </c>
      <c r="W6" s="0" t="s">
        <v>657</v>
      </c>
      <c r="X6" s="0" t="s">
        <v>657</v>
      </c>
      <c r="Y6" s="0" t="s">
        <v>657</v>
      </c>
      <c r="Z6" s="0" t="s">
        <v>657</v>
      </c>
    </row>
    <row r="7" customFormat="false" ht="14.4" hidden="false" customHeight="false" outlineLevel="0" collapsed="false">
      <c r="A7" s="0" t="s">
        <v>651</v>
      </c>
      <c r="B7" s="0" t="s">
        <v>680</v>
      </c>
      <c r="C7" s="0" t="s">
        <v>654</v>
      </c>
      <c r="D7" s="0" t="s">
        <v>653</v>
      </c>
      <c r="E7" s="0" t="s">
        <v>671</v>
      </c>
      <c r="F7" s="0" t="s">
        <v>681</v>
      </c>
      <c r="G7" s="0" t="s">
        <v>657</v>
      </c>
      <c r="H7" s="0" t="s">
        <v>657</v>
      </c>
      <c r="I7" s="0" t="s">
        <v>657</v>
      </c>
      <c r="J7" s="0" t="s">
        <v>657</v>
      </c>
      <c r="K7" s="0" t="s">
        <v>657</v>
      </c>
      <c r="L7" s="0" t="s">
        <v>657</v>
      </c>
      <c r="M7" s="0" t="s">
        <v>657</v>
      </c>
      <c r="N7" s="0" t="s">
        <v>657</v>
      </c>
      <c r="O7" s="0" t="s">
        <v>657</v>
      </c>
      <c r="P7" s="0" t="s">
        <v>657</v>
      </c>
      <c r="Q7" s="0" t="s">
        <v>657</v>
      </c>
      <c r="R7" s="0" t="s">
        <v>657</v>
      </c>
      <c r="S7" s="0" t="s">
        <v>657</v>
      </c>
      <c r="T7" s="0" t="s">
        <v>657</v>
      </c>
      <c r="U7" s="0" t="s">
        <v>657</v>
      </c>
      <c r="V7" s="0" t="s">
        <v>657</v>
      </c>
      <c r="W7" s="0" t="s">
        <v>657</v>
      </c>
      <c r="X7" s="0" t="s">
        <v>657</v>
      </c>
      <c r="Y7" s="0" t="s">
        <v>657</v>
      </c>
      <c r="Z7" s="0" t="s">
        <v>657</v>
      </c>
    </row>
    <row r="8" customFormat="false" ht="14.4" hidden="false" customHeight="false" outlineLevel="0" collapsed="false">
      <c r="A8" s="0" t="s">
        <v>651</v>
      </c>
      <c r="B8" s="0" t="s">
        <v>682</v>
      </c>
      <c r="C8" s="0" t="s">
        <v>13</v>
      </c>
      <c r="D8" s="0" t="s">
        <v>654</v>
      </c>
      <c r="E8" s="0" t="s">
        <v>683</v>
      </c>
      <c r="F8" s="0" t="s">
        <v>656</v>
      </c>
      <c r="G8" s="0" t="s">
        <v>657</v>
      </c>
      <c r="H8" s="0" t="s">
        <v>657</v>
      </c>
      <c r="I8" s="0" t="s">
        <v>657</v>
      </c>
      <c r="J8" s="0" t="s">
        <v>657</v>
      </c>
      <c r="K8" s="0" t="s">
        <v>659</v>
      </c>
      <c r="L8" s="0" t="s">
        <v>684</v>
      </c>
      <c r="M8" s="0" t="s">
        <v>657</v>
      </c>
      <c r="N8" s="0" t="s">
        <v>657</v>
      </c>
      <c r="O8" s="0" t="s">
        <v>657</v>
      </c>
      <c r="P8" s="0" t="s">
        <v>657</v>
      </c>
      <c r="Q8" s="0" t="s">
        <v>657</v>
      </c>
      <c r="R8" s="0" t="s">
        <v>657</v>
      </c>
      <c r="S8" s="0" t="s">
        <v>657</v>
      </c>
      <c r="T8" s="0" t="s">
        <v>657</v>
      </c>
      <c r="U8" s="0" t="s">
        <v>657</v>
      </c>
      <c r="V8" s="0" t="s">
        <v>657</v>
      </c>
      <c r="W8" s="0" t="s">
        <v>657</v>
      </c>
      <c r="X8" s="0" t="s">
        <v>657</v>
      </c>
      <c r="Y8" s="0" t="s">
        <v>657</v>
      </c>
      <c r="Z8" s="0" t="s">
        <v>657</v>
      </c>
    </row>
    <row r="9" customFormat="false" ht="14.4" hidden="false" customHeight="false" outlineLevel="0" collapsed="false">
      <c r="A9" s="0" t="s">
        <v>651</v>
      </c>
      <c r="B9" s="0" t="s">
        <v>685</v>
      </c>
      <c r="C9" s="0" t="s">
        <v>653</v>
      </c>
      <c r="D9" s="0" t="s">
        <v>13</v>
      </c>
      <c r="E9" s="0" t="s">
        <v>678</v>
      </c>
      <c r="F9" s="0" t="s">
        <v>686</v>
      </c>
      <c r="G9" s="0" t="s">
        <v>657</v>
      </c>
      <c r="H9" s="0" t="s">
        <v>657</v>
      </c>
      <c r="I9" s="0" t="s">
        <v>657</v>
      </c>
      <c r="J9" s="0" t="s">
        <v>657</v>
      </c>
      <c r="K9" s="0" t="s">
        <v>657</v>
      </c>
      <c r="L9" s="0" t="s">
        <v>657</v>
      </c>
      <c r="M9" s="0" t="s">
        <v>657</v>
      </c>
      <c r="N9" s="0" t="s">
        <v>657</v>
      </c>
      <c r="O9" s="0" t="s">
        <v>657</v>
      </c>
      <c r="P9" s="0" t="s">
        <v>657</v>
      </c>
      <c r="Q9" s="0" t="s">
        <v>657</v>
      </c>
      <c r="R9" s="0" t="s">
        <v>657</v>
      </c>
      <c r="S9" s="0" t="s">
        <v>657</v>
      </c>
      <c r="T9" s="0" t="s">
        <v>657</v>
      </c>
      <c r="U9" s="0" t="s">
        <v>657</v>
      </c>
      <c r="V9" s="0" t="s">
        <v>657</v>
      </c>
      <c r="W9" s="0" t="s">
        <v>657</v>
      </c>
      <c r="X9" s="0" t="s">
        <v>657</v>
      </c>
      <c r="Y9" s="0" t="s">
        <v>657</v>
      </c>
      <c r="Z9" s="0" t="s">
        <v>657</v>
      </c>
    </row>
    <row r="10" customFormat="false" ht="14.4" hidden="false" customHeight="false" outlineLevel="0" collapsed="false">
      <c r="A10" s="0" t="s">
        <v>651</v>
      </c>
      <c r="B10" s="0" t="s">
        <v>687</v>
      </c>
      <c r="C10" s="0" t="s">
        <v>665</v>
      </c>
      <c r="D10" s="0" t="s">
        <v>654</v>
      </c>
      <c r="E10" s="0" t="s">
        <v>671</v>
      </c>
      <c r="F10" s="0" t="s">
        <v>688</v>
      </c>
      <c r="G10" s="0" t="s">
        <v>657</v>
      </c>
      <c r="H10" s="0" t="s">
        <v>657</v>
      </c>
      <c r="I10" s="0" t="s">
        <v>657</v>
      </c>
      <c r="J10" s="0" t="s">
        <v>657</v>
      </c>
      <c r="K10" s="0" t="s">
        <v>657</v>
      </c>
      <c r="L10" s="0" t="s">
        <v>657</v>
      </c>
      <c r="M10" s="0" t="s">
        <v>657</v>
      </c>
      <c r="N10" s="0" t="s">
        <v>657</v>
      </c>
      <c r="O10" s="0" t="s">
        <v>657</v>
      </c>
      <c r="P10" s="0" t="s">
        <v>657</v>
      </c>
      <c r="Q10" s="0" t="s">
        <v>657</v>
      </c>
      <c r="R10" s="0" t="s">
        <v>657</v>
      </c>
      <c r="S10" s="0" t="s">
        <v>657</v>
      </c>
      <c r="T10" s="0" t="s">
        <v>657</v>
      </c>
      <c r="U10" s="0" t="s">
        <v>657</v>
      </c>
      <c r="V10" s="0" t="s">
        <v>657</v>
      </c>
      <c r="W10" s="0" t="s">
        <v>657</v>
      </c>
      <c r="X10" s="0" t="s">
        <v>657</v>
      </c>
      <c r="Y10" s="0" t="s">
        <v>657</v>
      </c>
      <c r="Z10" s="0" t="s">
        <v>657</v>
      </c>
    </row>
    <row r="11" customFormat="false" ht="14.4" hidden="false" customHeight="false" outlineLevel="0" collapsed="false">
      <c r="A11" s="0" t="s">
        <v>651</v>
      </c>
      <c r="B11" s="0" t="s">
        <v>689</v>
      </c>
      <c r="C11" s="0" t="s">
        <v>654</v>
      </c>
      <c r="D11" s="0" t="s">
        <v>665</v>
      </c>
      <c r="E11" s="0" t="s">
        <v>666</v>
      </c>
      <c r="F11" s="0" t="s">
        <v>690</v>
      </c>
      <c r="G11" s="0" t="s">
        <v>657</v>
      </c>
      <c r="H11" s="0" t="s">
        <v>657</v>
      </c>
      <c r="I11" s="0" t="s">
        <v>657</v>
      </c>
      <c r="J11" s="0" t="s">
        <v>657</v>
      </c>
      <c r="K11" s="0" t="s">
        <v>657</v>
      </c>
      <c r="L11" s="0" t="s">
        <v>657</v>
      </c>
      <c r="M11" s="0" t="s">
        <v>657</v>
      </c>
      <c r="N11" s="0" t="s">
        <v>657</v>
      </c>
      <c r="O11" s="0" t="s">
        <v>657</v>
      </c>
      <c r="P11" s="0" t="s">
        <v>657</v>
      </c>
      <c r="Q11" s="0" t="s">
        <v>657</v>
      </c>
      <c r="R11" s="0" t="s">
        <v>657</v>
      </c>
      <c r="S11" s="0" t="s">
        <v>657</v>
      </c>
      <c r="T11" s="0" t="s">
        <v>657</v>
      </c>
      <c r="U11" s="0" t="s">
        <v>657</v>
      </c>
      <c r="V11" s="0" t="s">
        <v>657</v>
      </c>
      <c r="W11" s="0" t="s">
        <v>657</v>
      </c>
      <c r="X11" s="0" t="s">
        <v>657</v>
      </c>
      <c r="Y11" s="0" t="s">
        <v>657</v>
      </c>
      <c r="Z11" s="0" t="s">
        <v>657</v>
      </c>
    </row>
    <row r="12" customFormat="false" ht="14.4" hidden="false" customHeight="false" outlineLevel="0" collapsed="false">
      <c r="A12" s="0" t="s">
        <v>651</v>
      </c>
      <c r="B12" s="0" t="s">
        <v>691</v>
      </c>
      <c r="C12" s="0" t="s">
        <v>665</v>
      </c>
      <c r="D12" s="0" t="s">
        <v>13</v>
      </c>
      <c r="E12" s="0" t="s">
        <v>692</v>
      </c>
      <c r="F12" s="0" t="s">
        <v>693</v>
      </c>
      <c r="G12" s="0" t="s">
        <v>657</v>
      </c>
      <c r="H12" s="0" t="s">
        <v>657</v>
      </c>
      <c r="I12" s="0" t="s">
        <v>657</v>
      </c>
      <c r="J12" s="0" t="s">
        <v>657</v>
      </c>
      <c r="K12" s="0" t="s">
        <v>657</v>
      </c>
      <c r="L12" s="0" t="s">
        <v>657</v>
      </c>
      <c r="M12" s="0" t="s">
        <v>657</v>
      </c>
      <c r="N12" s="0" t="s">
        <v>657</v>
      </c>
      <c r="O12" s="0" t="s">
        <v>657</v>
      </c>
      <c r="P12" s="0" t="s">
        <v>657</v>
      </c>
      <c r="Q12" s="0" t="s">
        <v>657</v>
      </c>
      <c r="R12" s="0" t="s">
        <v>657</v>
      </c>
      <c r="S12" s="0" t="s">
        <v>657</v>
      </c>
      <c r="T12" s="0" t="s">
        <v>657</v>
      </c>
      <c r="U12" s="0" t="s">
        <v>657</v>
      </c>
      <c r="V12" s="0" t="s">
        <v>657</v>
      </c>
      <c r="W12" s="0" t="s">
        <v>657</v>
      </c>
      <c r="X12" s="0" t="s">
        <v>657</v>
      </c>
      <c r="Y12" s="0" t="s">
        <v>657</v>
      </c>
      <c r="Z12" s="0" t="s">
        <v>657</v>
      </c>
    </row>
    <row r="13" customFormat="false" ht="14.4" hidden="false" customHeight="false" outlineLevel="0" collapsed="false">
      <c r="A13" s="0" t="s">
        <v>651</v>
      </c>
      <c r="B13" s="0" t="s">
        <v>694</v>
      </c>
      <c r="C13" s="0" t="s">
        <v>653</v>
      </c>
      <c r="D13" s="0" t="s">
        <v>13</v>
      </c>
      <c r="E13" s="0" t="s">
        <v>659</v>
      </c>
      <c r="F13" s="0" t="s">
        <v>695</v>
      </c>
      <c r="G13" s="0" t="s">
        <v>696</v>
      </c>
      <c r="H13" s="0" t="s">
        <v>697</v>
      </c>
      <c r="I13" s="0" t="s">
        <v>698</v>
      </c>
      <c r="J13" s="0" t="s">
        <v>699</v>
      </c>
      <c r="K13" s="0" t="s">
        <v>671</v>
      </c>
      <c r="L13" s="0" t="s">
        <v>700</v>
      </c>
      <c r="M13" s="0" t="s">
        <v>657</v>
      </c>
      <c r="N13" s="0" t="s">
        <v>657</v>
      </c>
      <c r="O13" s="0" t="s">
        <v>701</v>
      </c>
      <c r="P13" s="0" t="s">
        <v>702</v>
      </c>
      <c r="Q13" s="0" t="s">
        <v>657</v>
      </c>
      <c r="R13" s="0" t="s">
        <v>657</v>
      </c>
      <c r="S13" s="0" t="s">
        <v>657</v>
      </c>
      <c r="T13" s="0" t="s">
        <v>657</v>
      </c>
      <c r="U13" s="0" t="s">
        <v>703</v>
      </c>
      <c r="V13" s="0" t="s">
        <v>672</v>
      </c>
      <c r="W13" s="0" t="s">
        <v>704</v>
      </c>
      <c r="X13" s="0" t="s">
        <v>705</v>
      </c>
      <c r="Y13" s="0" t="s">
        <v>657</v>
      </c>
      <c r="Z13" s="0" t="s">
        <v>657</v>
      </c>
    </row>
    <row r="14" customFormat="false" ht="14.4" hidden="false" customHeight="false" outlineLevel="0" collapsed="false">
      <c r="A14" s="0" t="s">
        <v>651</v>
      </c>
      <c r="B14" s="0" t="s">
        <v>706</v>
      </c>
      <c r="C14" s="0" t="s">
        <v>665</v>
      </c>
      <c r="D14" s="0" t="s">
        <v>13</v>
      </c>
      <c r="E14" s="0" t="s">
        <v>707</v>
      </c>
      <c r="F14" s="0" t="s">
        <v>708</v>
      </c>
      <c r="G14" s="0" t="s">
        <v>657</v>
      </c>
      <c r="H14" s="0" t="s">
        <v>657</v>
      </c>
      <c r="I14" s="0" t="s">
        <v>657</v>
      </c>
      <c r="J14" s="0" t="s">
        <v>657</v>
      </c>
      <c r="K14" s="0" t="s">
        <v>657</v>
      </c>
      <c r="L14" s="0" t="s">
        <v>657</v>
      </c>
      <c r="M14" s="0" t="s">
        <v>657</v>
      </c>
      <c r="N14" s="0" t="s">
        <v>657</v>
      </c>
      <c r="O14" s="0" t="s">
        <v>657</v>
      </c>
      <c r="P14" s="0" t="s">
        <v>657</v>
      </c>
      <c r="Q14" s="0" t="s">
        <v>657</v>
      </c>
      <c r="R14" s="0" t="s">
        <v>657</v>
      </c>
      <c r="S14" s="0" t="s">
        <v>657</v>
      </c>
      <c r="T14" s="0" t="s">
        <v>657</v>
      </c>
      <c r="U14" s="0" t="s">
        <v>657</v>
      </c>
      <c r="V14" s="0" t="s">
        <v>657</v>
      </c>
      <c r="W14" s="0" t="s">
        <v>657</v>
      </c>
      <c r="X14" s="0" t="s">
        <v>657</v>
      </c>
      <c r="Y14" s="0" t="s">
        <v>657</v>
      </c>
      <c r="Z14" s="0" t="s">
        <v>657</v>
      </c>
    </row>
    <row r="15" customFormat="false" ht="14.4" hidden="false" customHeight="false" outlineLevel="0" collapsed="false">
      <c r="A15" s="0" t="s">
        <v>651</v>
      </c>
      <c r="B15" s="0" t="s">
        <v>709</v>
      </c>
      <c r="C15" s="0" t="s">
        <v>665</v>
      </c>
      <c r="D15" s="0" t="s">
        <v>653</v>
      </c>
      <c r="E15" s="0" t="s">
        <v>666</v>
      </c>
      <c r="F15" s="0" t="s">
        <v>710</v>
      </c>
      <c r="G15" s="0" t="s">
        <v>657</v>
      </c>
      <c r="H15" s="0" t="s">
        <v>657</v>
      </c>
      <c r="I15" s="0" t="s">
        <v>657</v>
      </c>
      <c r="J15" s="0" t="s">
        <v>657</v>
      </c>
      <c r="K15" s="0" t="s">
        <v>657</v>
      </c>
      <c r="L15" s="0" t="s">
        <v>657</v>
      </c>
      <c r="M15" s="0" t="s">
        <v>657</v>
      </c>
      <c r="N15" s="0" t="s">
        <v>657</v>
      </c>
      <c r="O15" s="0" t="s">
        <v>657</v>
      </c>
      <c r="P15" s="0" t="s">
        <v>657</v>
      </c>
      <c r="Q15" s="0" t="s">
        <v>657</v>
      </c>
      <c r="R15" s="0" t="s">
        <v>657</v>
      </c>
      <c r="S15" s="0" t="s">
        <v>657</v>
      </c>
      <c r="T15" s="0" t="s">
        <v>657</v>
      </c>
      <c r="U15" s="0" t="s">
        <v>657</v>
      </c>
      <c r="V15" s="0" t="s">
        <v>657</v>
      </c>
      <c r="W15" s="0" t="s">
        <v>657</v>
      </c>
      <c r="X15" s="0" t="s">
        <v>657</v>
      </c>
      <c r="Y15" s="0" t="s">
        <v>657</v>
      </c>
      <c r="Z15" s="0" t="s">
        <v>657</v>
      </c>
    </row>
    <row r="16" customFormat="false" ht="14.4" hidden="false" customHeight="false" outlineLevel="0" collapsed="false">
      <c r="A16" s="0" t="s">
        <v>651</v>
      </c>
      <c r="B16" s="0" t="s">
        <v>711</v>
      </c>
      <c r="C16" s="0" t="s">
        <v>665</v>
      </c>
      <c r="D16" s="0" t="s">
        <v>653</v>
      </c>
      <c r="E16" s="0" t="s">
        <v>660</v>
      </c>
      <c r="F16" s="0" t="s">
        <v>660</v>
      </c>
      <c r="G16" s="0" t="s">
        <v>712</v>
      </c>
      <c r="H16" s="0" t="s">
        <v>712</v>
      </c>
      <c r="I16" s="0" t="s">
        <v>713</v>
      </c>
      <c r="J16" s="0" t="s">
        <v>713</v>
      </c>
      <c r="K16" s="0" t="s">
        <v>714</v>
      </c>
      <c r="L16" s="0" t="s">
        <v>714</v>
      </c>
      <c r="M16" s="0" t="s">
        <v>715</v>
      </c>
      <c r="N16" s="0" t="s">
        <v>716</v>
      </c>
      <c r="O16" s="0" t="s">
        <v>717</v>
      </c>
      <c r="P16" s="0" t="s">
        <v>717</v>
      </c>
      <c r="Q16" s="0" t="s">
        <v>718</v>
      </c>
      <c r="R16" s="0" t="s">
        <v>718</v>
      </c>
      <c r="S16" s="0" t="s">
        <v>657</v>
      </c>
      <c r="T16" s="0" t="s">
        <v>657</v>
      </c>
      <c r="U16" s="0" t="s">
        <v>657</v>
      </c>
      <c r="V16" s="0" t="s">
        <v>657</v>
      </c>
      <c r="W16" s="0" t="s">
        <v>657</v>
      </c>
      <c r="X16" s="0" t="s">
        <v>657</v>
      </c>
      <c r="Y16" s="0" t="s">
        <v>657</v>
      </c>
      <c r="Z16" s="0" t="s">
        <v>657</v>
      </c>
    </row>
    <row r="17" customFormat="false" ht="14.4" hidden="false" customHeight="false" outlineLevel="0" collapsed="false">
      <c r="A17" s="0" t="s">
        <v>651</v>
      </c>
      <c r="B17" s="0" t="s">
        <v>719</v>
      </c>
      <c r="C17" s="0" t="s">
        <v>653</v>
      </c>
      <c r="D17" s="0" t="s">
        <v>13</v>
      </c>
      <c r="E17" s="0" t="s">
        <v>720</v>
      </c>
      <c r="F17" s="0" t="s">
        <v>721</v>
      </c>
      <c r="G17" s="0" t="s">
        <v>657</v>
      </c>
      <c r="H17" s="0" t="s">
        <v>657</v>
      </c>
      <c r="I17" s="0" t="s">
        <v>657</v>
      </c>
      <c r="J17" s="0" t="s">
        <v>657</v>
      </c>
      <c r="K17" s="0" t="s">
        <v>657</v>
      </c>
      <c r="L17" s="0" t="s">
        <v>657</v>
      </c>
      <c r="M17" s="0" t="s">
        <v>657</v>
      </c>
      <c r="N17" s="0" t="s">
        <v>657</v>
      </c>
      <c r="O17" s="0" t="s">
        <v>657</v>
      </c>
      <c r="P17" s="0" t="s">
        <v>657</v>
      </c>
      <c r="Q17" s="0" t="s">
        <v>657</v>
      </c>
      <c r="R17" s="0" t="s">
        <v>657</v>
      </c>
      <c r="S17" s="0" t="s">
        <v>657</v>
      </c>
      <c r="T17" s="0" t="s">
        <v>657</v>
      </c>
      <c r="U17" s="0" t="s">
        <v>657</v>
      </c>
      <c r="V17" s="0" t="s">
        <v>657</v>
      </c>
      <c r="W17" s="0" t="s">
        <v>657</v>
      </c>
      <c r="X17" s="0" t="s">
        <v>657</v>
      </c>
      <c r="Y17" s="0" t="s">
        <v>657</v>
      </c>
      <c r="Z17" s="0" t="s">
        <v>657</v>
      </c>
    </row>
    <row r="18" customFormat="false" ht="14.4" hidden="false" customHeight="false" outlineLevel="0" collapsed="false">
      <c r="A18" s="0" t="s">
        <v>651</v>
      </c>
      <c r="B18" s="0" t="s">
        <v>722</v>
      </c>
      <c r="C18" s="0" t="s">
        <v>654</v>
      </c>
      <c r="D18" s="0" t="s">
        <v>665</v>
      </c>
      <c r="E18" s="0" t="s">
        <v>698</v>
      </c>
      <c r="F18" s="0" t="s">
        <v>723</v>
      </c>
      <c r="G18" s="0" t="s">
        <v>657</v>
      </c>
      <c r="H18" s="0" t="s">
        <v>657</v>
      </c>
      <c r="I18" s="0" t="s">
        <v>657</v>
      </c>
      <c r="J18" s="0" t="s">
        <v>657</v>
      </c>
      <c r="K18" s="0" t="s">
        <v>657</v>
      </c>
      <c r="L18" s="0" t="s">
        <v>657</v>
      </c>
      <c r="M18" s="0" t="s">
        <v>657</v>
      </c>
      <c r="N18" s="0" t="s">
        <v>657</v>
      </c>
      <c r="O18" s="0" t="s">
        <v>657</v>
      </c>
      <c r="P18" s="0" t="s">
        <v>657</v>
      </c>
      <c r="Q18" s="0" t="s">
        <v>657</v>
      </c>
      <c r="R18" s="0" t="s">
        <v>657</v>
      </c>
      <c r="S18" s="0" t="s">
        <v>657</v>
      </c>
      <c r="T18" s="0" t="s">
        <v>657</v>
      </c>
      <c r="U18" s="0" t="s">
        <v>657</v>
      </c>
      <c r="V18" s="0" t="s">
        <v>657</v>
      </c>
      <c r="W18" s="0" t="s">
        <v>657</v>
      </c>
      <c r="X18" s="0" t="s">
        <v>657</v>
      </c>
      <c r="Y18" s="0" t="s">
        <v>657</v>
      </c>
      <c r="Z18" s="0" t="s">
        <v>657</v>
      </c>
    </row>
    <row r="19" customFormat="false" ht="14.4" hidden="false" customHeight="false" outlineLevel="0" collapsed="false">
      <c r="A19" s="0" t="s">
        <v>651</v>
      </c>
      <c r="B19" s="0" t="s">
        <v>724</v>
      </c>
      <c r="C19" s="0" t="s">
        <v>665</v>
      </c>
      <c r="D19" s="0" t="s">
        <v>654</v>
      </c>
      <c r="E19" s="0" t="s">
        <v>725</v>
      </c>
      <c r="F19" s="0" t="s">
        <v>726</v>
      </c>
      <c r="G19" s="0" t="s">
        <v>657</v>
      </c>
      <c r="H19" s="0" t="s">
        <v>657</v>
      </c>
      <c r="I19" s="0" t="s">
        <v>657</v>
      </c>
      <c r="J19" s="0" t="s">
        <v>657</v>
      </c>
      <c r="K19" s="0" t="s">
        <v>657</v>
      </c>
      <c r="L19" s="0" t="s">
        <v>657</v>
      </c>
      <c r="M19" s="0" t="s">
        <v>657</v>
      </c>
      <c r="N19" s="0" t="s">
        <v>657</v>
      </c>
      <c r="O19" s="0" t="s">
        <v>657</v>
      </c>
      <c r="P19" s="0" t="s">
        <v>657</v>
      </c>
      <c r="Q19" s="0" t="s">
        <v>657</v>
      </c>
      <c r="R19" s="0" t="s">
        <v>657</v>
      </c>
      <c r="S19" s="0" t="s">
        <v>657</v>
      </c>
      <c r="T19" s="0" t="s">
        <v>657</v>
      </c>
      <c r="U19" s="0" t="s">
        <v>657</v>
      </c>
      <c r="V19" s="0" t="s">
        <v>657</v>
      </c>
      <c r="W19" s="0" t="s">
        <v>657</v>
      </c>
      <c r="X19" s="0" t="s">
        <v>657</v>
      </c>
      <c r="Y19" s="0" t="s">
        <v>657</v>
      </c>
      <c r="Z19" s="0" t="s">
        <v>657</v>
      </c>
    </row>
    <row r="20" customFormat="false" ht="14.4" hidden="false" customHeight="false" outlineLevel="0" collapsed="false">
      <c r="A20" s="0" t="s">
        <v>651</v>
      </c>
      <c r="B20" s="0" t="s">
        <v>727</v>
      </c>
      <c r="C20" s="0" t="s">
        <v>13</v>
      </c>
      <c r="D20" s="0" t="s">
        <v>665</v>
      </c>
      <c r="E20" s="0" t="s">
        <v>728</v>
      </c>
      <c r="F20" s="0" t="s">
        <v>729</v>
      </c>
      <c r="G20" s="0" t="s">
        <v>730</v>
      </c>
      <c r="H20" s="0" t="s">
        <v>731</v>
      </c>
      <c r="I20" s="0" t="s">
        <v>657</v>
      </c>
      <c r="J20" s="0" t="s">
        <v>657</v>
      </c>
      <c r="K20" s="0" t="s">
        <v>657</v>
      </c>
      <c r="L20" s="0" t="s">
        <v>657</v>
      </c>
      <c r="M20" s="0" t="s">
        <v>657</v>
      </c>
      <c r="N20" s="0" t="s">
        <v>657</v>
      </c>
      <c r="O20" s="0" t="s">
        <v>657</v>
      </c>
      <c r="P20" s="0" t="s">
        <v>657</v>
      </c>
      <c r="Q20" s="0" t="s">
        <v>657</v>
      </c>
      <c r="R20" s="0" t="s">
        <v>657</v>
      </c>
      <c r="S20" s="0" t="s">
        <v>657</v>
      </c>
      <c r="T20" s="0" t="s">
        <v>657</v>
      </c>
      <c r="U20" s="0" t="s">
        <v>657</v>
      </c>
      <c r="V20" s="0" t="s">
        <v>657</v>
      </c>
      <c r="W20" s="0" t="s">
        <v>657</v>
      </c>
      <c r="X20" s="0" t="s">
        <v>657</v>
      </c>
      <c r="Y20" s="0" t="s">
        <v>657</v>
      </c>
      <c r="Z20" s="0" t="s">
        <v>657</v>
      </c>
    </row>
    <row r="21" customFormat="false" ht="14.4" hidden="false" customHeight="false" outlineLevel="0" collapsed="false">
      <c r="A21" s="0" t="s">
        <v>651</v>
      </c>
      <c r="B21" s="0" t="s">
        <v>732</v>
      </c>
      <c r="C21" s="0" t="s">
        <v>653</v>
      </c>
      <c r="D21" s="0" t="s">
        <v>13</v>
      </c>
      <c r="E21" s="0" t="s">
        <v>671</v>
      </c>
      <c r="F21" s="0" t="s">
        <v>733</v>
      </c>
      <c r="G21" s="0" t="s">
        <v>657</v>
      </c>
      <c r="H21" s="0" t="s">
        <v>657</v>
      </c>
      <c r="I21" s="0" t="s">
        <v>657</v>
      </c>
      <c r="J21" s="0" t="s">
        <v>657</v>
      </c>
      <c r="K21" s="0" t="s">
        <v>657</v>
      </c>
      <c r="L21" s="0" t="s">
        <v>657</v>
      </c>
      <c r="M21" s="0" t="s">
        <v>657</v>
      </c>
      <c r="N21" s="0" t="s">
        <v>657</v>
      </c>
      <c r="O21" s="0" t="s">
        <v>657</v>
      </c>
      <c r="P21" s="0" t="s">
        <v>657</v>
      </c>
      <c r="Q21" s="0" t="s">
        <v>657</v>
      </c>
      <c r="R21" s="0" t="s">
        <v>657</v>
      </c>
      <c r="S21" s="0" t="s">
        <v>657</v>
      </c>
      <c r="T21" s="0" t="s">
        <v>657</v>
      </c>
      <c r="U21" s="0" t="s">
        <v>657</v>
      </c>
      <c r="V21" s="0" t="s">
        <v>657</v>
      </c>
      <c r="W21" s="0" t="s">
        <v>657</v>
      </c>
      <c r="X21" s="0" t="s">
        <v>657</v>
      </c>
      <c r="Y21" s="0" t="s">
        <v>657</v>
      </c>
      <c r="Z21" s="0" t="s">
        <v>657</v>
      </c>
    </row>
    <row r="22" customFormat="false" ht="14.4" hidden="false" customHeight="false" outlineLevel="0" collapsed="false">
      <c r="A22" s="0" t="s">
        <v>651</v>
      </c>
      <c r="B22" s="0" t="s">
        <v>734</v>
      </c>
      <c r="C22" s="0" t="s">
        <v>13</v>
      </c>
      <c r="D22" s="0" t="s">
        <v>665</v>
      </c>
      <c r="E22" s="0" t="s">
        <v>671</v>
      </c>
      <c r="F22" s="0" t="s">
        <v>735</v>
      </c>
      <c r="G22" s="0" t="s">
        <v>657</v>
      </c>
      <c r="H22" s="0" t="s">
        <v>657</v>
      </c>
      <c r="I22" s="0" t="s">
        <v>657</v>
      </c>
      <c r="J22" s="0" t="s">
        <v>657</v>
      </c>
      <c r="K22" s="0" t="s">
        <v>657</v>
      </c>
      <c r="L22" s="0" t="s">
        <v>657</v>
      </c>
      <c r="M22" s="0" t="s">
        <v>657</v>
      </c>
      <c r="N22" s="0" t="s">
        <v>657</v>
      </c>
      <c r="O22" s="0" t="s">
        <v>657</v>
      </c>
      <c r="P22" s="0" t="s">
        <v>657</v>
      </c>
      <c r="Q22" s="0" t="s">
        <v>657</v>
      </c>
      <c r="R22" s="0" t="s">
        <v>657</v>
      </c>
      <c r="S22" s="0" t="s">
        <v>657</v>
      </c>
      <c r="T22" s="0" t="s">
        <v>657</v>
      </c>
      <c r="U22" s="0" t="s">
        <v>657</v>
      </c>
      <c r="V22" s="0" t="s">
        <v>657</v>
      </c>
      <c r="W22" s="0" t="s">
        <v>657</v>
      </c>
      <c r="X22" s="0" t="s">
        <v>657</v>
      </c>
      <c r="Y22" s="0" t="s">
        <v>657</v>
      </c>
      <c r="Z22" s="0" t="s">
        <v>657</v>
      </c>
    </row>
    <row r="23" customFormat="false" ht="14.4" hidden="false" customHeight="false" outlineLevel="0" collapsed="false">
      <c r="A23" s="0" t="s">
        <v>736</v>
      </c>
      <c r="B23" s="0" t="s">
        <v>737</v>
      </c>
      <c r="C23" s="0" t="s">
        <v>654</v>
      </c>
      <c r="D23" s="0" t="s">
        <v>665</v>
      </c>
      <c r="E23" s="0" t="s">
        <v>738</v>
      </c>
      <c r="F23" s="0" t="s">
        <v>739</v>
      </c>
      <c r="G23" s="0" t="s">
        <v>657</v>
      </c>
      <c r="H23" s="0" t="s">
        <v>657</v>
      </c>
      <c r="I23" s="0" t="s">
        <v>657</v>
      </c>
      <c r="J23" s="0" t="s">
        <v>657</v>
      </c>
      <c r="K23" s="0" t="s">
        <v>657</v>
      </c>
      <c r="L23" s="0" t="s">
        <v>657</v>
      </c>
      <c r="M23" s="0" t="s">
        <v>657</v>
      </c>
      <c r="N23" s="0" t="s">
        <v>657</v>
      </c>
      <c r="O23" s="0" t="s">
        <v>657</v>
      </c>
      <c r="P23" s="0" t="s">
        <v>657</v>
      </c>
      <c r="Q23" s="0" t="s">
        <v>657</v>
      </c>
      <c r="R23" s="0" t="s">
        <v>657</v>
      </c>
      <c r="S23" s="0" t="s">
        <v>657</v>
      </c>
      <c r="T23" s="0" t="s">
        <v>657</v>
      </c>
      <c r="U23" s="0" t="s">
        <v>657</v>
      </c>
      <c r="V23" s="0" t="s">
        <v>657</v>
      </c>
      <c r="W23" s="0" t="s">
        <v>657</v>
      </c>
      <c r="X23" s="0" t="s">
        <v>657</v>
      </c>
      <c r="Y23" s="0" t="s">
        <v>657</v>
      </c>
      <c r="Z23" s="0" t="s">
        <v>657</v>
      </c>
    </row>
    <row r="24" customFormat="false" ht="14.4" hidden="false" customHeight="false" outlineLevel="0" collapsed="false">
      <c r="A24" s="0" t="s">
        <v>736</v>
      </c>
      <c r="B24" s="0" t="s">
        <v>740</v>
      </c>
      <c r="C24" s="0" t="s">
        <v>665</v>
      </c>
      <c r="D24" s="0" t="s">
        <v>653</v>
      </c>
      <c r="E24" s="0" t="s">
        <v>741</v>
      </c>
      <c r="F24" s="0" t="s">
        <v>742</v>
      </c>
      <c r="G24" s="0" t="s">
        <v>657</v>
      </c>
      <c r="H24" s="0" t="s">
        <v>657</v>
      </c>
      <c r="I24" s="0" t="s">
        <v>657</v>
      </c>
      <c r="J24" s="0" t="s">
        <v>657</v>
      </c>
      <c r="K24" s="0" t="s">
        <v>657</v>
      </c>
      <c r="L24" s="0" t="s">
        <v>657</v>
      </c>
      <c r="M24" s="0" t="s">
        <v>657</v>
      </c>
      <c r="N24" s="0" t="s">
        <v>657</v>
      </c>
      <c r="O24" s="0" t="s">
        <v>657</v>
      </c>
      <c r="P24" s="0" t="s">
        <v>657</v>
      </c>
      <c r="Q24" s="0" t="s">
        <v>657</v>
      </c>
      <c r="R24" s="0" t="s">
        <v>657</v>
      </c>
      <c r="S24" s="0" t="s">
        <v>657</v>
      </c>
      <c r="T24" s="0" t="s">
        <v>657</v>
      </c>
      <c r="U24" s="0" t="s">
        <v>657</v>
      </c>
      <c r="V24" s="0" t="s">
        <v>657</v>
      </c>
      <c r="W24" s="0" t="s">
        <v>657</v>
      </c>
      <c r="X24" s="0" t="s">
        <v>657</v>
      </c>
      <c r="Y24" s="0" t="s">
        <v>657</v>
      </c>
      <c r="Z24" s="0" t="s">
        <v>657</v>
      </c>
    </row>
    <row r="25" customFormat="false" ht="14.4" hidden="false" customHeight="false" outlineLevel="0" collapsed="false">
      <c r="A25" s="0" t="s">
        <v>736</v>
      </c>
      <c r="B25" s="0" t="s">
        <v>743</v>
      </c>
      <c r="C25" s="0" t="s">
        <v>13</v>
      </c>
      <c r="D25" s="0" t="s">
        <v>665</v>
      </c>
      <c r="E25" s="0" t="s">
        <v>683</v>
      </c>
      <c r="F25" s="0" t="s">
        <v>744</v>
      </c>
      <c r="G25" s="0" t="s">
        <v>657</v>
      </c>
      <c r="H25" s="0" t="s">
        <v>657</v>
      </c>
      <c r="I25" s="0" t="s">
        <v>657</v>
      </c>
      <c r="J25" s="0" t="s">
        <v>657</v>
      </c>
      <c r="K25" s="0" t="s">
        <v>678</v>
      </c>
      <c r="L25" s="0" t="s">
        <v>702</v>
      </c>
      <c r="M25" s="0" t="s">
        <v>683</v>
      </c>
      <c r="N25" s="0" t="s">
        <v>745</v>
      </c>
      <c r="O25" s="0" t="s">
        <v>657</v>
      </c>
      <c r="P25" s="0" t="s">
        <v>657</v>
      </c>
      <c r="Q25" s="0" t="s">
        <v>655</v>
      </c>
      <c r="R25" s="0" t="s">
        <v>746</v>
      </c>
      <c r="S25" s="0" t="s">
        <v>675</v>
      </c>
      <c r="T25" s="0" t="s">
        <v>747</v>
      </c>
      <c r="U25" s="0" t="s">
        <v>657</v>
      </c>
      <c r="V25" s="0" t="s">
        <v>657</v>
      </c>
      <c r="W25" s="0" t="s">
        <v>668</v>
      </c>
      <c r="X25" s="0" t="s">
        <v>748</v>
      </c>
      <c r="Y25" s="0" t="s">
        <v>730</v>
      </c>
      <c r="Z25" s="0" t="s">
        <v>749</v>
      </c>
    </row>
    <row r="26" customFormat="false" ht="14.4" hidden="false" customHeight="false" outlineLevel="0" collapsed="false">
      <c r="A26" s="0" t="s">
        <v>736</v>
      </c>
      <c r="B26" s="0" t="s">
        <v>750</v>
      </c>
      <c r="C26" s="0" t="s">
        <v>13</v>
      </c>
      <c r="D26" s="0" t="s">
        <v>665</v>
      </c>
      <c r="E26" s="0" t="s">
        <v>738</v>
      </c>
      <c r="F26" s="0" t="s">
        <v>751</v>
      </c>
      <c r="G26" s="0" t="s">
        <v>657</v>
      </c>
      <c r="H26" s="0" t="s">
        <v>657</v>
      </c>
      <c r="I26" s="0" t="s">
        <v>683</v>
      </c>
      <c r="J26" s="0" t="s">
        <v>752</v>
      </c>
      <c r="K26" s="0" t="s">
        <v>703</v>
      </c>
      <c r="L26" s="0" t="s">
        <v>753</v>
      </c>
      <c r="M26" s="0" t="s">
        <v>666</v>
      </c>
      <c r="N26" s="0" t="s">
        <v>754</v>
      </c>
      <c r="O26" s="0" t="s">
        <v>704</v>
      </c>
      <c r="P26" s="0" t="s">
        <v>755</v>
      </c>
      <c r="Q26" s="0" t="s">
        <v>659</v>
      </c>
      <c r="R26" s="0" t="s">
        <v>756</v>
      </c>
      <c r="S26" s="0" t="s">
        <v>666</v>
      </c>
      <c r="T26" s="0" t="s">
        <v>710</v>
      </c>
      <c r="U26" s="0" t="s">
        <v>730</v>
      </c>
      <c r="V26" s="0" t="s">
        <v>757</v>
      </c>
      <c r="W26" s="0" t="s">
        <v>725</v>
      </c>
      <c r="X26" s="0" t="s">
        <v>758</v>
      </c>
      <c r="Y26" s="0" t="s">
        <v>683</v>
      </c>
      <c r="Z26" s="0" t="s">
        <v>759</v>
      </c>
    </row>
    <row r="27" customFormat="false" ht="14.4" hidden="false" customHeight="false" outlineLevel="0" collapsed="false">
      <c r="A27" s="0" t="s">
        <v>760</v>
      </c>
      <c r="B27" s="0" t="s">
        <v>761</v>
      </c>
      <c r="C27" s="0" t="s">
        <v>654</v>
      </c>
      <c r="D27" s="0" t="s">
        <v>762</v>
      </c>
      <c r="E27" s="0" t="s">
        <v>763</v>
      </c>
      <c r="F27" s="0" t="s">
        <v>764</v>
      </c>
      <c r="G27" s="0" t="s">
        <v>710</v>
      </c>
      <c r="H27" s="0" t="s">
        <v>765</v>
      </c>
      <c r="I27" s="0" t="s">
        <v>766</v>
      </c>
      <c r="J27" s="0" t="s">
        <v>767</v>
      </c>
      <c r="K27" s="0" t="s">
        <v>729</v>
      </c>
      <c r="L27" s="0" t="s">
        <v>768</v>
      </c>
      <c r="M27" s="0" t="s">
        <v>769</v>
      </c>
      <c r="N27" s="0" t="s">
        <v>667</v>
      </c>
      <c r="O27" s="0" t="s">
        <v>770</v>
      </c>
      <c r="P27" s="0" t="s">
        <v>667</v>
      </c>
      <c r="Q27" s="0" t="s">
        <v>771</v>
      </c>
      <c r="R27" s="0" t="s">
        <v>699</v>
      </c>
      <c r="S27" s="0" t="s">
        <v>657</v>
      </c>
      <c r="T27" s="0" t="s">
        <v>657</v>
      </c>
      <c r="U27" s="0" t="s">
        <v>657</v>
      </c>
      <c r="V27" s="0" t="s">
        <v>657</v>
      </c>
      <c r="W27" s="0" t="s">
        <v>657</v>
      </c>
      <c r="X27" s="0" t="s">
        <v>657</v>
      </c>
      <c r="Y27" s="0" t="s">
        <v>657</v>
      </c>
      <c r="Z27" s="0" t="s">
        <v>657</v>
      </c>
    </row>
    <row r="28" customFormat="false" ht="14.4" hidden="false" customHeight="false" outlineLevel="0" collapsed="false">
      <c r="A28" s="0" t="s">
        <v>651</v>
      </c>
      <c r="B28" s="0" t="s">
        <v>772</v>
      </c>
      <c r="C28" s="0" t="s">
        <v>653</v>
      </c>
      <c r="D28" s="0" t="s">
        <v>13</v>
      </c>
      <c r="E28" s="0" t="s">
        <v>657</v>
      </c>
      <c r="F28" s="0" t="s">
        <v>657</v>
      </c>
      <c r="G28" s="0" t="s">
        <v>659</v>
      </c>
      <c r="H28" s="0" t="s">
        <v>773</v>
      </c>
      <c r="I28" s="0" t="s">
        <v>657</v>
      </c>
      <c r="J28" s="0" t="s">
        <v>657</v>
      </c>
      <c r="K28" s="0" t="s">
        <v>657</v>
      </c>
      <c r="L28" s="0" t="s">
        <v>657</v>
      </c>
      <c r="M28" s="0" t="s">
        <v>657</v>
      </c>
      <c r="N28" s="0" t="s">
        <v>657</v>
      </c>
      <c r="O28" s="0" t="s">
        <v>657</v>
      </c>
      <c r="P28" s="0" t="s">
        <v>657</v>
      </c>
      <c r="Q28" s="0" t="s">
        <v>657</v>
      </c>
      <c r="R28" s="0" t="s">
        <v>657</v>
      </c>
      <c r="S28" s="0" t="s">
        <v>657</v>
      </c>
      <c r="T28" s="0" t="s">
        <v>657</v>
      </c>
      <c r="U28" s="0" t="s">
        <v>657</v>
      </c>
      <c r="V28" s="0" t="s">
        <v>657</v>
      </c>
      <c r="W28" s="0" t="s">
        <v>657</v>
      </c>
      <c r="X28" s="0" t="s">
        <v>657</v>
      </c>
      <c r="Y28" s="0" t="s">
        <v>657</v>
      </c>
      <c r="Z28" s="0" t="s">
        <v>657</v>
      </c>
    </row>
    <row r="29" customFormat="false" ht="14.4" hidden="false" customHeight="false" outlineLevel="0" collapsed="false">
      <c r="A29" s="0" t="s">
        <v>651</v>
      </c>
      <c r="B29" s="0" t="s">
        <v>774</v>
      </c>
      <c r="C29" s="0" t="s">
        <v>654</v>
      </c>
      <c r="D29" s="0" t="s">
        <v>665</v>
      </c>
      <c r="E29" s="0" t="s">
        <v>657</v>
      </c>
      <c r="F29" s="0" t="s">
        <v>657</v>
      </c>
      <c r="G29" s="0" t="s">
        <v>775</v>
      </c>
      <c r="H29" s="0" t="s">
        <v>776</v>
      </c>
      <c r="I29" s="0" t="s">
        <v>657</v>
      </c>
      <c r="J29" s="0" t="s">
        <v>657</v>
      </c>
      <c r="K29" s="0" t="s">
        <v>657</v>
      </c>
      <c r="L29" s="0" t="s">
        <v>657</v>
      </c>
      <c r="M29" s="0" t="s">
        <v>657</v>
      </c>
      <c r="N29" s="0" t="s">
        <v>657</v>
      </c>
      <c r="O29" s="0" t="s">
        <v>657</v>
      </c>
      <c r="P29" s="0" t="s">
        <v>657</v>
      </c>
      <c r="Q29" s="0" t="s">
        <v>657</v>
      </c>
      <c r="R29" s="0" t="s">
        <v>657</v>
      </c>
      <c r="S29" s="0" t="s">
        <v>657</v>
      </c>
      <c r="T29" s="0" t="s">
        <v>657</v>
      </c>
      <c r="U29" s="0" t="s">
        <v>657</v>
      </c>
      <c r="V29" s="0" t="s">
        <v>657</v>
      </c>
      <c r="W29" s="0" t="s">
        <v>657</v>
      </c>
      <c r="X29" s="0" t="s">
        <v>657</v>
      </c>
      <c r="Y29" s="0" t="s">
        <v>657</v>
      </c>
      <c r="Z29" s="0" t="s">
        <v>657</v>
      </c>
    </row>
    <row r="30" customFormat="false" ht="14.4" hidden="false" customHeight="false" outlineLevel="0" collapsed="false">
      <c r="A30" s="0" t="s">
        <v>651</v>
      </c>
      <c r="B30" s="0" t="s">
        <v>777</v>
      </c>
      <c r="C30" s="0" t="s">
        <v>665</v>
      </c>
      <c r="D30" s="0" t="s">
        <v>653</v>
      </c>
      <c r="E30" s="0" t="s">
        <v>657</v>
      </c>
      <c r="F30" s="0" t="s">
        <v>657</v>
      </c>
      <c r="G30" s="0" t="s">
        <v>778</v>
      </c>
      <c r="H30" s="0" t="s">
        <v>779</v>
      </c>
      <c r="I30" s="0" t="s">
        <v>657</v>
      </c>
      <c r="J30" s="0" t="s">
        <v>657</v>
      </c>
      <c r="K30" s="0" t="s">
        <v>657</v>
      </c>
      <c r="L30" s="0" t="s">
        <v>657</v>
      </c>
      <c r="M30" s="0" t="s">
        <v>657</v>
      </c>
      <c r="N30" s="0" t="s">
        <v>657</v>
      </c>
      <c r="O30" s="0" t="s">
        <v>657</v>
      </c>
      <c r="P30" s="0" t="s">
        <v>657</v>
      </c>
      <c r="Q30" s="0" t="s">
        <v>657</v>
      </c>
      <c r="R30" s="0" t="s">
        <v>657</v>
      </c>
      <c r="S30" s="0" t="s">
        <v>657</v>
      </c>
      <c r="T30" s="0" t="s">
        <v>657</v>
      </c>
      <c r="U30" s="0" t="s">
        <v>657</v>
      </c>
      <c r="V30" s="0" t="s">
        <v>657</v>
      </c>
      <c r="W30" s="0" t="s">
        <v>657</v>
      </c>
      <c r="X30" s="0" t="s">
        <v>657</v>
      </c>
      <c r="Y30" s="0" t="s">
        <v>657</v>
      </c>
      <c r="Z30" s="0" t="s">
        <v>657</v>
      </c>
    </row>
    <row r="31" customFormat="false" ht="14.4" hidden="false" customHeight="false" outlineLevel="0" collapsed="false">
      <c r="A31" s="0" t="s">
        <v>651</v>
      </c>
      <c r="B31" s="0" t="s">
        <v>780</v>
      </c>
      <c r="C31" s="0" t="s">
        <v>665</v>
      </c>
      <c r="D31" s="0" t="s">
        <v>654</v>
      </c>
      <c r="E31" s="0" t="s">
        <v>657</v>
      </c>
      <c r="F31" s="0" t="s">
        <v>657</v>
      </c>
      <c r="G31" s="0" t="s">
        <v>781</v>
      </c>
      <c r="H31" s="0" t="s">
        <v>782</v>
      </c>
      <c r="I31" s="0" t="s">
        <v>657</v>
      </c>
      <c r="J31" s="0" t="s">
        <v>657</v>
      </c>
      <c r="K31" s="0" t="s">
        <v>657</v>
      </c>
      <c r="L31" s="0" t="s">
        <v>657</v>
      </c>
      <c r="M31" s="0" t="s">
        <v>657</v>
      </c>
      <c r="N31" s="0" t="s">
        <v>657</v>
      </c>
      <c r="O31" s="0" t="s">
        <v>657</v>
      </c>
      <c r="P31" s="0" t="s">
        <v>657</v>
      </c>
      <c r="Q31" s="0" t="s">
        <v>657</v>
      </c>
      <c r="R31" s="0" t="s">
        <v>657</v>
      </c>
      <c r="S31" s="0" t="s">
        <v>657</v>
      </c>
      <c r="T31" s="0" t="s">
        <v>657</v>
      </c>
      <c r="U31" s="0" t="s">
        <v>657</v>
      </c>
      <c r="V31" s="0" t="s">
        <v>657</v>
      </c>
      <c r="W31" s="0" t="s">
        <v>657</v>
      </c>
      <c r="X31" s="0" t="s">
        <v>657</v>
      </c>
      <c r="Y31" s="0" t="s">
        <v>657</v>
      </c>
      <c r="Z31" s="0" t="s">
        <v>657</v>
      </c>
    </row>
    <row r="32" customFormat="false" ht="14.4" hidden="false" customHeight="false" outlineLevel="0" collapsed="false">
      <c r="A32" s="0" t="s">
        <v>651</v>
      </c>
      <c r="B32" s="0" t="s">
        <v>783</v>
      </c>
      <c r="C32" s="0" t="s">
        <v>653</v>
      </c>
      <c r="D32" s="0" t="s">
        <v>654</v>
      </c>
      <c r="E32" s="0" t="s">
        <v>657</v>
      </c>
      <c r="F32" s="0" t="s">
        <v>657</v>
      </c>
      <c r="G32" s="0" t="s">
        <v>710</v>
      </c>
      <c r="H32" s="0" t="s">
        <v>784</v>
      </c>
      <c r="I32" s="0" t="s">
        <v>657</v>
      </c>
      <c r="J32" s="0" t="s">
        <v>657</v>
      </c>
      <c r="K32" s="0" t="s">
        <v>657</v>
      </c>
      <c r="L32" s="0" t="s">
        <v>657</v>
      </c>
      <c r="M32" s="0" t="s">
        <v>657</v>
      </c>
      <c r="N32" s="0" t="s">
        <v>657</v>
      </c>
      <c r="O32" s="0" t="s">
        <v>657</v>
      </c>
      <c r="P32" s="0" t="s">
        <v>657</v>
      </c>
      <c r="Q32" s="0" t="s">
        <v>657</v>
      </c>
      <c r="R32" s="0" t="s">
        <v>657</v>
      </c>
      <c r="S32" s="0" t="s">
        <v>657</v>
      </c>
      <c r="T32" s="0" t="s">
        <v>657</v>
      </c>
      <c r="U32" s="0" t="s">
        <v>657</v>
      </c>
      <c r="V32" s="0" t="s">
        <v>657</v>
      </c>
      <c r="W32" s="0" t="s">
        <v>657</v>
      </c>
      <c r="X32" s="0" t="s">
        <v>657</v>
      </c>
      <c r="Y32" s="0" t="s">
        <v>657</v>
      </c>
      <c r="Z32" s="0" t="s">
        <v>657</v>
      </c>
    </row>
    <row r="33" customFormat="false" ht="14.4" hidden="false" customHeight="false" outlineLevel="0" collapsed="false">
      <c r="A33" s="0" t="s">
        <v>651</v>
      </c>
      <c r="B33" s="0" t="s">
        <v>785</v>
      </c>
      <c r="C33" s="0" t="s">
        <v>654</v>
      </c>
      <c r="D33" s="0" t="s">
        <v>653</v>
      </c>
      <c r="E33" s="0" t="s">
        <v>657</v>
      </c>
      <c r="F33" s="0" t="s">
        <v>657</v>
      </c>
      <c r="G33" s="0" t="s">
        <v>659</v>
      </c>
      <c r="H33" s="0" t="s">
        <v>786</v>
      </c>
      <c r="I33" s="0" t="s">
        <v>657</v>
      </c>
      <c r="J33" s="0" t="s">
        <v>657</v>
      </c>
      <c r="K33" s="0" t="s">
        <v>657</v>
      </c>
      <c r="L33" s="0" t="s">
        <v>657</v>
      </c>
      <c r="M33" s="0" t="s">
        <v>657</v>
      </c>
      <c r="N33" s="0" t="s">
        <v>657</v>
      </c>
      <c r="O33" s="0" t="s">
        <v>657</v>
      </c>
      <c r="P33" s="0" t="s">
        <v>657</v>
      </c>
      <c r="Q33" s="0" t="s">
        <v>657</v>
      </c>
      <c r="R33" s="0" t="s">
        <v>657</v>
      </c>
      <c r="S33" s="0" t="s">
        <v>657</v>
      </c>
      <c r="T33" s="0" t="s">
        <v>657</v>
      </c>
      <c r="U33" s="0" t="s">
        <v>657</v>
      </c>
      <c r="V33" s="0" t="s">
        <v>657</v>
      </c>
      <c r="W33" s="0" t="s">
        <v>657</v>
      </c>
      <c r="X33" s="0" t="s">
        <v>657</v>
      </c>
      <c r="Y33" s="0" t="s">
        <v>657</v>
      </c>
      <c r="Z33" s="0" t="s">
        <v>657</v>
      </c>
    </row>
    <row r="34" customFormat="false" ht="14.4" hidden="false" customHeight="false" outlineLevel="0" collapsed="false">
      <c r="A34" s="0" t="s">
        <v>651</v>
      </c>
      <c r="B34" s="0" t="s">
        <v>787</v>
      </c>
      <c r="C34" s="0" t="s">
        <v>665</v>
      </c>
      <c r="D34" s="0" t="s">
        <v>654</v>
      </c>
      <c r="E34" s="0" t="s">
        <v>657</v>
      </c>
      <c r="F34" s="0" t="s">
        <v>657</v>
      </c>
      <c r="G34" s="0" t="s">
        <v>704</v>
      </c>
      <c r="H34" s="0" t="s">
        <v>788</v>
      </c>
      <c r="I34" s="0" t="s">
        <v>657</v>
      </c>
      <c r="J34" s="0" t="s">
        <v>657</v>
      </c>
      <c r="K34" s="0" t="s">
        <v>657</v>
      </c>
      <c r="L34" s="0" t="s">
        <v>657</v>
      </c>
      <c r="M34" s="0" t="s">
        <v>657</v>
      </c>
      <c r="N34" s="0" t="s">
        <v>657</v>
      </c>
      <c r="O34" s="0" t="s">
        <v>657</v>
      </c>
      <c r="P34" s="0" t="s">
        <v>657</v>
      </c>
      <c r="Q34" s="0" t="s">
        <v>657</v>
      </c>
      <c r="R34" s="0" t="s">
        <v>657</v>
      </c>
      <c r="S34" s="0" t="s">
        <v>657</v>
      </c>
      <c r="T34" s="0" t="s">
        <v>657</v>
      </c>
      <c r="U34" s="0" t="s">
        <v>657</v>
      </c>
      <c r="V34" s="0" t="s">
        <v>657</v>
      </c>
      <c r="W34" s="0" t="s">
        <v>657</v>
      </c>
      <c r="X34" s="0" t="s">
        <v>657</v>
      </c>
      <c r="Y34" s="0" t="s">
        <v>657</v>
      </c>
      <c r="Z34" s="0" t="s">
        <v>657</v>
      </c>
    </row>
    <row r="35" customFormat="false" ht="14.4" hidden="false" customHeight="false" outlineLevel="0" collapsed="false">
      <c r="A35" s="0" t="s">
        <v>651</v>
      </c>
      <c r="B35" s="0" t="s">
        <v>789</v>
      </c>
      <c r="C35" s="0" t="s">
        <v>665</v>
      </c>
      <c r="D35" s="0" t="s">
        <v>13</v>
      </c>
      <c r="E35" s="0" t="s">
        <v>657</v>
      </c>
      <c r="F35" s="0" t="s">
        <v>657</v>
      </c>
      <c r="G35" s="0" t="s">
        <v>692</v>
      </c>
      <c r="H35" s="0" t="s">
        <v>790</v>
      </c>
      <c r="I35" s="0" t="s">
        <v>701</v>
      </c>
      <c r="J35" s="0" t="s">
        <v>747</v>
      </c>
      <c r="K35" s="0" t="s">
        <v>730</v>
      </c>
      <c r="L35" s="0" t="s">
        <v>684</v>
      </c>
      <c r="M35" s="0" t="s">
        <v>657</v>
      </c>
      <c r="N35" s="0" t="s">
        <v>657</v>
      </c>
      <c r="O35" s="0" t="s">
        <v>657</v>
      </c>
      <c r="P35" s="0" t="s">
        <v>657</v>
      </c>
      <c r="Q35" s="0" t="s">
        <v>657</v>
      </c>
      <c r="R35" s="0" t="s">
        <v>657</v>
      </c>
      <c r="S35" s="0" t="s">
        <v>657</v>
      </c>
      <c r="T35" s="0" t="s">
        <v>657</v>
      </c>
      <c r="U35" s="0" t="s">
        <v>657</v>
      </c>
      <c r="V35" s="0" t="s">
        <v>657</v>
      </c>
      <c r="W35" s="0" t="s">
        <v>671</v>
      </c>
      <c r="X35" s="0" t="s">
        <v>791</v>
      </c>
      <c r="Y35" s="0" t="s">
        <v>792</v>
      </c>
      <c r="Z35" s="0" t="s">
        <v>718</v>
      </c>
    </row>
    <row r="36" customFormat="false" ht="14.4" hidden="false" customHeight="false" outlineLevel="0" collapsed="false">
      <c r="A36" s="0" t="s">
        <v>651</v>
      </c>
      <c r="B36" s="0" t="s">
        <v>793</v>
      </c>
      <c r="C36" s="0" t="s">
        <v>653</v>
      </c>
      <c r="D36" s="0" t="s">
        <v>13</v>
      </c>
      <c r="E36" s="0" t="s">
        <v>657</v>
      </c>
      <c r="F36" s="0" t="s">
        <v>657</v>
      </c>
      <c r="G36" s="0" t="s">
        <v>703</v>
      </c>
      <c r="H36" s="0" t="s">
        <v>794</v>
      </c>
      <c r="I36" s="0" t="s">
        <v>657</v>
      </c>
      <c r="J36" s="0" t="s">
        <v>657</v>
      </c>
      <c r="K36" s="0" t="s">
        <v>657</v>
      </c>
      <c r="L36" s="0" t="s">
        <v>657</v>
      </c>
      <c r="M36" s="0" t="s">
        <v>657</v>
      </c>
      <c r="N36" s="0" t="s">
        <v>657</v>
      </c>
      <c r="O36" s="0" t="s">
        <v>657</v>
      </c>
      <c r="P36" s="0" t="s">
        <v>657</v>
      </c>
      <c r="Q36" s="0" t="s">
        <v>657</v>
      </c>
      <c r="R36" s="0" t="s">
        <v>657</v>
      </c>
      <c r="S36" s="0" t="s">
        <v>657</v>
      </c>
      <c r="T36" s="0" t="s">
        <v>657</v>
      </c>
      <c r="U36" s="0" t="s">
        <v>657</v>
      </c>
      <c r="V36" s="0" t="s">
        <v>657</v>
      </c>
      <c r="W36" s="0" t="s">
        <v>657</v>
      </c>
      <c r="X36" s="0" t="s">
        <v>657</v>
      </c>
      <c r="Y36" s="0" t="s">
        <v>659</v>
      </c>
      <c r="Z36" s="0" t="s">
        <v>795</v>
      </c>
    </row>
    <row r="37" customFormat="false" ht="14.4" hidden="false" customHeight="false" outlineLevel="0" collapsed="false">
      <c r="A37" s="0" t="s">
        <v>651</v>
      </c>
      <c r="B37" s="0" t="s">
        <v>796</v>
      </c>
      <c r="C37" s="0" t="s">
        <v>654</v>
      </c>
      <c r="D37" s="0" t="s">
        <v>665</v>
      </c>
      <c r="E37" s="0" t="s">
        <v>657</v>
      </c>
      <c r="F37" s="0" t="s">
        <v>657</v>
      </c>
      <c r="G37" s="0" t="s">
        <v>797</v>
      </c>
      <c r="H37" s="0" t="s">
        <v>798</v>
      </c>
      <c r="I37" s="0" t="s">
        <v>657</v>
      </c>
      <c r="J37" s="0" t="s">
        <v>657</v>
      </c>
      <c r="K37" s="0" t="s">
        <v>657</v>
      </c>
      <c r="L37" s="0" t="s">
        <v>657</v>
      </c>
      <c r="M37" s="0" t="s">
        <v>657</v>
      </c>
      <c r="N37" s="0" t="s">
        <v>657</v>
      </c>
      <c r="O37" s="0" t="s">
        <v>657</v>
      </c>
      <c r="P37" s="0" t="s">
        <v>657</v>
      </c>
      <c r="Q37" s="0" t="s">
        <v>657</v>
      </c>
      <c r="R37" s="0" t="s">
        <v>657</v>
      </c>
      <c r="S37" s="0" t="s">
        <v>657</v>
      </c>
      <c r="T37" s="0" t="s">
        <v>657</v>
      </c>
      <c r="U37" s="0" t="s">
        <v>657</v>
      </c>
      <c r="V37" s="0" t="s">
        <v>657</v>
      </c>
      <c r="W37" s="0" t="s">
        <v>657</v>
      </c>
      <c r="X37" s="0" t="s">
        <v>657</v>
      </c>
      <c r="Y37" s="0" t="s">
        <v>657</v>
      </c>
      <c r="Z37" s="0" t="s">
        <v>657</v>
      </c>
    </row>
    <row r="38" customFormat="false" ht="14.4" hidden="false" customHeight="false" outlineLevel="0" collapsed="false">
      <c r="A38" s="0" t="s">
        <v>651</v>
      </c>
      <c r="B38" s="0" t="s">
        <v>799</v>
      </c>
      <c r="C38" s="0" t="s">
        <v>653</v>
      </c>
      <c r="D38" s="0" t="s">
        <v>13</v>
      </c>
      <c r="E38" s="0" t="s">
        <v>657</v>
      </c>
      <c r="F38" s="0" t="s">
        <v>657</v>
      </c>
      <c r="G38" s="0" t="s">
        <v>666</v>
      </c>
      <c r="H38" s="0" t="s">
        <v>800</v>
      </c>
      <c r="I38" s="0" t="s">
        <v>657</v>
      </c>
      <c r="J38" s="0" t="s">
        <v>657</v>
      </c>
      <c r="K38" s="0" t="s">
        <v>683</v>
      </c>
      <c r="L38" s="0" t="s">
        <v>801</v>
      </c>
      <c r="M38" s="0" t="s">
        <v>657</v>
      </c>
      <c r="N38" s="0" t="s">
        <v>657</v>
      </c>
      <c r="O38" s="0" t="s">
        <v>657</v>
      </c>
      <c r="P38" s="0" t="s">
        <v>657</v>
      </c>
      <c r="Q38" s="0" t="s">
        <v>657</v>
      </c>
      <c r="R38" s="0" t="s">
        <v>657</v>
      </c>
      <c r="S38" s="0" t="s">
        <v>657</v>
      </c>
      <c r="T38" s="0" t="s">
        <v>657</v>
      </c>
      <c r="U38" s="0" t="s">
        <v>657</v>
      </c>
      <c r="V38" s="0" t="s">
        <v>657</v>
      </c>
      <c r="W38" s="0" t="s">
        <v>657</v>
      </c>
      <c r="X38" s="0" t="s">
        <v>657</v>
      </c>
      <c r="Y38" s="0" t="s">
        <v>657</v>
      </c>
      <c r="Z38" s="0" t="s">
        <v>657</v>
      </c>
    </row>
    <row r="39" customFormat="false" ht="14.4" hidden="false" customHeight="false" outlineLevel="0" collapsed="false">
      <c r="A39" s="0" t="s">
        <v>651</v>
      </c>
      <c r="B39" s="0" t="s">
        <v>802</v>
      </c>
      <c r="C39" s="0" t="s">
        <v>654</v>
      </c>
      <c r="D39" s="0" t="s">
        <v>665</v>
      </c>
      <c r="E39" s="0" t="s">
        <v>657</v>
      </c>
      <c r="F39" s="0" t="s">
        <v>657</v>
      </c>
      <c r="G39" s="0" t="s">
        <v>803</v>
      </c>
      <c r="H39" s="0" t="s">
        <v>804</v>
      </c>
      <c r="I39" s="0" t="s">
        <v>657</v>
      </c>
      <c r="J39" s="0" t="s">
        <v>657</v>
      </c>
      <c r="K39" s="0" t="s">
        <v>657</v>
      </c>
      <c r="L39" s="0" t="s">
        <v>657</v>
      </c>
      <c r="M39" s="0" t="s">
        <v>657</v>
      </c>
      <c r="N39" s="0" t="s">
        <v>657</v>
      </c>
      <c r="O39" s="0" t="s">
        <v>657</v>
      </c>
      <c r="P39" s="0" t="s">
        <v>657</v>
      </c>
      <c r="Q39" s="0" t="s">
        <v>657</v>
      </c>
      <c r="R39" s="0" t="s">
        <v>657</v>
      </c>
      <c r="S39" s="0" t="s">
        <v>657</v>
      </c>
      <c r="T39" s="0" t="s">
        <v>657</v>
      </c>
      <c r="U39" s="0" t="s">
        <v>657</v>
      </c>
      <c r="V39" s="0" t="s">
        <v>657</v>
      </c>
      <c r="W39" s="0" t="s">
        <v>657</v>
      </c>
      <c r="X39" s="0" t="s">
        <v>657</v>
      </c>
      <c r="Y39" s="0" t="s">
        <v>657</v>
      </c>
      <c r="Z39" s="0" t="s">
        <v>657</v>
      </c>
    </row>
    <row r="40" customFormat="false" ht="14.4" hidden="false" customHeight="false" outlineLevel="0" collapsed="false">
      <c r="A40" s="0" t="s">
        <v>651</v>
      </c>
      <c r="B40" s="0" t="s">
        <v>805</v>
      </c>
      <c r="C40" s="0" t="s">
        <v>665</v>
      </c>
      <c r="D40" s="0" t="s">
        <v>13</v>
      </c>
      <c r="E40" s="0" t="s">
        <v>657</v>
      </c>
      <c r="F40" s="0" t="s">
        <v>657</v>
      </c>
      <c r="G40" s="0" t="s">
        <v>703</v>
      </c>
      <c r="H40" s="0" t="s">
        <v>786</v>
      </c>
      <c r="I40" s="0" t="s">
        <v>657</v>
      </c>
      <c r="J40" s="0" t="s">
        <v>657</v>
      </c>
      <c r="K40" s="0" t="s">
        <v>657</v>
      </c>
      <c r="L40" s="0" t="s">
        <v>657</v>
      </c>
      <c r="M40" s="0" t="s">
        <v>657</v>
      </c>
      <c r="N40" s="0" t="s">
        <v>657</v>
      </c>
      <c r="O40" s="0" t="s">
        <v>657</v>
      </c>
      <c r="P40" s="0" t="s">
        <v>657</v>
      </c>
      <c r="Q40" s="0" t="s">
        <v>657</v>
      </c>
      <c r="R40" s="0" t="s">
        <v>657</v>
      </c>
      <c r="S40" s="0" t="s">
        <v>657</v>
      </c>
      <c r="T40" s="0" t="s">
        <v>657</v>
      </c>
      <c r="U40" s="0" t="s">
        <v>657</v>
      </c>
      <c r="V40" s="0" t="s">
        <v>657</v>
      </c>
      <c r="W40" s="0" t="s">
        <v>657</v>
      </c>
      <c r="X40" s="0" t="s">
        <v>657</v>
      </c>
      <c r="Y40" s="0" t="s">
        <v>657</v>
      </c>
      <c r="Z40" s="0" t="s">
        <v>657</v>
      </c>
    </row>
    <row r="41" customFormat="false" ht="14.4" hidden="false" customHeight="false" outlineLevel="0" collapsed="false">
      <c r="A41" s="0" t="s">
        <v>651</v>
      </c>
      <c r="B41" s="0" t="s">
        <v>806</v>
      </c>
      <c r="C41" s="0" t="s">
        <v>13</v>
      </c>
      <c r="D41" s="0" t="s">
        <v>653</v>
      </c>
      <c r="E41" s="0" t="s">
        <v>657</v>
      </c>
      <c r="F41" s="0" t="s">
        <v>657</v>
      </c>
      <c r="G41" s="0" t="s">
        <v>704</v>
      </c>
      <c r="H41" s="0" t="s">
        <v>699</v>
      </c>
      <c r="I41" s="0" t="s">
        <v>657</v>
      </c>
      <c r="J41" s="0" t="s">
        <v>657</v>
      </c>
      <c r="K41" s="0" t="s">
        <v>657</v>
      </c>
      <c r="L41" s="0" t="s">
        <v>657</v>
      </c>
      <c r="M41" s="0" t="s">
        <v>657</v>
      </c>
      <c r="N41" s="0" t="s">
        <v>657</v>
      </c>
      <c r="O41" s="0" t="s">
        <v>657</v>
      </c>
      <c r="P41" s="0" t="s">
        <v>657</v>
      </c>
      <c r="Q41" s="0" t="s">
        <v>657</v>
      </c>
      <c r="R41" s="0" t="s">
        <v>657</v>
      </c>
      <c r="S41" s="0" t="s">
        <v>657</v>
      </c>
      <c r="T41" s="0" t="s">
        <v>657</v>
      </c>
      <c r="U41" s="0" t="s">
        <v>657</v>
      </c>
      <c r="V41" s="0" t="s">
        <v>657</v>
      </c>
      <c r="W41" s="0" t="s">
        <v>657</v>
      </c>
      <c r="X41" s="0" t="s">
        <v>657</v>
      </c>
      <c r="Y41" s="0" t="s">
        <v>657</v>
      </c>
      <c r="Z41" s="0" t="s">
        <v>657</v>
      </c>
    </row>
    <row r="42" customFormat="false" ht="14.4" hidden="false" customHeight="false" outlineLevel="0" collapsed="false">
      <c r="A42" s="0" t="s">
        <v>651</v>
      </c>
      <c r="B42" s="0" t="s">
        <v>807</v>
      </c>
      <c r="C42" s="0" t="s">
        <v>653</v>
      </c>
      <c r="D42" s="0" t="s">
        <v>13</v>
      </c>
      <c r="E42" s="0" t="s">
        <v>657</v>
      </c>
      <c r="F42" s="0" t="s">
        <v>657</v>
      </c>
      <c r="G42" s="0" t="s">
        <v>775</v>
      </c>
      <c r="H42" s="0" t="s">
        <v>808</v>
      </c>
      <c r="I42" s="0" t="s">
        <v>809</v>
      </c>
      <c r="J42" s="0" t="s">
        <v>810</v>
      </c>
      <c r="K42" s="0" t="s">
        <v>657</v>
      </c>
      <c r="L42" s="0" t="s">
        <v>657</v>
      </c>
      <c r="M42" s="0" t="s">
        <v>657</v>
      </c>
      <c r="N42" s="0" t="s">
        <v>657</v>
      </c>
      <c r="O42" s="0" t="s">
        <v>657</v>
      </c>
      <c r="P42" s="0" t="s">
        <v>657</v>
      </c>
      <c r="Q42" s="0" t="s">
        <v>657</v>
      </c>
      <c r="R42" s="0" t="s">
        <v>657</v>
      </c>
      <c r="S42" s="0" t="s">
        <v>657</v>
      </c>
      <c r="T42" s="0" t="s">
        <v>657</v>
      </c>
      <c r="U42" s="0" t="s">
        <v>657</v>
      </c>
      <c r="V42" s="0" t="s">
        <v>657</v>
      </c>
      <c r="W42" s="0" t="s">
        <v>657</v>
      </c>
      <c r="X42" s="0" t="s">
        <v>657</v>
      </c>
      <c r="Y42" s="0" t="s">
        <v>657</v>
      </c>
      <c r="Z42" s="0" t="s">
        <v>657</v>
      </c>
    </row>
    <row r="43" customFormat="false" ht="14.4" hidden="false" customHeight="false" outlineLevel="0" collapsed="false">
      <c r="A43" s="0" t="s">
        <v>651</v>
      </c>
      <c r="B43" s="0" t="s">
        <v>811</v>
      </c>
      <c r="C43" s="0" t="s">
        <v>665</v>
      </c>
      <c r="D43" s="0" t="s">
        <v>654</v>
      </c>
      <c r="E43" s="0" t="s">
        <v>657</v>
      </c>
      <c r="F43" s="0" t="s">
        <v>657</v>
      </c>
      <c r="G43" s="0" t="s">
        <v>812</v>
      </c>
      <c r="H43" s="0" t="s">
        <v>773</v>
      </c>
      <c r="I43" s="0" t="s">
        <v>657</v>
      </c>
      <c r="J43" s="0" t="s">
        <v>657</v>
      </c>
      <c r="K43" s="0" t="s">
        <v>657</v>
      </c>
      <c r="L43" s="0" t="s">
        <v>657</v>
      </c>
      <c r="M43" s="0" t="s">
        <v>657</v>
      </c>
      <c r="N43" s="0" t="s">
        <v>657</v>
      </c>
      <c r="O43" s="0" t="s">
        <v>657</v>
      </c>
      <c r="P43" s="0" t="s">
        <v>657</v>
      </c>
      <c r="Q43" s="0" t="s">
        <v>657</v>
      </c>
      <c r="R43" s="0" t="s">
        <v>657</v>
      </c>
      <c r="S43" s="0" t="s">
        <v>657</v>
      </c>
      <c r="T43" s="0" t="s">
        <v>657</v>
      </c>
      <c r="U43" s="0" t="s">
        <v>657</v>
      </c>
      <c r="V43" s="0" t="s">
        <v>657</v>
      </c>
      <c r="W43" s="0" t="s">
        <v>657</v>
      </c>
      <c r="X43" s="0" t="s">
        <v>657</v>
      </c>
      <c r="Y43" s="0" t="s">
        <v>657</v>
      </c>
      <c r="Z43" s="0" t="s">
        <v>657</v>
      </c>
    </row>
    <row r="44" customFormat="false" ht="14.4" hidden="false" customHeight="false" outlineLevel="0" collapsed="false">
      <c r="A44" s="0" t="s">
        <v>651</v>
      </c>
      <c r="B44" s="0" t="s">
        <v>813</v>
      </c>
      <c r="C44" s="0" t="s">
        <v>13</v>
      </c>
      <c r="D44" s="0" t="s">
        <v>653</v>
      </c>
      <c r="E44" s="0" t="s">
        <v>657</v>
      </c>
      <c r="F44" s="0" t="s">
        <v>657</v>
      </c>
      <c r="G44" s="0" t="s">
        <v>809</v>
      </c>
      <c r="H44" s="0" t="s">
        <v>731</v>
      </c>
      <c r="I44" s="0" t="s">
        <v>657</v>
      </c>
      <c r="J44" s="0" t="s">
        <v>657</v>
      </c>
      <c r="K44" s="0" t="s">
        <v>657</v>
      </c>
      <c r="L44" s="0" t="s">
        <v>657</v>
      </c>
      <c r="M44" s="0" t="s">
        <v>657</v>
      </c>
      <c r="N44" s="0" t="s">
        <v>657</v>
      </c>
      <c r="O44" s="0" t="s">
        <v>657</v>
      </c>
      <c r="P44" s="0" t="s">
        <v>657</v>
      </c>
      <c r="Q44" s="0" t="s">
        <v>657</v>
      </c>
      <c r="R44" s="0" t="s">
        <v>657</v>
      </c>
      <c r="S44" s="0" t="s">
        <v>803</v>
      </c>
      <c r="T44" s="0" t="s">
        <v>814</v>
      </c>
      <c r="U44" s="0" t="s">
        <v>657</v>
      </c>
      <c r="V44" s="0" t="s">
        <v>657</v>
      </c>
      <c r="W44" s="0" t="s">
        <v>657</v>
      </c>
      <c r="X44" s="0" t="s">
        <v>657</v>
      </c>
      <c r="Y44" s="0" t="s">
        <v>668</v>
      </c>
      <c r="Z44" s="0" t="s">
        <v>795</v>
      </c>
    </row>
    <row r="45" customFormat="false" ht="14.4" hidden="false" customHeight="false" outlineLevel="0" collapsed="false">
      <c r="A45" s="0" t="s">
        <v>815</v>
      </c>
      <c r="B45" s="0" t="s">
        <v>816</v>
      </c>
      <c r="C45" s="0" t="s">
        <v>13</v>
      </c>
      <c r="D45" s="0" t="s">
        <v>665</v>
      </c>
      <c r="E45" s="0" t="s">
        <v>657</v>
      </c>
      <c r="F45" s="0" t="s">
        <v>657</v>
      </c>
      <c r="G45" s="0" t="s">
        <v>817</v>
      </c>
      <c r="H45" s="0" t="s">
        <v>818</v>
      </c>
      <c r="I45" s="0" t="s">
        <v>657</v>
      </c>
      <c r="J45" s="0" t="s">
        <v>657</v>
      </c>
      <c r="K45" s="0" t="s">
        <v>657</v>
      </c>
      <c r="L45" s="0" t="s">
        <v>657</v>
      </c>
      <c r="M45" s="0" t="s">
        <v>657</v>
      </c>
      <c r="N45" s="0" t="s">
        <v>657</v>
      </c>
      <c r="O45" s="0" t="s">
        <v>657</v>
      </c>
      <c r="P45" s="0" t="s">
        <v>657</v>
      </c>
      <c r="Q45" s="0" t="s">
        <v>657</v>
      </c>
      <c r="R45" s="0" t="s">
        <v>657</v>
      </c>
      <c r="S45" s="0" t="s">
        <v>657</v>
      </c>
      <c r="T45" s="0" t="s">
        <v>657</v>
      </c>
      <c r="U45" s="0" t="s">
        <v>657</v>
      </c>
      <c r="V45" s="0" t="s">
        <v>657</v>
      </c>
      <c r="W45" s="0" t="s">
        <v>819</v>
      </c>
      <c r="X45" s="0" t="s">
        <v>820</v>
      </c>
      <c r="Y45" s="0" t="s">
        <v>657</v>
      </c>
      <c r="Z45" s="0" t="s">
        <v>657</v>
      </c>
    </row>
    <row r="46" customFormat="false" ht="14.4" hidden="false" customHeight="false" outlineLevel="0" collapsed="false">
      <c r="A46" s="0" t="s">
        <v>651</v>
      </c>
      <c r="B46" s="0" t="s">
        <v>821</v>
      </c>
      <c r="C46" s="0" t="s">
        <v>653</v>
      </c>
      <c r="D46" s="0" t="s">
        <v>13</v>
      </c>
      <c r="E46" s="0" t="s">
        <v>657</v>
      </c>
      <c r="F46" s="0" t="s">
        <v>657</v>
      </c>
      <c r="G46" s="0" t="s">
        <v>657</v>
      </c>
      <c r="H46" s="0" t="s">
        <v>657</v>
      </c>
      <c r="I46" s="0" t="s">
        <v>668</v>
      </c>
      <c r="J46" s="0" t="s">
        <v>822</v>
      </c>
      <c r="K46" s="0" t="s">
        <v>657</v>
      </c>
      <c r="L46" s="0" t="s">
        <v>657</v>
      </c>
      <c r="M46" s="0" t="s">
        <v>657</v>
      </c>
      <c r="N46" s="0" t="s">
        <v>657</v>
      </c>
      <c r="O46" s="0" t="s">
        <v>657</v>
      </c>
      <c r="P46" s="0" t="s">
        <v>657</v>
      </c>
      <c r="Q46" s="0" t="s">
        <v>657</v>
      </c>
      <c r="R46" s="0" t="s">
        <v>657</v>
      </c>
      <c r="S46" s="0" t="s">
        <v>657</v>
      </c>
      <c r="T46" s="0" t="s">
        <v>657</v>
      </c>
      <c r="U46" s="0" t="s">
        <v>657</v>
      </c>
      <c r="V46" s="0" t="s">
        <v>657</v>
      </c>
      <c r="W46" s="0" t="s">
        <v>657</v>
      </c>
      <c r="X46" s="0" t="s">
        <v>657</v>
      </c>
      <c r="Y46" s="0" t="s">
        <v>657</v>
      </c>
      <c r="Z46" s="0" t="s">
        <v>657</v>
      </c>
    </row>
    <row r="47" customFormat="false" ht="14.4" hidden="false" customHeight="false" outlineLevel="0" collapsed="false">
      <c r="A47" s="0" t="s">
        <v>651</v>
      </c>
      <c r="B47" s="0" t="s">
        <v>823</v>
      </c>
      <c r="C47" s="0" t="s">
        <v>653</v>
      </c>
      <c r="D47" s="0" t="s">
        <v>654</v>
      </c>
      <c r="E47" s="0" t="s">
        <v>657</v>
      </c>
      <c r="F47" s="0" t="s">
        <v>657</v>
      </c>
      <c r="G47" s="0" t="s">
        <v>657</v>
      </c>
      <c r="H47" s="0" t="s">
        <v>657</v>
      </c>
      <c r="I47" s="0" t="s">
        <v>675</v>
      </c>
      <c r="J47" s="0" t="s">
        <v>656</v>
      </c>
      <c r="K47" s="0" t="s">
        <v>657</v>
      </c>
      <c r="L47" s="0" t="s">
        <v>657</v>
      </c>
      <c r="M47" s="0" t="s">
        <v>657</v>
      </c>
      <c r="N47" s="0" t="s">
        <v>657</v>
      </c>
      <c r="O47" s="0" t="s">
        <v>657</v>
      </c>
      <c r="P47" s="0" t="s">
        <v>657</v>
      </c>
      <c r="Q47" s="0" t="s">
        <v>657</v>
      </c>
      <c r="R47" s="0" t="s">
        <v>657</v>
      </c>
      <c r="S47" s="0" t="s">
        <v>657</v>
      </c>
      <c r="T47" s="0" t="s">
        <v>657</v>
      </c>
      <c r="U47" s="0" t="s">
        <v>657</v>
      </c>
      <c r="V47" s="0" t="s">
        <v>657</v>
      </c>
      <c r="W47" s="0" t="s">
        <v>657</v>
      </c>
      <c r="X47" s="0" t="s">
        <v>657</v>
      </c>
      <c r="Y47" s="0" t="s">
        <v>657</v>
      </c>
      <c r="Z47" s="0" t="s">
        <v>657</v>
      </c>
    </row>
    <row r="48" customFormat="false" ht="14.4" hidden="false" customHeight="false" outlineLevel="0" collapsed="false">
      <c r="A48" s="0" t="s">
        <v>651</v>
      </c>
      <c r="B48" s="0" t="s">
        <v>824</v>
      </c>
      <c r="C48" s="0" t="s">
        <v>653</v>
      </c>
      <c r="D48" s="0" t="s">
        <v>13</v>
      </c>
      <c r="E48" s="0" t="s">
        <v>657</v>
      </c>
      <c r="F48" s="0" t="s">
        <v>657</v>
      </c>
      <c r="G48" s="0" t="s">
        <v>657</v>
      </c>
      <c r="H48" s="0" t="s">
        <v>657</v>
      </c>
      <c r="I48" s="0" t="s">
        <v>692</v>
      </c>
      <c r="J48" s="0" t="s">
        <v>825</v>
      </c>
      <c r="K48" s="0" t="s">
        <v>657</v>
      </c>
      <c r="L48" s="0" t="s">
        <v>657</v>
      </c>
      <c r="M48" s="0" t="s">
        <v>657</v>
      </c>
      <c r="N48" s="0" t="s">
        <v>657</v>
      </c>
      <c r="O48" s="0" t="s">
        <v>657</v>
      </c>
      <c r="P48" s="0" t="s">
        <v>657</v>
      </c>
      <c r="Q48" s="0" t="s">
        <v>657</v>
      </c>
      <c r="R48" s="0" t="s">
        <v>657</v>
      </c>
      <c r="S48" s="0" t="s">
        <v>657</v>
      </c>
      <c r="T48" s="0" t="s">
        <v>657</v>
      </c>
      <c r="U48" s="0" t="s">
        <v>657</v>
      </c>
      <c r="V48" s="0" t="s">
        <v>657</v>
      </c>
      <c r="W48" s="0" t="s">
        <v>657</v>
      </c>
      <c r="X48" s="0" t="s">
        <v>657</v>
      </c>
      <c r="Y48" s="0" t="s">
        <v>657</v>
      </c>
      <c r="Z48" s="0" t="s">
        <v>657</v>
      </c>
    </row>
    <row r="49" customFormat="false" ht="14.4" hidden="false" customHeight="false" outlineLevel="0" collapsed="false">
      <c r="A49" s="0" t="s">
        <v>651</v>
      </c>
      <c r="B49" s="0" t="s">
        <v>826</v>
      </c>
      <c r="C49" s="0" t="s">
        <v>13</v>
      </c>
      <c r="D49" s="0" t="s">
        <v>653</v>
      </c>
      <c r="E49" s="0" t="s">
        <v>657</v>
      </c>
      <c r="F49" s="0" t="s">
        <v>657</v>
      </c>
      <c r="G49" s="0" t="s">
        <v>657</v>
      </c>
      <c r="H49" s="0" t="s">
        <v>657</v>
      </c>
      <c r="I49" s="0" t="s">
        <v>692</v>
      </c>
      <c r="J49" s="0" t="s">
        <v>827</v>
      </c>
      <c r="K49" s="0" t="s">
        <v>657</v>
      </c>
      <c r="L49" s="0" t="s">
        <v>657</v>
      </c>
      <c r="M49" s="0" t="s">
        <v>657</v>
      </c>
      <c r="N49" s="0" t="s">
        <v>657</v>
      </c>
      <c r="O49" s="0" t="s">
        <v>657</v>
      </c>
      <c r="P49" s="0" t="s">
        <v>657</v>
      </c>
      <c r="Q49" s="0" t="s">
        <v>657</v>
      </c>
      <c r="R49" s="0" t="s">
        <v>657</v>
      </c>
      <c r="S49" s="0" t="s">
        <v>657</v>
      </c>
      <c r="T49" s="0" t="s">
        <v>657</v>
      </c>
      <c r="U49" s="0" t="s">
        <v>657</v>
      </c>
      <c r="V49" s="0" t="s">
        <v>657</v>
      </c>
      <c r="W49" s="0" t="s">
        <v>657</v>
      </c>
      <c r="X49" s="0" t="s">
        <v>657</v>
      </c>
      <c r="Y49" s="0" t="s">
        <v>657</v>
      </c>
      <c r="Z49" s="0" t="s">
        <v>657</v>
      </c>
    </row>
    <row r="50" customFormat="false" ht="14.4" hidden="false" customHeight="false" outlineLevel="0" collapsed="false">
      <c r="A50" s="0" t="s">
        <v>651</v>
      </c>
      <c r="B50" s="0" t="s">
        <v>828</v>
      </c>
      <c r="C50" s="0" t="s">
        <v>13</v>
      </c>
      <c r="D50" s="0" t="s">
        <v>654</v>
      </c>
      <c r="E50" s="0" t="s">
        <v>657</v>
      </c>
      <c r="F50" s="0" t="s">
        <v>657</v>
      </c>
      <c r="G50" s="0" t="s">
        <v>657</v>
      </c>
      <c r="H50" s="0" t="s">
        <v>657</v>
      </c>
      <c r="I50" s="0" t="s">
        <v>829</v>
      </c>
      <c r="J50" s="0" t="s">
        <v>782</v>
      </c>
      <c r="K50" s="0" t="s">
        <v>657</v>
      </c>
      <c r="L50" s="0" t="s">
        <v>657</v>
      </c>
      <c r="M50" s="0" t="s">
        <v>657</v>
      </c>
      <c r="N50" s="0" t="s">
        <v>657</v>
      </c>
      <c r="O50" s="0" t="s">
        <v>657</v>
      </c>
      <c r="P50" s="0" t="s">
        <v>657</v>
      </c>
      <c r="Q50" s="0" t="s">
        <v>657</v>
      </c>
      <c r="R50" s="0" t="s">
        <v>657</v>
      </c>
      <c r="S50" s="0" t="s">
        <v>657</v>
      </c>
      <c r="T50" s="0" t="s">
        <v>657</v>
      </c>
      <c r="U50" s="0" t="s">
        <v>657</v>
      </c>
      <c r="V50" s="0" t="s">
        <v>657</v>
      </c>
      <c r="W50" s="0" t="s">
        <v>657</v>
      </c>
      <c r="X50" s="0" t="s">
        <v>657</v>
      </c>
      <c r="Y50" s="0" t="s">
        <v>657</v>
      </c>
      <c r="Z50" s="0" t="s">
        <v>657</v>
      </c>
    </row>
    <row r="51" customFormat="false" ht="14.4" hidden="false" customHeight="false" outlineLevel="0" collapsed="false">
      <c r="A51" s="0" t="s">
        <v>651</v>
      </c>
      <c r="B51" s="0" t="s">
        <v>830</v>
      </c>
      <c r="C51" s="0" t="s">
        <v>665</v>
      </c>
      <c r="D51" s="0" t="s">
        <v>13</v>
      </c>
      <c r="E51" s="0" t="s">
        <v>657</v>
      </c>
      <c r="F51" s="0" t="s">
        <v>657</v>
      </c>
      <c r="G51" s="0" t="s">
        <v>657</v>
      </c>
      <c r="H51" s="0" t="s">
        <v>657</v>
      </c>
      <c r="I51" s="0" t="s">
        <v>775</v>
      </c>
      <c r="J51" s="0" t="s">
        <v>667</v>
      </c>
      <c r="K51" s="0" t="s">
        <v>657</v>
      </c>
      <c r="L51" s="0" t="s">
        <v>657</v>
      </c>
      <c r="M51" s="0" t="s">
        <v>657</v>
      </c>
      <c r="N51" s="0" t="s">
        <v>657</v>
      </c>
      <c r="O51" s="0" t="s">
        <v>657</v>
      </c>
      <c r="P51" s="0" t="s">
        <v>657</v>
      </c>
      <c r="Q51" s="0" t="s">
        <v>657</v>
      </c>
      <c r="R51" s="0" t="s">
        <v>657</v>
      </c>
      <c r="S51" s="0" t="s">
        <v>657</v>
      </c>
      <c r="T51" s="0" t="s">
        <v>657</v>
      </c>
      <c r="U51" s="0" t="s">
        <v>657</v>
      </c>
      <c r="V51" s="0" t="s">
        <v>657</v>
      </c>
      <c r="W51" s="0" t="s">
        <v>657</v>
      </c>
      <c r="X51" s="0" t="s">
        <v>657</v>
      </c>
      <c r="Y51" s="0" t="s">
        <v>657</v>
      </c>
      <c r="Z51" s="0" t="s">
        <v>657</v>
      </c>
    </row>
    <row r="52" customFormat="false" ht="14.4" hidden="false" customHeight="false" outlineLevel="0" collapsed="false">
      <c r="A52" s="0" t="s">
        <v>651</v>
      </c>
      <c r="B52" s="0" t="s">
        <v>831</v>
      </c>
      <c r="C52" s="0" t="s">
        <v>654</v>
      </c>
      <c r="D52" s="0" t="s">
        <v>665</v>
      </c>
      <c r="E52" s="0" t="s">
        <v>657</v>
      </c>
      <c r="F52" s="0" t="s">
        <v>657</v>
      </c>
      <c r="G52" s="0" t="s">
        <v>657</v>
      </c>
      <c r="H52" s="0" t="s">
        <v>657</v>
      </c>
      <c r="I52" s="0" t="s">
        <v>832</v>
      </c>
      <c r="J52" s="0" t="s">
        <v>833</v>
      </c>
      <c r="K52" s="0" t="s">
        <v>657</v>
      </c>
      <c r="L52" s="0" t="s">
        <v>657</v>
      </c>
      <c r="M52" s="0" t="s">
        <v>657</v>
      </c>
      <c r="N52" s="0" t="s">
        <v>657</v>
      </c>
      <c r="O52" s="0" t="s">
        <v>834</v>
      </c>
      <c r="P52" s="0" t="s">
        <v>835</v>
      </c>
      <c r="Q52" s="0" t="s">
        <v>657</v>
      </c>
      <c r="R52" s="0" t="s">
        <v>657</v>
      </c>
      <c r="S52" s="0" t="s">
        <v>657</v>
      </c>
      <c r="T52" s="0" t="s">
        <v>657</v>
      </c>
      <c r="U52" s="0" t="s">
        <v>657</v>
      </c>
      <c r="V52" s="0" t="s">
        <v>657</v>
      </c>
      <c r="W52" s="0" t="s">
        <v>657</v>
      </c>
      <c r="X52" s="0" t="s">
        <v>657</v>
      </c>
      <c r="Y52" s="0" t="s">
        <v>657</v>
      </c>
      <c r="Z52" s="0" t="s">
        <v>657</v>
      </c>
    </row>
    <row r="53" customFormat="false" ht="14.4" hidden="false" customHeight="false" outlineLevel="0" collapsed="false">
      <c r="A53" s="0" t="s">
        <v>651</v>
      </c>
      <c r="B53" s="0" t="s">
        <v>836</v>
      </c>
      <c r="C53" s="0" t="s">
        <v>665</v>
      </c>
      <c r="D53" s="0" t="s">
        <v>13</v>
      </c>
      <c r="E53" s="0" t="s">
        <v>657</v>
      </c>
      <c r="F53" s="0" t="s">
        <v>657</v>
      </c>
      <c r="G53" s="0" t="s">
        <v>657</v>
      </c>
      <c r="H53" s="0" t="s">
        <v>657</v>
      </c>
      <c r="I53" s="0" t="s">
        <v>704</v>
      </c>
      <c r="J53" s="0" t="s">
        <v>688</v>
      </c>
      <c r="K53" s="0" t="s">
        <v>657</v>
      </c>
      <c r="L53" s="0" t="s">
        <v>657</v>
      </c>
      <c r="M53" s="0" t="s">
        <v>657</v>
      </c>
      <c r="N53" s="0" t="s">
        <v>657</v>
      </c>
      <c r="O53" s="0" t="s">
        <v>657</v>
      </c>
      <c r="P53" s="0" t="s">
        <v>657</v>
      </c>
      <c r="Q53" s="0" t="s">
        <v>657</v>
      </c>
      <c r="R53" s="0" t="s">
        <v>657</v>
      </c>
      <c r="S53" s="0" t="s">
        <v>657</v>
      </c>
      <c r="T53" s="0" t="s">
        <v>657</v>
      </c>
      <c r="U53" s="0" t="s">
        <v>657</v>
      </c>
      <c r="V53" s="0" t="s">
        <v>657</v>
      </c>
      <c r="W53" s="0" t="s">
        <v>657</v>
      </c>
      <c r="X53" s="0" t="s">
        <v>657</v>
      </c>
      <c r="Y53" s="0" t="s">
        <v>657</v>
      </c>
      <c r="Z53" s="0" t="s">
        <v>657</v>
      </c>
    </row>
    <row r="54" customFormat="false" ht="14.4" hidden="false" customHeight="false" outlineLevel="0" collapsed="false">
      <c r="A54" s="0" t="s">
        <v>651</v>
      </c>
      <c r="B54" s="0" t="s">
        <v>837</v>
      </c>
      <c r="C54" s="0" t="s">
        <v>13</v>
      </c>
      <c r="D54" s="0" t="s">
        <v>653</v>
      </c>
      <c r="E54" s="0" t="s">
        <v>657</v>
      </c>
      <c r="F54" s="0" t="s">
        <v>657</v>
      </c>
      <c r="G54" s="0" t="s">
        <v>657</v>
      </c>
      <c r="H54" s="0" t="s">
        <v>657</v>
      </c>
      <c r="I54" s="0" t="s">
        <v>838</v>
      </c>
      <c r="J54" s="0" t="s">
        <v>713</v>
      </c>
      <c r="K54" s="0" t="s">
        <v>657</v>
      </c>
      <c r="L54" s="0" t="s">
        <v>657</v>
      </c>
      <c r="M54" s="0" t="s">
        <v>657</v>
      </c>
      <c r="N54" s="0" t="s">
        <v>657</v>
      </c>
      <c r="O54" s="0" t="s">
        <v>657</v>
      </c>
      <c r="P54" s="0" t="s">
        <v>657</v>
      </c>
      <c r="Q54" s="0" t="s">
        <v>657</v>
      </c>
      <c r="R54" s="0" t="s">
        <v>657</v>
      </c>
      <c r="S54" s="0" t="s">
        <v>657</v>
      </c>
      <c r="T54" s="0" t="s">
        <v>657</v>
      </c>
      <c r="U54" s="0" t="s">
        <v>657</v>
      </c>
      <c r="V54" s="0" t="s">
        <v>657</v>
      </c>
      <c r="W54" s="0" t="s">
        <v>657</v>
      </c>
      <c r="X54" s="0" t="s">
        <v>657</v>
      </c>
      <c r="Y54" s="0" t="s">
        <v>657</v>
      </c>
      <c r="Z54" s="0" t="s">
        <v>657</v>
      </c>
    </row>
    <row r="55" customFormat="false" ht="14.4" hidden="false" customHeight="false" outlineLevel="0" collapsed="false">
      <c r="A55" s="0" t="s">
        <v>651</v>
      </c>
      <c r="B55" s="0" t="s">
        <v>839</v>
      </c>
      <c r="C55" s="0" t="s">
        <v>653</v>
      </c>
      <c r="D55" s="0" t="s">
        <v>13</v>
      </c>
      <c r="E55" s="0" t="s">
        <v>657</v>
      </c>
      <c r="F55" s="0" t="s">
        <v>657</v>
      </c>
      <c r="G55" s="0" t="s">
        <v>657</v>
      </c>
      <c r="H55" s="0" t="s">
        <v>657</v>
      </c>
      <c r="I55" s="0" t="s">
        <v>655</v>
      </c>
      <c r="J55" s="0" t="s">
        <v>768</v>
      </c>
      <c r="K55" s="0" t="s">
        <v>657</v>
      </c>
      <c r="L55" s="0" t="s">
        <v>657</v>
      </c>
      <c r="M55" s="0" t="s">
        <v>657</v>
      </c>
      <c r="N55" s="0" t="s">
        <v>657</v>
      </c>
      <c r="O55" s="0" t="s">
        <v>657</v>
      </c>
      <c r="P55" s="0" t="s">
        <v>657</v>
      </c>
      <c r="Q55" s="0" t="s">
        <v>657</v>
      </c>
      <c r="R55" s="0" t="s">
        <v>657</v>
      </c>
      <c r="S55" s="0" t="s">
        <v>657</v>
      </c>
      <c r="T55" s="0" t="s">
        <v>657</v>
      </c>
      <c r="U55" s="0" t="s">
        <v>657</v>
      </c>
      <c r="V55" s="0" t="s">
        <v>657</v>
      </c>
      <c r="W55" s="0" t="s">
        <v>657</v>
      </c>
      <c r="X55" s="0" t="s">
        <v>657</v>
      </c>
      <c r="Y55" s="0" t="s">
        <v>657</v>
      </c>
      <c r="Z55" s="0" t="s">
        <v>657</v>
      </c>
    </row>
    <row r="56" customFormat="false" ht="14.4" hidden="false" customHeight="false" outlineLevel="0" collapsed="false">
      <c r="A56" s="0" t="s">
        <v>651</v>
      </c>
      <c r="B56" s="0" t="s">
        <v>840</v>
      </c>
      <c r="C56" s="0" t="s">
        <v>653</v>
      </c>
      <c r="D56" s="0" t="s">
        <v>13</v>
      </c>
      <c r="E56" s="0" t="s">
        <v>657</v>
      </c>
      <c r="F56" s="0" t="s">
        <v>657</v>
      </c>
      <c r="G56" s="0" t="s">
        <v>657</v>
      </c>
      <c r="H56" s="0" t="s">
        <v>657</v>
      </c>
      <c r="I56" s="0" t="s">
        <v>704</v>
      </c>
      <c r="J56" s="0" t="s">
        <v>710</v>
      </c>
      <c r="K56" s="0" t="s">
        <v>657</v>
      </c>
      <c r="L56" s="0" t="s">
        <v>657</v>
      </c>
      <c r="M56" s="0" t="s">
        <v>657</v>
      </c>
      <c r="N56" s="0" t="s">
        <v>657</v>
      </c>
      <c r="O56" s="0" t="s">
        <v>657</v>
      </c>
      <c r="P56" s="0" t="s">
        <v>657</v>
      </c>
      <c r="Q56" s="0" t="s">
        <v>657</v>
      </c>
      <c r="R56" s="0" t="s">
        <v>657</v>
      </c>
      <c r="S56" s="0" t="s">
        <v>657</v>
      </c>
      <c r="T56" s="0" t="s">
        <v>657</v>
      </c>
      <c r="U56" s="0" t="s">
        <v>657</v>
      </c>
      <c r="V56" s="0" t="s">
        <v>657</v>
      </c>
      <c r="W56" s="0" t="s">
        <v>657</v>
      </c>
      <c r="X56" s="0" t="s">
        <v>657</v>
      </c>
      <c r="Y56" s="0" t="s">
        <v>657</v>
      </c>
      <c r="Z56" s="0" t="s">
        <v>657</v>
      </c>
    </row>
    <row r="57" customFormat="false" ht="14.4" hidden="false" customHeight="false" outlineLevel="0" collapsed="false">
      <c r="A57" s="0" t="s">
        <v>651</v>
      </c>
      <c r="B57" s="0" t="s">
        <v>841</v>
      </c>
      <c r="C57" s="0" t="s">
        <v>13</v>
      </c>
      <c r="D57" s="0" t="s">
        <v>653</v>
      </c>
      <c r="E57" s="0" t="s">
        <v>657</v>
      </c>
      <c r="F57" s="0" t="s">
        <v>657</v>
      </c>
      <c r="G57" s="0" t="s">
        <v>657</v>
      </c>
      <c r="H57" s="0" t="s">
        <v>657</v>
      </c>
      <c r="I57" s="0" t="s">
        <v>701</v>
      </c>
      <c r="J57" s="0" t="s">
        <v>699</v>
      </c>
      <c r="K57" s="0" t="s">
        <v>657</v>
      </c>
      <c r="L57" s="0" t="s">
        <v>657</v>
      </c>
      <c r="M57" s="0" t="s">
        <v>657</v>
      </c>
      <c r="N57" s="0" t="s">
        <v>657</v>
      </c>
      <c r="O57" s="0" t="s">
        <v>657</v>
      </c>
      <c r="P57" s="0" t="s">
        <v>657</v>
      </c>
      <c r="Q57" s="0" t="s">
        <v>657</v>
      </c>
      <c r="R57" s="0" t="s">
        <v>657</v>
      </c>
      <c r="S57" s="0" t="s">
        <v>657</v>
      </c>
      <c r="T57" s="0" t="s">
        <v>657</v>
      </c>
      <c r="U57" s="0" t="s">
        <v>657</v>
      </c>
      <c r="V57" s="0" t="s">
        <v>657</v>
      </c>
      <c r="W57" s="0" t="s">
        <v>657</v>
      </c>
      <c r="X57" s="0" t="s">
        <v>657</v>
      </c>
      <c r="Y57" s="0" t="s">
        <v>657</v>
      </c>
      <c r="Z57" s="0" t="s">
        <v>657</v>
      </c>
    </row>
    <row r="58" customFormat="false" ht="14.4" hidden="false" customHeight="false" outlineLevel="0" collapsed="false">
      <c r="A58" s="0" t="s">
        <v>651</v>
      </c>
      <c r="B58" s="0" t="s">
        <v>842</v>
      </c>
      <c r="C58" s="0" t="s">
        <v>653</v>
      </c>
      <c r="D58" s="0" t="s">
        <v>13</v>
      </c>
      <c r="E58" s="0" t="s">
        <v>657</v>
      </c>
      <c r="F58" s="0" t="s">
        <v>657</v>
      </c>
      <c r="G58" s="0" t="s">
        <v>657</v>
      </c>
      <c r="H58" s="0" t="s">
        <v>657</v>
      </c>
      <c r="I58" s="0" t="s">
        <v>812</v>
      </c>
      <c r="J58" s="0" t="s">
        <v>843</v>
      </c>
      <c r="K58" s="0" t="s">
        <v>657</v>
      </c>
      <c r="L58" s="0" t="s">
        <v>657</v>
      </c>
      <c r="M58" s="0" t="s">
        <v>657</v>
      </c>
      <c r="N58" s="0" t="s">
        <v>657</v>
      </c>
      <c r="O58" s="0" t="s">
        <v>657</v>
      </c>
      <c r="P58" s="0" t="s">
        <v>657</v>
      </c>
      <c r="Q58" s="0" t="s">
        <v>657</v>
      </c>
      <c r="R58" s="0" t="s">
        <v>657</v>
      </c>
      <c r="S58" s="0" t="s">
        <v>657</v>
      </c>
      <c r="T58" s="0" t="s">
        <v>657</v>
      </c>
      <c r="U58" s="0" t="s">
        <v>657</v>
      </c>
      <c r="V58" s="0" t="s">
        <v>657</v>
      </c>
      <c r="W58" s="0" t="s">
        <v>657</v>
      </c>
      <c r="X58" s="0" t="s">
        <v>657</v>
      </c>
      <c r="Y58" s="0" t="s">
        <v>657</v>
      </c>
      <c r="Z58" s="0" t="s">
        <v>657</v>
      </c>
    </row>
    <row r="59" customFormat="false" ht="14.4" hidden="false" customHeight="false" outlineLevel="0" collapsed="false">
      <c r="A59" s="0" t="s">
        <v>651</v>
      </c>
      <c r="B59" s="0" t="s">
        <v>844</v>
      </c>
      <c r="C59" s="0" t="s">
        <v>654</v>
      </c>
      <c r="D59" s="0" t="s">
        <v>653</v>
      </c>
      <c r="E59" s="0" t="s">
        <v>657</v>
      </c>
      <c r="F59" s="0" t="s">
        <v>657</v>
      </c>
      <c r="G59" s="0" t="s">
        <v>657</v>
      </c>
      <c r="H59" s="0" t="s">
        <v>657</v>
      </c>
      <c r="I59" s="0" t="s">
        <v>845</v>
      </c>
      <c r="J59" s="0" t="s">
        <v>846</v>
      </c>
      <c r="K59" s="0" t="s">
        <v>657</v>
      </c>
      <c r="L59" s="0" t="s">
        <v>657</v>
      </c>
      <c r="M59" s="0" t="s">
        <v>657</v>
      </c>
      <c r="N59" s="0" t="s">
        <v>657</v>
      </c>
      <c r="O59" s="0" t="s">
        <v>657</v>
      </c>
      <c r="P59" s="0" t="s">
        <v>657</v>
      </c>
      <c r="Q59" s="0" t="s">
        <v>657</v>
      </c>
      <c r="R59" s="0" t="s">
        <v>657</v>
      </c>
      <c r="S59" s="0" t="s">
        <v>657</v>
      </c>
      <c r="T59" s="0" t="s">
        <v>657</v>
      </c>
      <c r="U59" s="0" t="s">
        <v>657</v>
      </c>
      <c r="V59" s="0" t="s">
        <v>657</v>
      </c>
      <c r="W59" s="0" t="s">
        <v>657</v>
      </c>
      <c r="X59" s="0" t="s">
        <v>657</v>
      </c>
      <c r="Y59" s="0" t="s">
        <v>657</v>
      </c>
      <c r="Z59" s="0" t="s">
        <v>657</v>
      </c>
    </row>
    <row r="60" customFormat="false" ht="14.4" hidden="false" customHeight="false" outlineLevel="0" collapsed="false">
      <c r="A60" s="0" t="s">
        <v>651</v>
      </c>
      <c r="B60" s="0" t="s">
        <v>847</v>
      </c>
      <c r="C60" s="0" t="s">
        <v>653</v>
      </c>
      <c r="D60" s="0" t="s">
        <v>13</v>
      </c>
      <c r="E60" s="0" t="s">
        <v>657</v>
      </c>
      <c r="F60" s="0" t="s">
        <v>657</v>
      </c>
      <c r="G60" s="0" t="s">
        <v>657</v>
      </c>
      <c r="H60" s="0" t="s">
        <v>657</v>
      </c>
      <c r="I60" s="0" t="s">
        <v>668</v>
      </c>
      <c r="J60" s="0" t="s">
        <v>848</v>
      </c>
      <c r="K60" s="0" t="s">
        <v>657</v>
      </c>
      <c r="L60" s="0" t="s">
        <v>657</v>
      </c>
      <c r="M60" s="0" t="s">
        <v>657</v>
      </c>
      <c r="N60" s="0" t="s">
        <v>657</v>
      </c>
      <c r="O60" s="0" t="s">
        <v>657</v>
      </c>
      <c r="P60" s="0" t="s">
        <v>657</v>
      </c>
      <c r="Q60" s="0" t="s">
        <v>657</v>
      </c>
      <c r="R60" s="0" t="s">
        <v>657</v>
      </c>
      <c r="S60" s="0" t="s">
        <v>657</v>
      </c>
      <c r="T60" s="0" t="s">
        <v>657</v>
      </c>
      <c r="U60" s="0" t="s">
        <v>657</v>
      </c>
      <c r="V60" s="0" t="s">
        <v>657</v>
      </c>
      <c r="W60" s="0" t="s">
        <v>657</v>
      </c>
      <c r="X60" s="0" t="s">
        <v>657</v>
      </c>
      <c r="Y60" s="0" t="s">
        <v>657</v>
      </c>
      <c r="Z60" s="0" t="s">
        <v>657</v>
      </c>
    </row>
    <row r="61" customFormat="false" ht="14.4" hidden="false" customHeight="false" outlineLevel="0" collapsed="false">
      <c r="A61" s="0" t="s">
        <v>651</v>
      </c>
      <c r="B61" s="0" t="s">
        <v>849</v>
      </c>
      <c r="C61" s="0" t="s">
        <v>13</v>
      </c>
      <c r="D61" s="0" t="s">
        <v>653</v>
      </c>
      <c r="E61" s="0" t="s">
        <v>657</v>
      </c>
      <c r="F61" s="0" t="s">
        <v>657</v>
      </c>
      <c r="G61" s="0" t="s">
        <v>657</v>
      </c>
      <c r="H61" s="0" t="s">
        <v>657</v>
      </c>
      <c r="I61" s="0" t="s">
        <v>720</v>
      </c>
      <c r="J61" s="0" t="s">
        <v>850</v>
      </c>
      <c r="K61" s="0" t="s">
        <v>657</v>
      </c>
      <c r="L61" s="0" t="s">
        <v>657</v>
      </c>
      <c r="M61" s="0" t="s">
        <v>657</v>
      </c>
      <c r="N61" s="0" t="s">
        <v>657</v>
      </c>
      <c r="O61" s="0" t="s">
        <v>657</v>
      </c>
      <c r="P61" s="0" t="s">
        <v>657</v>
      </c>
      <c r="Q61" s="0" t="s">
        <v>703</v>
      </c>
      <c r="R61" s="0" t="s">
        <v>851</v>
      </c>
      <c r="S61" s="0" t="s">
        <v>812</v>
      </c>
      <c r="T61" s="0" t="s">
        <v>672</v>
      </c>
      <c r="U61" s="0" t="s">
        <v>657</v>
      </c>
      <c r="V61" s="0" t="s">
        <v>657</v>
      </c>
      <c r="W61" s="0" t="s">
        <v>657</v>
      </c>
      <c r="X61" s="0" t="s">
        <v>657</v>
      </c>
      <c r="Y61" s="0" t="s">
        <v>657</v>
      </c>
      <c r="Z61" s="0" t="s">
        <v>657</v>
      </c>
    </row>
    <row r="62" customFormat="false" ht="14.4" hidden="false" customHeight="false" outlineLevel="0" collapsed="false">
      <c r="A62" s="0" t="s">
        <v>651</v>
      </c>
      <c r="B62" s="0" t="s">
        <v>852</v>
      </c>
      <c r="C62" s="0" t="s">
        <v>13</v>
      </c>
      <c r="D62" s="0" t="s">
        <v>653</v>
      </c>
      <c r="E62" s="0" t="s">
        <v>657</v>
      </c>
      <c r="F62" s="0" t="s">
        <v>657</v>
      </c>
      <c r="G62" s="0" t="s">
        <v>657</v>
      </c>
      <c r="H62" s="0" t="s">
        <v>657</v>
      </c>
      <c r="I62" s="0" t="s">
        <v>720</v>
      </c>
      <c r="J62" s="0" t="s">
        <v>853</v>
      </c>
      <c r="K62" s="0" t="s">
        <v>657</v>
      </c>
      <c r="L62" s="0" t="s">
        <v>657</v>
      </c>
      <c r="M62" s="0" t="s">
        <v>657</v>
      </c>
      <c r="N62" s="0" t="s">
        <v>657</v>
      </c>
      <c r="O62" s="0" t="s">
        <v>657</v>
      </c>
      <c r="P62" s="0" t="s">
        <v>657</v>
      </c>
      <c r="Q62" s="0" t="s">
        <v>657</v>
      </c>
      <c r="R62" s="0" t="s">
        <v>657</v>
      </c>
      <c r="S62" s="0" t="s">
        <v>657</v>
      </c>
      <c r="T62" s="0" t="s">
        <v>657</v>
      </c>
      <c r="U62" s="0" t="s">
        <v>657</v>
      </c>
      <c r="V62" s="0" t="s">
        <v>657</v>
      </c>
      <c r="W62" s="0" t="s">
        <v>657</v>
      </c>
      <c r="X62" s="0" t="s">
        <v>657</v>
      </c>
      <c r="Y62" s="0" t="s">
        <v>657</v>
      </c>
      <c r="Z62" s="0" t="s">
        <v>657</v>
      </c>
    </row>
    <row r="63" customFormat="false" ht="14.4" hidden="false" customHeight="false" outlineLevel="0" collapsed="false">
      <c r="A63" s="0" t="s">
        <v>854</v>
      </c>
      <c r="B63" s="0" t="s">
        <v>855</v>
      </c>
      <c r="C63" s="0" t="s">
        <v>13</v>
      </c>
      <c r="D63" s="0" t="s">
        <v>653</v>
      </c>
      <c r="E63" s="0" t="s">
        <v>657</v>
      </c>
      <c r="F63" s="0" t="s">
        <v>657</v>
      </c>
      <c r="G63" s="0" t="s">
        <v>657</v>
      </c>
      <c r="H63" s="0" t="s">
        <v>657</v>
      </c>
      <c r="I63" s="0" t="s">
        <v>856</v>
      </c>
      <c r="J63" s="0" t="s">
        <v>857</v>
      </c>
      <c r="K63" s="0" t="s">
        <v>657</v>
      </c>
      <c r="L63" s="0" t="s">
        <v>657</v>
      </c>
      <c r="M63" s="0" t="s">
        <v>657</v>
      </c>
      <c r="N63" s="0" t="s">
        <v>657</v>
      </c>
      <c r="O63" s="0" t="s">
        <v>657</v>
      </c>
      <c r="P63" s="0" t="s">
        <v>657</v>
      </c>
      <c r="Q63" s="0" t="s">
        <v>657</v>
      </c>
      <c r="R63" s="0" t="s">
        <v>657</v>
      </c>
      <c r="S63" s="0" t="s">
        <v>657</v>
      </c>
      <c r="T63" s="0" t="s">
        <v>657</v>
      </c>
      <c r="U63" s="0" t="s">
        <v>657</v>
      </c>
      <c r="V63" s="0" t="s">
        <v>657</v>
      </c>
      <c r="W63" s="0" t="s">
        <v>657</v>
      </c>
      <c r="X63" s="0" t="s">
        <v>657</v>
      </c>
      <c r="Y63" s="0" t="s">
        <v>657</v>
      </c>
      <c r="Z63" s="0" t="s">
        <v>657</v>
      </c>
    </row>
    <row r="64" customFormat="false" ht="14.4" hidden="false" customHeight="false" outlineLevel="0" collapsed="false">
      <c r="A64" s="0" t="s">
        <v>736</v>
      </c>
      <c r="B64" s="0" t="s">
        <v>858</v>
      </c>
      <c r="C64" s="0" t="s">
        <v>653</v>
      </c>
      <c r="D64" s="0" t="s">
        <v>654</v>
      </c>
      <c r="E64" s="0" t="s">
        <v>657</v>
      </c>
      <c r="F64" s="0" t="s">
        <v>657</v>
      </c>
      <c r="G64" s="0" t="s">
        <v>657</v>
      </c>
      <c r="H64" s="0" t="s">
        <v>657</v>
      </c>
      <c r="I64" s="0" t="s">
        <v>673</v>
      </c>
      <c r="J64" s="0" t="s">
        <v>859</v>
      </c>
      <c r="K64" s="0" t="s">
        <v>657</v>
      </c>
      <c r="L64" s="0" t="s">
        <v>657</v>
      </c>
      <c r="M64" s="0" t="s">
        <v>657</v>
      </c>
      <c r="N64" s="0" t="s">
        <v>657</v>
      </c>
      <c r="O64" s="0" t="s">
        <v>657</v>
      </c>
      <c r="P64" s="0" t="s">
        <v>657</v>
      </c>
      <c r="Q64" s="0" t="s">
        <v>657</v>
      </c>
      <c r="R64" s="0" t="s">
        <v>657</v>
      </c>
      <c r="S64" s="0" t="s">
        <v>657</v>
      </c>
      <c r="T64" s="0" t="s">
        <v>657</v>
      </c>
      <c r="U64" s="0" t="s">
        <v>657</v>
      </c>
      <c r="V64" s="0" t="s">
        <v>657</v>
      </c>
      <c r="W64" s="0" t="s">
        <v>703</v>
      </c>
      <c r="X64" s="0" t="s">
        <v>660</v>
      </c>
      <c r="Y64" s="0" t="s">
        <v>657</v>
      </c>
      <c r="Z64" s="0" t="s">
        <v>657</v>
      </c>
    </row>
    <row r="65" customFormat="false" ht="14.4" hidden="false" customHeight="false" outlineLevel="0" collapsed="false">
      <c r="A65" s="0" t="s">
        <v>736</v>
      </c>
      <c r="B65" s="0" t="s">
        <v>860</v>
      </c>
      <c r="C65" s="0" t="s">
        <v>13</v>
      </c>
      <c r="D65" s="0" t="s">
        <v>665</v>
      </c>
      <c r="E65" s="0" t="s">
        <v>657</v>
      </c>
      <c r="F65" s="0" t="s">
        <v>657</v>
      </c>
      <c r="G65" s="0" t="s">
        <v>657</v>
      </c>
      <c r="H65" s="0" t="s">
        <v>657</v>
      </c>
      <c r="I65" s="0" t="s">
        <v>728</v>
      </c>
      <c r="J65" s="0" t="s">
        <v>861</v>
      </c>
      <c r="K65" s="0" t="s">
        <v>657</v>
      </c>
      <c r="L65" s="0" t="s">
        <v>657</v>
      </c>
      <c r="M65" s="0" t="s">
        <v>657</v>
      </c>
      <c r="N65" s="0" t="s">
        <v>657</v>
      </c>
      <c r="O65" s="0" t="s">
        <v>657</v>
      </c>
      <c r="P65" s="0" t="s">
        <v>657</v>
      </c>
      <c r="Q65" s="0" t="s">
        <v>657</v>
      </c>
      <c r="R65" s="0" t="s">
        <v>657</v>
      </c>
      <c r="S65" s="0" t="s">
        <v>657</v>
      </c>
      <c r="T65" s="0" t="s">
        <v>657</v>
      </c>
      <c r="U65" s="0" t="s">
        <v>657</v>
      </c>
      <c r="V65" s="0" t="s">
        <v>657</v>
      </c>
      <c r="W65" s="0" t="s">
        <v>657</v>
      </c>
      <c r="X65" s="0" t="s">
        <v>657</v>
      </c>
      <c r="Y65" s="0" t="s">
        <v>657</v>
      </c>
      <c r="Z65" s="0" t="s">
        <v>657</v>
      </c>
    </row>
    <row r="66" customFormat="false" ht="14.4" hidden="false" customHeight="false" outlineLevel="0" collapsed="false">
      <c r="A66" s="0" t="s">
        <v>736</v>
      </c>
      <c r="B66" s="0" t="s">
        <v>862</v>
      </c>
      <c r="C66" s="0" t="s">
        <v>653</v>
      </c>
      <c r="D66" s="0" t="s">
        <v>654</v>
      </c>
      <c r="E66" s="0" t="s">
        <v>657</v>
      </c>
      <c r="F66" s="0" t="s">
        <v>657</v>
      </c>
      <c r="G66" s="0" t="s">
        <v>657</v>
      </c>
      <c r="H66" s="0" t="s">
        <v>657</v>
      </c>
      <c r="I66" s="0" t="s">
        <v>863</v>
      </c>
      <c r="J66" s="0" t="s">
        <v>864</v>
      </c>
      <c r="K66" s="0" t="s">
        <v>675</v>
      </c>
      <c r="L66" s="0" t="s">
        <v>800</v>
      </c>
      <c r="M66" s="0" t="s">
        <v>797</v>
      </c>
      <c r="N66" s="0" t="s">
        <v>865</v>
      </c>
      <c r="O66" s="0" t="s">
        <v>673</v>
      </c>
      <c r="P66" s="0" t="s">
        <v>861</v>
      </c>
      <c r="Q66" s="0" t="s">
        <v>655</v>
      </c>
      <c r="R66" s="0" t="s">
        <v>866</v>
      </c>
      <c r="S66" s="0" t="s">
        <v>675</v>
      </c>
      <c r="T66" s="0" t="s">
        <v>867</v>
      </c>
      <c r="U66" s="0" t="s">
        <v>797</v>
      </c>
      <c r="V66" s="0" t="s">
        <v>868</v>
      </c>
      <c r="W66" s="0" t="s">
        <v>666</v>
      </c>
      <c r="X66" s="0" t="s">
        <v>869</v>
      </c>
      <c r="Y66" s="0" t="s">
        <v>657</v>
      </c>
      <c r="Z66" s="0" t="s">
        <v>657</v>
      </c>
    </row>
    <row r="67" customFormat="false" ht="14.4" hidden="false" customHeight="false" outlineLevel="0" collapsed="false">
      <c r="A67" s="0" t="s">
        <v>760</v>
      </c>
      <c r="B67" s="0" t="s">
        <v>870</v>
      </c>
      <c r="C67" s="0" t="s">
        <v>665</v>
      </c>
      <c r="D67" s="0" t="s">
        <v>654</v>
      </c>
      <c r="E67" s="0" t="s">
        <v>657</v>
      </c>
      <c r="F67" s="0" t="s">
        <v>657</v>
      </c>
      <c r="G67" s="0" t="s">
        <v>657</v>
      </c>
      <c r="H67" s="0" t="s">
        <v>657</v>
      </c>
      <c r="I67" s="0" t="s">
        <v>671</v>
      </c>
      <c r="J67" s="0" t="s">
        <v>866</v>
      </c>
      <c r="K67" s="0" t="s">
        <v>845</v>
      </c>
      <c r="L67" s="0" t="s">
        <v>871</v>
      </c>
      <c r="M67" s="0" t="s">
        <v>657</v>
      </c>
      <c r="N67" s="0" t="s">
        <v>657</v>
      </c>
      <c r="O67" s="0" t="s">
        <v>657</v>
      </c>
      <c r="P67" s="0" t="s">
        <v>657</v>
      </c>
      <c r="Q67" s="0" t="s">
        <v>657</v>
      </c>
      <c r="R67" s="0" t="s">
        <v>657</v>
      </c>
      <c r="S67" s="0" t="s">
        <v>657</v>
      </c>
      <c r="T67" s="0" t="s">
        <v>657</v>
      </c>
      <c r="U67" s="0" t="s">
        <v>657</v>
      </c>
      <c r="V67" s="0" t="s">
        <v>657</v>
      </c>
      <c r="W67" s="0" t="s">
        <v>657</v>
      </c>
      <c r="X67" s="0" t="s">
        <v>657</v>
      </c>
      <c r="Y67" s="0" t="s">
        <v>657</v>
      </c>
      <c r="Z67" s="0" t="s">
        <v>657</v>
      </c>
    </row>
    <row r="68" customFormat="false" ht="14.4" hidden="false" customHeight="false" outlineLevel="0" collapsed="false">
      <c r="A68" s="0" t="s">
        <v>815</v>
      </c>
      <c r="B68" s="0" t="s">
        <v>872</v>
      </c>
      <c r="C68" s="0" t="s">
        <v>13</v>
      </c>
      <c r="D68" s="0" t="s">
        <v>654</v>
      </c>
      <c r="E68" s="0" t="s">
        <v>657</v>
      </c>
      <c r="F68" s="0" t="s">
        <v>657</v>
      </c>
      <c r="G68" s="0" t="s">
        <v>657</v>
      </c>
      <c r="H68" s="0" t="s">
        <v>657</v>
      </c>
      <c r="I68" s="0" t="s">
        <v>873</v>
      </c>
      <c r="J68" s="0" t="s">
        <v>874</v>
      </c>
      <c r="K68" s="0" t="s">
        <v>657</v>
      </c>
      <c r="L68" s="0" t="s">
        <v>657</v>
      </c>
      <c r="M68" s="0" t="s">
        <v>657</v>
      </c>
      <c r="N68" s="0" t="s">
        <v>657</v>
      </c>
      <c r="O68" s="0" t="s">
        <v>657</v>
      </c>
      <c r="P68" s="0" t="s">
        <v>657</v>
      </c>
      <c r="Q68" s="0" t="s">
        <v>657</v>
      </c>
      <c r="R68" s="0" t="s">
        <v>657</v>
      </c>
      <c r="S68" s="0" t="s">
        <v>657</v>
      </c>
      <c r="T68" s="0" t="s">
        <v>657</v>
      </c>
      <c r="U68" s="0" t="s">
        <v>657</v>
      </c>
      <c r="V68" s="0" t="s">
        <v>657</v>
      </c>
      <c r="W68" s="0" t="s">
        <v>657</v>
      </c>
      <c r="X68" s="0" t="s">
        <v>657</v>
      </c>
      <c r="Y68" s="0" t="s">
        <v>657</v>
      </c>
      <c r="Z68" s="0" t="s">
        <v>657</v>
      </c>
    </row>
    <row r="69" customFormat="false" ht="14.4" hidden="false" customHeight="false" outlineLevel="0" collapsed="false">
      <c r="A69" s="0" t="s">
        <v>651</v>
      </c>
      <c r="B69" s="0" t="s">
        <v>875</v>
      </c>
      <c r="C69" s="0" t="s">
        <v>654</v>
      </c>
      <c r="D69" s="0" t="s">
        <v>665</v>
      </c>
      <c r="E69" s="0" t="s">
        <v>657</v>
      </c>
      <c r="F69" s="0" t="s">
        <v>657</v>
      </c>
      <c r="G69" s="0" t="s">
        <v>657</v>
      </c>
      <c r="H69" s="0" t="s">
        <v>657</v>
      </c>
      <c r="I69" s="0" t="s">
        <v>657</v>
      </c>
      <c r="J69" s="0" t="s">
        <v>657</v>
      </c>
      <c r="K69" s="0" t="s">
        <v>701</v>
      </c>
      <c r="L69" s="0" t="s">
        <v>712</v>
      </c>
      <c r="M69" s="0" t="s">
        <v>657</v>
      </c>
      <c r="N69" s="0" t="s">
        <v>657</v>
      </c>
      <c r="O69" s="0" t="s">
        <v>657</v>
      </c>
      <c r="P69" s="0" t="s">
        <v>657</v>
      </c>
      <c r="Q69" s="0" t="s">
        <v>657</v>
      </c>
      <c r="R69" s="0" t="s">
        <v>657</v>
      </c>
      <c r="S69" s="0" t="s">
        <v>657</v>
      </c>
      <c r="T69" s="0" t="s">
        <v>657</v>
      </c>
      <c r="U69" s="0" t="s">
        <v>876</v>
      </c>
      <c r="V69" s="0" t="s">
        <v>877</v>
      </c>
      <c r="W69" s="0" t="s">
        <v>657</v>
      </c>
      <c r="X69" s="0" t="s">
        <v>657</v>
      </c>
      <c r="Y69" s="0" t="s">
        <v>657</v>
      </c>
      <c r="Z69" s="0" t="s">
        <v>657</v>
      </c>
    </row>
    <row r="70" customFormat="false" ht="14.4" hidden="false" customHeight="false" outlineLevel="0" collapsed="false">
      <c r="A70" s="0" t="s">
        <v>651</v>
      </c>
      <c r="B70" s="0" t="s">
        <v>878</v>
      </c>
      <c r="C70" s="0" t="s">
        <v>653</v>
      </c>
      <c r="D70" s="0" t="s">
        <v>13</v>
      </c>
      <c r="E70" s="0" t="s">
        <v>657</v>
      </c>
      <c r="F70" s="0" t="s">
        <v>657</v>
      </c>
      <c r="G70" s="0" t="s">
        <v>657</v>
      </c>
      <c r="H70" s="0" t="s">
        <v>657</v>
      </c>
      <c r="I70" s="0" t="s">
        <v>657</v>
      </c>
      <c r="J70" s="0" t="s">
        <v>657</v>
      </c>
      <c r="K70" s="0" t="s">
        <v>803</v>
      </c>
      <c r="L70" s="0" t="s">
        <v>879</v>
      </c>
      <c r="M70" s="0" t="s">
        <v>657</v>
      </c>
      <c r="N70" s="0" t="s">
        <v>657</v>
      </c>
      <c r="O70" s="0" t="s">
        <v>657</v>
      </c>
      <c r="P70" s="0" t="s">
        <v>657</v>
      </c>
      <c r="Q70" s="0" t="s">
        <v>657</v>
      </c>
      <c r="R70" s="0" t="s">
        <v>657</v>
      </c>
      <c r="S70" s="0" t="s">
        <v>657</v>
      </c>
      <c r="T70" s="0" t="s">
        <v>657</v>
      </c>
      <c r="U70" s="0" t="s">
        <v>657</v>
      </c>
      <c r="V70" s="0" t="s">
        <v>657</v>
      </c>
      <c r="W70" s="0" t="s">
        <v>657</v>
      </c>
      <c r="X70" s="0" t="s">
        <v>657</v>
      </c>
      <c r="Y70" s="0" t="s">
        <v>657</v>
      </c>
      <c r="Z70" s="0" t="s">
        <v>657</v>
      </c>
    </row>
    <row r="71" customFormat="false" ht="14.4" hidden="false" customHeight="false" outlineLevel="0" collapsed="false">
      <c r="A71" s="0" t="s">
        <v>651</v>
      </c>
      <c r="B71" s="0" t="s">
        <v>880</v>
      </c>
      <c r="C71" s="0" t="s">
        <v>654</v>
      </c>
      <c r="D71" s="0" t="s">
        <v>13</v>
      </c>
      <c r="E71" s="0" t="s">
        <v>657</v>
      </c>
      <c r="F71" s="0" t="s">
        <v>657</v>
      </c>
      <c r="G71" s="0" t="s">
        <v>657</v>
      </c>
      <c r="H71" s="0" t="s">
        <v>657</v>
      </c>
      <c r="I71" s="0" t="s">
        <v>657</v>
      </c>
      <c r="J71" s="0" t="s">
        <v>657</v>
      </c>
      <c r="K71" s="0" t="s">
        <v>881</v>
      </c>
      <c r="L71" s="0" t="s">
        <v>882</v>
      </c>
      <c r="M71" s="0" t="s">
        <v>657</v>
      </c>
      <c r="N71" s="0" t="s">
        <v>657</v>
      </c>
      <c r="O71" s="0" t="s">
        <v>657</v>
      </c>
      <c r="P71" s="0" t="s">
        <v>657</v>
      </c>
      <c r="Q71" s="0" t="s">
        <v>657</v>
      </c>
      <c r="R71" s="0" t="s">
        <v>657</v>
      </c>
      <c r="S71" s="0" t="s">
        <v>657</v>
      </c>
      <c r="T71" s="0" t="s">
        <v>657</v>
      </c>
      <c r="U71" s="0" t="s">
        <v>657</v>
      </c>
      <c r="V71" s="0" t="s">
        <v>657</v>
      </c>
      <c r="W71" s="0" t="s">
        <v>657</v>
      </c>
      <c r="X71" s="0" t="s">
        <v>657</v>
      </c>
      <c r="Y71" s="0" t="s">
        <v>657</v>
      </c>
      <c r="Z71" s="0" t="s">
        <v>657</v>
      </c>
    </row>
    <row r="72" customFormat="false" ht="14.4" hidden="false" customHeight="false" outlineLevel="0" collapsed="false">
      <c r="A72" s="0" t="s">
        <v>651</v>
      </c>
      <c r="B72" s="0" t="s">
        <v>883</v>
      </c>
      <c r="C72" s="0" t="s">
        <v>665</v>
      </c>
      <c r="D72" s="0" t="s">
        <v>653</v>
      </c>
      <c r="E72" s="0" t="s">
        <v>657</v>
      </c>
      <c r="F72" s="0" t="s">
        <v>657</v>
      </c>
      <c r="G72" s="0" t="s">
        <v>657</v>
      </c>
      <c r="H72" s="0" t="s">
        <v>657</v>
      </c>
      <c r="I72" s="0" t="s">
        <v>657</v>
      </c>
      <c r="J72" s="0" t="s">
        <v>657</v>
      </c>
      <c r="K72" s="0" t="s">
        <v>692</v>
      </c>
      <c r="L72" s="0" t="s">
        <v>884</v>
      </c>
      <c r="M72" s="0" t="s">
        <v>657</v>
      </c>
      <c r="N72" s="0" t="s">
        <v>657</v>
      </c>
      <c r="O72" s="0" t="s">
        <v>657</v>
      </c>
      <c r="P72" s="0" t="s">
        <v>657</v>
      </c>
      <c r="Q72" s="0" t="s">
        <v>657</v>
      </c>
      <c r="R72" s="0" t="s">
        <v>657</v>
      </c>
      <c r="S72" s="0" t="s">
        <v>657</v>
      </c>
      <c r="T72" s="0" t="s">
        <v>657</v>
      </c>
      <c r="U72" s="0" t="s">
        <v>657</v>
      </c>
      <c r="V72" s="0" t="s">
        <v>657</v>
      </c>
      <c r="W72" s="0" t="s">
        <v>657</v>
      </c>
      <c r="X72" s="0" t="s">
        <v>657</v>
      </c>
      <c r="Y72" s="0" t="s">
        <v>657</v>
      </c>
      <c r="Z72" s="0" t="s">
        <v>657</v>
      </c>
    </row>
    <row r="73" customFormat="false" ht="14.4" hidden="false" customHeight="false" outlineLevel="0" collapsed="false">
      <c r="A73" s="0" t="s">
        <v>651</v>
      </c>
      <c r="B73" s="0" t="s">
        <v>885</v>
      </c>
      <c r="C73" s="0" t="s">
        <v>653</v>
      </c>
      <c r="D73" s="0" t="s">
        <v>665</v>
      </c>
      <c r="E73" s="0" t="s">
        <v>657</v>
      </c>
      <c r="F73" s="0" t="s">
        <v>657</v>
      </c>
      <c r="G73" s="0" t="s">
        <v>657</v>
      </c>
      <c r="H73" s="0" t="s">
        <v>657</v>
      </c>
      <c r="I73" s="0" t="s">
        <v>657</v>
      </c>
      <c r="J73" s="0" t="s">
        <v>657</v>
      </c>
      <c r="K73" s="0" t="s">
        <v>678</v>
      </c>
      <c r="L73" s="0" t="s">
        <v>886</v>
      </c>
      <c r="M73" s="0" t="s">
        <v>657</v>
      </c>
      <c r="N73" s="0" t="s">
        <v>657</v>
      </c>
      <c r="O73" s="0" t="s">
        <v>657</v>
      </c>
      <c r="P73" s="0" t="s">
        <v>657</v>
      </c>
      <c r="Q73" s="0" t="s">
        <v>657</v>
      </c>
      <c r="R73" s="0" t="s">
        <v>657</v>
      </c>
      <c r="S73" s="0" t="s">
        <v>657</v>
      </c>
      <c r="T73" s="0" t="s">
        <v>657</v>
      </c>
      <c r="U73" s="0" t="s">
        <v>657</v>
      </c>
      <c r="V73" s="0" t="s">
        <v>657</v>
      </c>
      <c r="W73" s="0" t="s">
        <v>657</v>
      </c>
      <c r="X73" s="0" t="s">
        <v>657</v>
      </c>
      <c r="Y73" s="0" t="s">
        <v>657</v>
      </c>
      <c r="Z73" s="0" t="s">
        <v>657</v>
      </c>
    </row>
    <row r="74" customFormat="false" ht="14.4" hidden="false" customHeight="false" outlineLevel="0" collapsed="false">
      <c r="A74" s="0" t="s">
        <v>651</v>
      </c>
      <c r="B74" s="0" t="s">
        <v>887</v>
      </c>
      <c r="C74" s="0" t="s">
        <v>665</v>
      </c>
      <c r="D74" s="0" t="s">
        <v>13</v>
      </c>
      <c r="E74" s="0" t="s">
        <v>657</v>
      </c>
      <c r="F74" s="0" t="s">
        <v>657</v>
      </c>
      <c r="G74" s="0" t="s">
        <v>657</v>
      </c>
      <c r="H74" s="0" t="s">
        <v>657</v>
      </c>
      <c r="I74" s="0" t="s">
        <v>657</v>
      </c>
      <c r="J74" s="0" t="s">
        <v>657</v>
      </c>
      <c r="K74" s="0" t="s">
        <v>797</v>
      </c>
      <c r="L74" s="0" t="s">
        <v>888</v>
      </c>
      <c r="M74" s="0" t="s">
        <v>657</v>
      </c>
      <c r="N74" s="0" t="s">
        <v>657</v>
      </c>
      <c r="O74" s="0" t="s">
        <v>657</v>
      </c>
      <c r="P74" s="0" t="s">
        <v>657</v>
      </c>
      <c r="Q74" s="0" t="s">
        <v>657</v>
      </c>
      <c r="R74" s="0" t="s">
        <v>657</v>
      </c>
      <c r="S74" s="0" t="s">
        <v>657</v>
      </c>
      <c r="T74" s="0" t="s">
        <v>657</v>
      </c>
      <c r="U74" s="0" t="s">
        <v>657</v>
      </c>
      <c r="V74" s="0" t="s">
        <v>657</v>
      </c>
      <c r="W74" s="0" t="s">
        <v>657</v>
      </c>
      <c r="X74" s="0" t="s">
        <v>657</v>
      </c>
      <c r="Y74" s="0" t="s">
        <v>657</v>
      </c>
      <c r="Z74" s="0" t="s">
        <v>657</v>
      </c>
    </row>
    <row r="75" customFormat="false" ht="14.4" hidden="false" customHeight="false" outlineLevel="0" collapsed="false">
      <c r="A75" s="0" t="s">
        <v>651</v>
      </c>
      <c r="B75" s="0" t="s">
        <v>889</v>
      </c>
      <c r="C75" s="0" t="s">
        <v>665</v>
      </c>
      <c r="D75" s="0" t="s">
        <v>653</v>
      </c>
      <c r="E75" s="0" t="s">
        <v>657</v>
      </c>
      <c r="F75" s="0" t="s">
        <v>657</v>
      </c>
      <c r="G75" s="0" t="s">
        <v>657</v>
      </c>
      <c r="H75" s="0" t="s">
        <v>657</v>
      </c>
      <c r="I75" s="0" t="s">
        <v>657</v>
      </c>
      <c r="J75" s="0" t="s">
        <v>657</v>
      </c>
      <c r="K75" s="0" t="s">
        <v>890</v>
      </c>
      <c r="L75" s="0" t="s">
        <v>891</v>
      </c>
      <c r="M75" s="0" t="s">
        <v>657</v>
      </c>
      <c r="N75" s="0" t="s">
        <v>657</v>
      </c>
      <c r="O75" s="0" t="s">
        <v>657</v>
      </c>
      <c r="P75" s="0" t="s">
        <v>657</v>
      </c>
      <c r="Q75" s="0" t="s">
        <v>657</v>
      </c>
      <c r="R75" s="0" t="s">
        <v>657</v>
      </c>
      <c r="S75" s="0" t="s">
        <v>657</v>
      </c>
      <c r="T75" s="0" t="s">
        <v>657</v>
      </c>
      <c r="U75" s="0" t="s">
        <v>657</v>
      </c>
      <c r="V75" s="0" t="s">
        <v>657</v>
      </c>
      <c r="W75" s="0" t="s">
        <v>657</v>
      </c>
      <c r="X75" s="0" t="s">
        <v>657</v>
      </c>
      <c r="Y75" s="0" t="s">
        <v>657</v>
      </c>
      <c r="Z75" s="0" t="s">
        <v>657</v>
      </c>
    </row>
    <row r="76" customFormat="false" ht="14.4" hidden="false" customHeight="false" outlineLevel="0" collapsed="false">
      <c r="A76" s="0" t="s">
        <v>651</v>
      </c>
      <c r="B76" s="0" t="s">
        <v>892</v>
      </c>
      <c r="C76" s="0" t="s">
        <v>654</v>
      </c>
      <c r="D76" s="0" t="s">
        <v>653</v>
      </c>
      <c r="E76" s="0" t="s">
        <v>657</v>
      </c>
      <c r="F76" s="0" t="s">
        <v>657</v>
      </c>
      <c r="G76" s="0" t="s">
        <v>657</v>
      </c>
      <c r="H76" s="0" t="s">
        <v>657</v>
      </c>
      <c r="I76" s="0" t="s">
        <v>657</v>
      </c>
      <c r="J76" s="0" t="s">
        <v>657</v>
      </c>
      <c r="K76" s="0" t="s">
        <v>890</v>
      </c>
      <c r="L76" s="0" t="s">
        <v>893</v>
      </c>
      <c r="M76" s="0" t="s">
        <v>657</v>
      </c>
      <c r="N76" s="0" t="s">
        <v>657</v>
      </c>
      <c r="O76" s="0" t="s">
        <v>657</v>
      </c>
      <c r="P76" s="0" t="s">
        <v>657</v>
      </c>
      <c r="Q76" s="0" t="s">
        <v>657</v>
      </c>
      <c r="R76" s="0" t="s">
        <v>657</v>
      </c>
      <c r="S76" s="0" t="s">
        <v>657</v>
      </c>
      <c r="T76" s="0" t="s">
        <v>657</v>
      </c>
      <c r="U76" s="0" t="s">
        <v>657</v>
      </c>
      <c r="V76" s="0" t="s">
        <v>657</v>
      </c>
      <c r="W76" s="0" t="s">
        <v>657</v>
      </c>
      <c r="X76" s="0" t="s">
        <v>657</v>
      </c>
      <c r="Y76" s="0" t="s">
        <v>657</v>
      </c>
      <c r="Z76" s="0" t="s">
        <v>657</v>
      </c>
    </row>
    <row r="77" customFormat="false" ht="14.4" hidden="false" customHeight="false" outlineLevel="0" collapsed="false">
      <c r="A77" s="0" t="s">
        <v>651</v>
      </c>
      <c r="B77" s="0" t="s">
        <v>894</v>
      </c>
      <c r="C77" s="0" t="s">
        <v>653</v>
      </c>
      <c r="D77" s="0" t="s">
        <v>654</v>
      </c>
      <c r="E77" s="0" t="s">
        <v>657</v>
      </c>
      <c r="F77" s="0" t="s">
        <v>657</v>
      </c>
      <c r="G77" s="0" t="s">
        <v>657</v>
      </c>
      <c r="H77" s="0" t="s">
        <v>657</v>
      </c>
      <c r="I77" s="0" t="s">
        <v>657</v>
      </c>
      <c r="J77" s="0" t="s">
        <v>657</v>
      </c>
      <c r="K77" s="0" t="s">
        <v>683</v>
      </c>
      <c r="L77" s="0" t="s">
        <v>674</v>
      </c>
      <c r="M77" s="0" t="s">
        <v>657</v>
      </c>
      <c r="N77" s="0" t="s">
        <v>657</v>
      </c>
      <c r="O77" s="0" t="s">
        <v>657</v>
      </c>
      <c r="P77" s="0" t="s">
        <v>657</v>
      </c>
      <c r="Q77" s="0" t="s">
        <v>657</v>
      </c>
      <c r="R77" s="0" t="s">
        <v>657</v>
      </c>
      <c r="S77" s="0" t="s">
        <v>657</v>
      </c>
      <c r="T77" s="0" t="s">
        <v>657</v>
      </c>
      <c r="U77" s="0" t="s">
        <v>657</v>
      </c>
      <c r="V77" s="0" t="s">
        <v>657</v>
      </c>
      <c r="W77" s="0" t="s">
        <v>657</v>
      </c>
      <c r="X77" s="0" t="s">
        <v>657</v>
      </c>
      <c r="Y77" s="0" t="s">
        <v>657</v>
      </c>
      <c r="Z77" s="0" t="s">
        <v>657</v>
      </c>
    </row>
    <row r="78" customFormat="false" ht="14.4" hidden="false" customHeight="false" outlineLevel="0" collapsed="false">
      <c r="A78" s="0" t="s">
        <v>651</v>
      </c>
      <c r="B78" s="0" t="s">
        <v>895</v>
      </c>
      <c r="C78" s="0" t="s">
        <v>13</v>
      </c>
      <c r="D78" s="0" t="s">
        <v>653</v>
      </c>
      <c r="E78" s="0" t="s">
        <v>657</v>
      </c>
      <c r="F78" s="0" t="s">
        <v>657</v>
      </c>
      <c r="G78" s="0" t="s">
        <v>657</v>
      </c>
      <c r="H78" s="0" t="s">
        <v>657</v>
      </c>
      <c r="I78" s="0" t="s">
        <v>657</v>
      </c>
      <c r="J78" s="0" t="s">
        <v>657</v>
      </c>
      <c r="K78" s="0" t="s">
        <v>896</v>
      </c>
      <c r="L78" s="0" t="s">
        <v>897</v>
      </c>
      <c r="M78" s="0" t="s">
        <v>657</v>
      </c>
      <c r="N78" s="0" t="s">
        <v>657</v>
      </c>
      <c r="O78" s="0" t="s">
        <v>657</v>
      </c>
      <c r="P78" s="0" t="s">
        <v>657</v>
      </c>
      <c r="Q78" s="0" t="s">
        <v>657</v>
      </c>
      <c r="R78" s="0" t="s">
        <v>657</v>
      </c>
      <c r="S78" s="0" t="s">
        <v>657</v>
      </c>
      <c r="T78" s="0" t="s">
        <v>657</v>
      </c>
      <c r="U78" s="0" t="s">
        <v>673</v>
      </c>
      <c r="V78" s="0" t="s">
        <v>898</v>
      </c>
      <c r="W78" s="0" t="s">
        <v>657</v>
      </c>
      <c r="X78" s="0" t="s">
        <v>657</v>
      </c>
      <c r="Y78" s="0" t="s">
        <v>657</v>
      </c>
      <c r="Z78" s="0" t="s">
        <v>657</v>
      </c>
    </row>
    <row r="79" customFormat="false" ht="14.4" hidden="false" customHeight="false" outlineLevel="0" collapsed="false">
      <c r="A79" s="0" t="s">
        <v>651</v>
      </c>
      <c r="B79" s="0" t="s">
        <v>899</v>
      </c>
      <c r="C79" s="0" t="s">
        <v>13</v>
      </c>
      <c r="D79" s="0" t="s">
        <v>653</v>
      </c>
      <c r="E79" s="0" t="s">
        <v>657</v>
      </c>
      <c r="F79" s="0" t="s">
        <v>657</v>
      </c>
      <c r="G79" s="0" t="s">
        <v>657</v>
      </c>
      <c r="H79" s="0" t="s">
        <v>657</v>
      </c>
      <c r="I79" s="0" t="s">
        <v>657</v>
      </c>
      <c r="J79" s="0" t="s">
        <v>657</v>
      </c>
      <c r="K79" s="0" t="s">
        <v>673</v>
      </c>
      <c r="L79" s="0" t="s">
        <v>767</v>
      </c>
      <c r="M79" s="0" t="s">
        <v>657</v>
      </c>
      <c r="N79" s="0" t="s">
        <v>657</v>
      </c>
      <c r="O79" s="0" t="s">
        <v>657</v>
      </c>
      <c r="P79" s="0" t="s">
        <v>657</v>
      </c>
      <c r="Q79" s="0" t="s">
        <v>657</v>
      </c>
      <c r="R79" s="0" t="s">
        <v>657</v>
      </c>
      <c r="S79" s="0" t="s">
        <v>657</v>
      </c>
      <c r="T79" s="0" t="s">
        <v>657</v>
      </c>
      <c r="U79" s="0" t="s">
        <v>657</v>
      </c>
      <c r="V79" s="0" t="s">
        <v>657</v>
      </c>
      <c r="W79" s="0" t="s">
        <v>657</v>
      </c>
      <c r="X79" s="0" t="s">
        <v>657</v>
      </c>
      <c r="Y79" s="0" t="s">
        <v>657</v>
      </c>
      <c r="Z79" s="0" t="s">
        <v>657</v>
      </c>
    </row>
    <row r="80" customFormat="false" ht="14.4" hidden="false" customHeight="false" outlineLevel="0" collapsed="false">
      <c r="A80" s="0" t="s">
        <v>651</v>
      </c>
      <c r="B80" s="0" t="s">
        <v>900</v>
      </c>
      <c r="C80" s="0" t="s">
        <v>654</v>
      </c>
      <c r="D80" s="0" t="s">
        <v>13</v>
      </c>
      <c r="E80" s="0" t="s">
        <v>657</v>
      </c>
      <c r="F80" s="0" t="s">
        <v>657</v>
      </c>
      <c r="G80" s="0" t="s">
        <v>657</v>
      </c>
      <c r="H80" s="0" t="s">
        <v>657</v>
      </c>
      <c r="I80" s="0" t="s">
        <v>657</v>
      </c>
      <c r="J80" s="0" t="s">
        <v>657</v>
      </c>
      <c r="K80" s="0" t="s">
        <v>863</v>
      </c>
      <c r="L80" s="0" t="s">
        <v>702</v>
      </c>
      <c r="M80" s="0" t="s">
        <v>657</v>
      </c>
      <c r="N80" s="0" t="s">
        <v>657</v>
      </c>
      <c r="O80" s="0" t="s">
        <v>657</v>
      </c>
      <c r="P80" s="0" t="s">
        <v>657</v>
      </c>
      <c r="Q80" s="0" t="s">
        <v>657</v>
      </c>
      <c r="R80" s="0" t="s">
        <v>657</v>
      </c>
      <c r="S80" s="0" t="s">
        <v>657</v>
      </c>
      <c r="T80" s="0" t="s">
        <v>657</v>
      </c>
      <c r="U80" s="0" t="s">
        <v>657</v>
      </c>
      <c r="V80" s="0" t="s">
        <v>657</v>
      </c>
      <c r="W80" s="0" t="s">
        <v>657</v>
      </c>
      <c r="X80" s="0" t="s">
        <v>657</v>
      </c>
      <c r="Y80" s="0" t="s">
        <v>657</v>
      </c>
      <c r="Z80" s="0" t="s">
        <v>657</v>
      </c>
    </row>
    <row r="81" customFormat="false" ht="14.4" hidden="false" customHeight="false" outlineLevel="0" collapsed="false">
      <c r="A81" s="0" t="s">
        <v>651</v>
      </c>
      <c r="B81" s="0" t="s">
        <v>901</v>
      </c>
      <c r="C81" s="0" t="s">
        <v>654</v>
      </c>
      <c r="D81" s="0" t="s">
        <v>13</v>
      </c>
      <c r="E81" s="0" t="s">
        <v>657</v>
      </c>
      <c r="F81" s="0" t="s">
        <v>657</v>
      </c>
      <c r="G81" s="0" t="s">
        <v>657</v>
      </c>
      <c r="H81" s="0" t="s">
        <v>657</v>
      </c>
      <c r="I81" s="0" t="s">
        <v>657</v>
      </c>
      <c r="J81" s="0" t="s">
        <v>657</v>
      </c>
      <c r="K81" s="0" t="s">
        <v>902</v>
      </c>
      <c r="L81" s="0" t="s">
        <v>903</v>
      </c>
      <c r="M81" s="0" t="s">
        <v>657</v>
      </c>
      <c r="N81" s="0" t="s">
        <v>657</v>
      </c>
      <c r="O81" s="0" t="s">
        <v>657</v>
      </c>
      <c r="P81" s="0" t="s">
        <v>657</v>
      </c>
      <c r="Q81" s="0" t="s">
        <v>657</v>
      </c>
      <c r="R81" s="0" t="s">
        <v>657</v>
      </c>
      <c r="S81" s="0" t="s">
        <v>657</v>
      </c>
      <c r="T81" s="0" t="s">
        <v>657</v>
      </c>
      <c r="U81" s="0" t="s">
        <v>657</v>
      </c>
      <c r="V81" s="0" t="s">
        <v>657</v>
      </c>
      <c r="W81" s="0" t="s">
        <v>657</v>
      </c>
      <c r="X81" s="0" t="s">
        <v>657</v>
      </c>
      <c r="Y81" s="0" t="s">
        <v>657</v>
      </c>
      <c r="Z81" s="0" t="s">
        <v>657</v>
      </c>
    </row>
    <row r="82" customFormat="false" ht="14.4" hidden="false" customHeight="false" outlineLevel="0" collapsed="false">
      <c r="A82" s="0" t="s">
        <v>651</v>
      </c>
      <c r="B82" s="0" t="s">
        <v>904</v>
      </c>
      <c r="C82" s="0" t="s">
        <v>654</v>
      </c>
      <c r="D82" s="0" t="s">
        <v>665</v>
      </c>
      <c r="E82" s="0" t="s">
        <v>657</v>
      </c>
      <c r="F82" s="0" t="s">
        <v>657</v>
      </c>
      <c r="G82" s="0" t="s">
        <v>657</v>
      </c>
      <c r="H82" s="0" t="s">
        <v>657</v>
      </c>
      <c r="I82" s="0" t="s">
        <v>657</v>
      </c>
      <c r="J82" s="0" t="s">
        <v>657</v>
      </c>
      <c r="K82" s="0" t="s">
        <v>666</v>
      </c>
      <c r="L82" s="0" t="s">
        <v>905</v>
      </c>
      <c r="M82" s="0" t="s">
        <v>657</v>
      </c>
      <c r="N82" s="0" t="s">
        <v>657</v>
      </c>
      <c r="O82" s="0" t="s">
        <v>657</v>
      </c>
      <c r="P82" s="0" t="s">
        <v>657</v>
      </c>
      <c r="Q82" s="0" t="s">
        <v>657</v>
      </c>
      <c r="R82" s="0" t="s">
        <v>657</v>
      </c>
      <c r="S82" s="0" t="s">
        <v>657</v>
      </c>
      <c r="T82" s="0" t="s">
        <v>657</v>
      </c>
      <c r="U82" s="0" t="s">
        <v>657</v>
      </c>
      <c r="V82" s="0" t="s">
        <v>657</v>
      </c>
      <c r="W82" s="0" t="s">
        <v>657</v>
      </c>
      <c r="X82" s="0" t="s">
        <v>657</v>
      </c>
      <c r="Y82" s="0" t="s">
        <v>657</v>
      </c>
      <c r="Z82" s="0" t="s">
        <v>657</v>
      </c>
    </row>
    <row r="83" customFormat="false" ht="14.4" hidden="false" customHeight="false" outlineLevel="0" collapsed="false">
      <c r="A83" s="0" t="s">
        <v>651</v>
      </c>
      <c r="B83" s="0" t="s">
        <v>906</v>
      </c>
      <c r="C83" s="0" t="s">
        <v>653</v>
      </c>
      <c r="D83" s="0" t="s">
        <v>654</v>
      </c>
      <c r="E83" s="0" t="s">
        <v>657</v>
      </c>
      <c r="F83" s="0" t="s">
        <v>657</v>
      </c>
      <c r="G83" s="0" t="s">
        <v>657</v>
      </c>
      <c r="H83" s="0" t="s">
        <v>657</v>
      </c>
      <c r="I83" s="0" t="s">
        <v>657</v>
      </c>
      <c r="J83" s="0" t="s">
        <v>657</v>
      </c>
      <c r="K83" s="0" t="s">
        <v>704</v>
      </c>
      <c r="L83" s="0" t="s">
        <v>907</v>
      </c>
      <c r="M83" s="0" t="s">
        <v>657</v>
      </c>
      <c r="N83" s="0" t="s">
        <v>657</v>
      </c>
      <c r="O83" s="0" t="s">
        <v>657</v>
      </c>
      <c r="P83" s="0" t="s">
        <v>657</v>
      </c>
      <c r="Q83" s="0" t="s">
        <v>657</v>
      </c>
      <c r="R83" s="0" t="s">
        <v>657</v>
      </c>
      <c r="S83" s="0" t="s">
        <v>657</v>
      </c>
      <c r="T83" s="0" t="s">
        <v>657</v>
      </c>
      <c r="U83" s="0" t="s">
        <v>657</v>
      </c>
      <c r="V83" s="0" t="s">
        <v>657</v>
      </c>
      <c r="W83" s="0" t="s">
        <v>657</v>
      </c>
      <c r="X83" s="0" t="s">
        <v>657</v>
      </c>
      <c r="Y83" s="0" t="s">
        <v>657</v>
      </c>
      <c r="Z83" s="0" t="s">
        <v>657</v>
      </c>
    </row>
    <row r="84" customFormat="false" ht="14.4" hidden="false" customHeight="false" outlineLevel="0" collapsed="false">
      <c r="A84" s="0" t="s">
        <v>651</v>
      </c>
      <c r="B84" s="0" t="s">
        <v>908</v>
      </c>
      <c r="C84" s="0" t="s">
        <v>654</v>
      </c>
      <c r="D84" s="0" t="s">
        <v>653</v>
      </c>
      <c r="E84" s="0" t="s">
        <v>657</v>
      </c>
      <c r="F84" s="0" t="s">
        <v>657</v>
      </c>
      <c r="G84" s="0" t="s">
        <v>657</v>
      </c>
      <c r="H84" s="0" t="s">
        <v>657</v>
      </c>
      <c r="I84" s="0" t="s">
        <v>657</v>
      </c>
      <c r="J84" s="0" t="s">
        <v>657</v>
      </c>
      <c r="K84" s="0" t="s">
        <v>863</v>
      </c>
      <c r="L84" s="0" t="s">
        <v>909</v>
      </c>
      <c r="M84" s="0" t="s">
        <v>657</v>
      </c>
      <c r="N84" s="0" t="s">
        <v>657</v>
      </c>
      <c r="O84" s="0" t="s">
        <v>657</v>
      </c>
      <c r="P84" s="0" t="s">
        <v>657</v>
      </c>
      <c r="Q84" s="0" t="s">
        <v>657</v>
      </c>
      <c r="R84" s="0" t="s">
        <v>657</v>
      </c>
      <c r="S84" s="0" t="s">
        <v>657</v>
      </c>
      <c r="T84" s="0" t="s">
        <v>657</v>
      </c>
      <c r="U84" s="0" t="s">
        <v>657</v>
      </c>
      <c r="V84" s="0" t="s">
        <v>657</v>
      </c>
      <c r="W84" s="0" t="s">
        <v>657</v>
      </c>
      <c r="X84" s="0" t="s">
        <v>657</v>
      </c>
      <c r="Y84" s="0" t="s">
        <v>657</v>
      </c>
      <c r="Z84" s="0" t="s">
        <v>657</v>
      </c>
    </row>
    <row r="85" customFormat="false" ht="14.4" hidden="false" customHeight="false" outlineLevel="0" collapsed="false">
      <c r="A85" s="0" t="s">
        <v>651</v>
      </c>
      <c r="B85" s="0" t="s">
        <v>910</v>
      </c>
      <c r="C85" s="0" t="s">
        <v>654</v>
      </c>
      <c r="D85" s="0" t="s">
        <v>653</v>
      </c>
      <c r="E85" s="0" t="s">
        <v>657</v>
      </c>
      <c r="F85" s="0" t="s">
        <v>657</v>
      </c>
      <c r="G85" s="0" t="s">
        <v>657</v>
      </c>
      <c r="H85" s="0" t="s">
        <v>657</v>
      </c>
      <c r="I85" s="0" t="s">
        <v>657</v>
      </c>
      <c r="J85" s="0" t="s">
        <v>657</v>
      </c>
      <c r="K85" s="0" t="s">
        <v>701</v>
      </c>
      <c r="L85" s="0" t="s">
        <v>911</v>
      </c>
      <c r="M85" s="0" t="s">
        <v>657</v>
      </c>
      <c r="N85" s="0" t="s">
        <v>657</v>
      </c>
      <c r="O85" s="0" t="s">
        <v>657</v>
      </c>
      <c r="P85" s="0" t="s">
        <v>657</v>
      </c>
      <c r="Q85" s="0" t="s">
        <v>657</v>
      </c>
      <c r="R85" s="0" t="s">
        <v>657</v>
      </c>
      <c r="S85" s="0" t="s">
        <v>657</v>
      </c>
      <c r="T85" s="0" t="s">
        <v>657</v>
      </c>
      <c r="U85" s="0" t="s">
        <v>657</v>
      </c>
      <c r="V85" s="0" t="s">
        <v>657</v>
      </c>
      <c r="W85" s="0" t="s">
        <v>657</v>
      </c>
      <c r="X85" s="0" t="s">
        <v>657</v>
      </c>
      <c r="Y85" s="0" t="s">
        <v>657</v>
      </c>
      <c r="Z85" s="0" t="s">
        <v>657</v>
      </c>
    </row>
    <row r="86" customFormat="false" ht="14.4" hidden="false" customHeight="false" outlineLevel="0" collapsed="false">
      <c r="A86" s="0" t="s">
        <v>651</v>
      </c>
      <c r="B86" s="0" t="s">
        <v>912</v>
      </c>
      <c r="C86" s="0" t="s">
        <v>654</v>
      </c>
      <c r="D86" s="0" t="s">
        <v>665</v>
      </c>
      <c r="E86" s="0" t="s">
        <v>657</v>
      </c>
      <c r="F86" s="0" t="s">
        <v>657</v>
      </c>
      <c r="G86" s="0" t="s">
        <v>657</v>
      </c>
      <c r="H86" s="0" t="s">
        <v>657</v>
      </c>
      <c r="I86" s="0" t="s">
        <v>657</v>
      </c>
      <c r="J86" s="0" t="s">
        <v>657</v>
      </c>
      <c r="K86" s="0" t="s">
        <v>657</v>
      </c>
      <c r="L86" s="0" t="s">
        <v>657</v>
      </c>
      <c r="M86" s="0" t="s">
        <v>725</v>
      </c>
      <c r="N86" s="0" t="s">
        <v>913</v>
      </c>
      <c r="O86" s="0" t="s">
        <v>657</v>
      </c>
      <c r="P86" s="0" t="s">
        <v>657</v>
      </c>
      <c r="Q86" s="0" t="s">
        <v>657</v>
      </c>
      <c r="R86" s="0" t="s">
        <v>657</v>
      </c>
      <c r="S86" s="0" t="s">
        <v>657</v>
      </c>
      <c r="T86" s="0" t="s">
        <v>657</v>
      </c>
      <c r="U86" s="0" t="s">
        <v>657</v>
      </c>
      <c r="V86" s="0" t="s">
        <v>657</v>
      </c>
      <c r="W86" s="0" t="s">
        <v>657</v>
      </c>
      <c r="X86" s="0" t="s">
        <v>657</v>
      </c>
      <c r="Y86" s="0" t="s">
        <v>657</v>
      </c>
      <c r="Z86" s="0" t="s">
        <v>657</v>
      </c>
    </row>
    <row r="87" customFormat="false" ht="14.4" hidden="false" customHeight="false" outlineLevel="0" collapsed="false">
      <c r="A87" s="0" t="s">
        <v>651</v>
      </c>
      <c r="B87" s="0" t="s">
        <v>914</v>
      </c>
      <c r="C87" s="0" t="s">
        <v>665</v>
      </c>
      <c r="D87" s="0" t="s">
        <v>13</v>
      </c>
      <c r="E87" s="0" t="s">
        <v>657</v>
      </c>
      <c r="F87" s="0" t="s">
        <v>657</v>
      </c>
      <c r="G87" s="0" t="s">
        <v>657</v>
      </c>
      <c r="H87" s="0" t="s">
        <v>657</v>
      </c>
      <c r="I87" s="0" t="s">
        <v>657</v>
      </c>
      <c r="J87" s="0" t="s">
        <v>657</v>
      </c>
      <c r="K87" s="0" t="s">
        <v>657</v>
      </c>
      <c r="L87" s="0" t="s">
        <v>657</v>
      </c>
      <c r="M87" s="0" t="s">
        <v>703</v>
      </c>
      <c r="N87" s="0" t="s">
        <v>770</v>
      </c>
      <c r="O87" s="0" t="s">
        <v>657</v>
      </c>
      <c r="P87" s="0" t="s">
        <v>657</v>
      </c>
      <c r="Q87" s="0" t="s">
        <v>657</v>
      </c>
      <c r="R87" s="0" t="s">
        <v>657</v>
      </c>
      <c r="S87" s="0" t="s">
        <v>657</v>
      </c>
      <c r="T87" s="0" t="s">
        <v>657</v>
      </c>
      <c r="U87" s="0" t="s">
        <v>657</v>
      </c>
      <c r="V87" s="0" t="s">
        <v>657</v>
      </c>
      <c r="W87" s="0" t="s">
        <v>657</v>
      </c>
      <c r="X87" s="0" t="s">
        <v>657</v>
      </c>
      <c r="Y87" s="0" t="s">
        <v>657</v>
      </c>
      <c r="Z87" s="0" t="s">
        <v>657</v>
      </c>
    </row>
    <row r="88" customFormat="false" ht="14.4" hidden="false" customHeight="false" outlineLevel="0" collapsed="false">
      <c r="A88" s="0" t="s">
        <v>651</v>
      </c>
      <c r="B88" s="0" t="s">
        <v>915</v>
      </c>
      <c r="C88" s="0" t="s">
        <v>665</v>
      </c>
      <c r="D88" s="0" t="s">
        <v>654</v>
      </c>
      <c r="E88" s="0" t="s">
        <v>657</v>
      </c>
      <c r="F88" s="0" t="s">
        <v>657</v>
      </c>
      <c r="G88" s="0" t="s">
        <v>657</v>
      </c>
      <c r="H88" s="0" t="s">
        <v>657</v>
      </c>
      <c r="I88" s="0" t="s">
        <v>657</v>
      </c>
      <c r="J88" s="0" t="s">
        <v>657</v>
      </c>
      <c r="K88" s="0" t="s">
        <v>657</v>
      </c>
      <c r="L88" s="0" t="s">
        <v>657</v>
      </c>
      <c r="M88" s="0" t="s">
        <v>916</v>
      </c>
      <c r="N88" s="0" t="s">
        <v>917</v>
      </c>
      <c r="O88" s="0" t="s">
        <v>657</v>
      </c>
      <c r="P88" s="0" t="s">
        <v>657</v>
      </c>
      <c r="Q88" s="0" t="s">
        <v>657</v>
      </c>
      <c r="R88" s="0" t="s">
        <v>657</v>
      </c>
      <c r="S88" s="0" t="s">
        <v>657</v>
      </c>
      <c r="T88" s="0" t="s">
        <v>657</v>
      </c>
      <c r="U88" s="0" t="s">
        <v>657</v>
      </c>
      <c r="V88" s="0" t="s">
        <v>657</v>
      </c>
      <c r="W88" s="0" t="s">
        <v>657</v>
      </c>
      <c r="X88" s="0" t="s">
        <v>657</v>
      </c>
      <c r="Y88" s="0" t="s">
        <v>657</v>
      </c>
      <c r="Z88" s="0" t="s">
        <v>657</v>
      </c>
    </row>
    <row r="89" customFormat="false" ht="14.4" hidden="false" customHeight="false" outlineLevel="0" collapsed="false">
      <c r="A89" s="0" t="s">
        <v>651</v>
      </c>
      <c r="B89" s="0" t="s">
        <v>918</v>
      </c>
      <c r="C89" s="0" t="s">
        <v>654</v>
      </c>
      <c r="D89" s="0" t="s">
        <v>665</v>
      </c>
      <c r="E89" s="0" t="s">
        <v>657</v>
      </c>
      <c r="F89" s="0" t="s">
        <v>657</v>
      </c>
      <c r="G89" s="0" t="s">
        <v>657</v>
      </c>
      <c r="H89" s="0" t="s">
        <v>657</v>
      </c>
      <c r="I89" s="0" t="s">
        <v>657</v>
      </c>
      <c r="J89" s="0" t="s">
        <v>657</v>
      </c>
      <c r="K89" s="0" t="s">
        <v>657</v>
      </c>
      <c r="L89" s="0" t="s">
        <v>657</v>
      </c>
      <c r="M89" s="0" t="s">
        <v>792</v>
      </c>
      <c r="N89" s="0" t="s">
        <v>846</v>
      </c>
      <c r="O89" s="0" t="s">
        <v>657</v>
      </c>
      <c r="P89" s="0" t="s">
        <v>657</v>
      </c>
      <c r="Q89" s="0" t="s">
        <v>657</v>
      </c>
      <c r="R89" s="0" t="s">
        <v>657</v>
      </c>
      <c r="S89" s="0" t="s">
        <v>657</v>
      </c>
      <c r="T89" s="0" t="s">
        <v>657</v>
      </c>
      <c r="U89" s="0" t="s">
        <v>657</v>
      </c>
      <c r="V89" s="0" t="s">
        <v>657</v>
      </c>
      <c r="W89" s="0" t="s">
        <v>657</v>
      </c>
      <c r="X89" s="0" t="s">
        <v>657</v>
      </c>
      <c r="Y89" s="0" t="s">
        <v>657</v>
      </c>
      <c r="Z89" s="0" t="s">
        <v>657</v>
      </c>
    </row>
    <row r="90" customFormat="false" ht="14.4" hidden="false" customHeight="false" outlineLevel="0" collapsed="false">
      <c r="A90" s="0" t="s">
        <v>651</v>
      </c>
      <c r="B90" s="0" t="s">
        <v>919</v>
      </c>
      <c r="C90" s="0" t="s">
        <v>654</v>
      </c>
      <c r="D90" s="0" t="s">
        <v>13</v>
      </c>
      <c r="E90" s="0" t="s">
        <v>657</v>
      </c>
      <c r="F90" s="0" t="s">
        <v>657</v>
      </c>
      <c r="G90" s="0" t="s">
        <v>657</v>
      </c>
      <c r="H90" s="0" t="s">
        <v>657</v>
      </c>
      <c r="I90" s="0" t="s">
        <v>657</v>
      </c>
      <c r="J90" s="0" t="s">
        <v>657</v>
      </c>
      <c r="K90" s="0" t="s">
        <v>657</v>
      </c>
      <c r="L90" s="0" t="s">
        <v>657</v>
      </c>
      <c r="M90" s="0" t="s">
        <v>797</v>
      </c>
      <c r="N90" s="0" t="s">
        <v>788</v>
      </c>
      <c r="O90" s="0" t="s">
        <v>657</v>
      </c>
      <c r="P90" s="0" t="s">
        <v>657</v>
      </c>
      <c r="Q90" s="0" t="s">
        <v>657</v>
      </c>
      <c r="R90" s="0" t="s">
        <v>657</v>
      </c>
      <c r="S90" s="0" t="s">
        <v>657</v>
      </c>
      <c r="T90" s="0" t="s">
        <v>657</v>
      </c>
      <c r="U90" s="0" t="s">
        <v>657</v>
      </c>
      <c r="V90" s="0" t="s">
        <v>657</v>
      </c>
      <c r="W90" s="0" t="s">
        <v>657</v>
      </c>
      <c r="X90" s="0" t="s">
        <v>657</v>
      </c>
      <c r="Y90" s="0" t="s">
        <v>657</v>
      </c>
      <c r="Z90" s="0" t="s">
        <v>657</v>
      </c>
    </row>
    <row r="91" customFormat="false" ht="14.4" hidden="false" customHeight="false" outlineLevel="0" collapsed="false">
      <c r="A91" s="0" t="s">
        <v>651</v>
      </c>
      <c r="B91" s="0" t="s">
        <v>920</v>
      </c>
      <c r="C91" s="0" t="s">
        <v>654</v>
      </c>
      <c r="D91" s="0" t="s">
        <v>13</v>
      </c>
      <c r="E91" s="0" t="s">
        <v>657</v>
      </c>
      <c r="F91" s="0" t="s">
        <v>657</v>
      </c>
      <c r="G91" s="0" t="s">
        <v>657</v>
      </c>
      <c r="H91" s="0" t="s">
        <v>657</v>
      </c>
      <c r="I91" s="0" t="s">
        <v>657</v>
      </c>
      <c r="J91" s="0" t="s">
        <v>657</v>
      </c>
      <c r="K91" s="0" t="s">
        <v>657</v>
      </c>
      <c r="L91" s="0" t="s">
        <v>657</v>
      </c>
      <c r="M91" s="0" t="s">
        <v>683</v>
      </c>
      <c r="N91" s="0" t="s">
        <v>770</v>
      </c>
      <c r="O91" s="0" t="s">
        <v>657</v>
      </c>
      <c r="P91" s="0" t="s">
        <v>657</v>
      </c>
      <c r="Q91" s="0" t="s">
        <v>657</v>
      </c>
      <c r="R91" s="0" t="s">
        <v>657</v>
      </c>
      <c r="S91" s="0" t="s">
        <v>657</v>
      </c>
      <c r="T91" s="0" t="s">
        <v>657</v>
      </c>
      <c r="U91" s="0" t="s">
        <v>657</v>
      </c>
      <c r="V91" s="0" t="s">
        <v>657</v>
      </c>
      <c r="W91" s="0" t="s">
        <v>657</v>
      </c>
      <c r="X91" s="0" t="s">
        <v>657</v>
      </c>
      <c r="Y91" s="0" t="s">
        <v>657</v>
      </c>
      <c r="Z91" s="0" t="s">
        <v>657</v>
      </c>
    </row>
    <row r="92" customFormat="false" ht="14.4" hidden="false" customHeight="false" outlineLevel="0" collapsed="false">
      <c r="A92" s="0" t="s">
        <v>651</v>
      </c>
      <c r="B92" s="0" t="s">
        <v>921</v>
      </c>
      <c r="C92" s="0" t="s">
        <v>653</v>
      </c>
      <c r="D92" s="0" t="s">
        <v>13</v>
      </c>
      <c r="E92" s="0" t="s">
        <v>657</v>
      </c>
      <c r="F92" s="0" t="s">
        <v>657</v>
      </c>
      <c r="G92" s="0" t="s">
        <v>657</v>
      </c>
      <c r="H92" s="0" t="s">
        <v>657</v>
      </c>
      <c r="I92" s="0" t="s">
        <v>657</v>
      </c>
      <c r="J92" s="0" t="s">
        <v>657</v>
      </c>
      <c r="K92" s="0" t="s">
        <v>657</v>
      </c>
      <c r="L92" s="0" t="s">
        <v>657</v>
      </c>
      <c r="M92" s="0" t="s">
        <v>922</v>
      </c>
      <c r="N92" s="0" t="s">
        <v>923</v>
      </c>
      <c r="O92" s="0" t="s">
        <v>657</v>
      </c>
      <c r="P92" s="0" t="s">
        <v>657</v>
      </c>
      <c r="Q92" s="0" t="s">
        <v>657</v>
      </c>
      <c r="R92" s="0" t="s">
        <v>657</v>
      </c>
      <c r="S92" s="0" t="s">
        <v>657</v>
      </c>
      <c r="T92" s="0" t="s">
        <v>657</v>
      </c>
      <c r="U92" s="0" t="s">
        <v>657</v>
      </c>
      <c r="V92" s="0" t="s">
        <v>657</v>
      </c>
      <c r="W92" s="0" t="s">
        <v>812</v>
      </c>
      <c r="X92" s="0" t="s">
        <v>768</v>
      </c>
      <c r="Y92" s="0" t="s">
        <v>657</v>
      </c>
      <c r="Z92" s="0" t="s">
        <v>657</v>
      </c>
    </row>
    <row r="93" customFormat="false" ht="14.4" hidden="false" customHeight="false" outlineLevel="0" collapsed="false">
      <c r="A93" s="0" t="s">
        <v>651</v>
      </c>
      <c r="B93" s="0" t="s">
        <v>924</v>
      </c>
      <c r="C93" s="0" t="s">
        <v>653</v>
      </c>
      <c r="D93" s="0" t="s">
        <v>665</v>
      </c>
      <c r="E93" s="0" t="s">
        <v>657</v>
      </c>
      <c r="F93" s="0" t="s">
        <v>657</v>
      </c>
      <c r="G93" s="0" t="s">
        <v>657</v>
      </c>
      <c r="H93" s="0" t="s">
        <v>657</v>
      </c>
      <c r="I93" s="0" t="s">
        <v>657</v>
      </c>
      <c r="J93" s="0" t="s">
        <v>657</v>
      </c>
      <c r="K93" s="0" t="s">
        <v>657</v>
      </c>
      <c r="L93" s="0" t="s">
        <v>657</v>
      </c>
      <c r="M93" s="0" t="s">
        <v>657</v>
      </c>
      <c r="N93" s="0" t="s">
        <v>657</v>
      </c>
      <c r="O93" s="0" t="s">
        <v>925</v>
      </c>
      <c r="P93" s="0" t="s">
        <v>794</v>
      </c>
      <c r="Q93" s="0" t="s">
        <v>657</v>
      </c>
      <c r="R93" s="0" t="s">
        <v>657</v>
      </c>
      <c r="S93" s="0" t="s">
        <v>657</v>
      </c>
      <c r="T93" s="0" t="s">
        <v>657</v>
      </c>
      <c r="U93" s="0" t="s">
        <v>657</v>
      </c>
      <c r="V93" s="0" t="s">
        <v>657</v>
      </c>
      <c r="W93" s="0" t="s">
        <v>657</v>
      </c>
      <c r="X93" s="0" t="s">
        <v>657</v>
      </c>
      <c r="Y93" s="0" t="s">
        <v>657</v>
      </c>
      <c r="Z93" s="0" t="s">
        <v>657</v>
      </c>
    </row>
    <row r="94" customFormat="false" ht="14.4" hidden="false" customHeight="false" outlineLevel="0" collapsed="false">
      <c r="A94" s="0" t="s">
        <v>651</v>
      </c>
      <c r="B94" s="0" t="s">
        <v>926</v>
      </c>
      <c r="C94" s="0" t="s">
        <v>665</v>
      </c>
      <c r="D94" s="0" t="s">
        <v>653</v>
      </c>
      <c r="E94" s="0" t="s">
        <v>657</v>
      </c>
      <c r="F94" s="0" t="s">
        <v>657</v>
      </c>
      <c r="G94" s="0" t="s">
        <v>657</v>
      </c>
      <c r="H94" s="0" t="s">
        <v>657</v>
      </c>
      <c r="I94" s="0" t="s">
        <v>657</v>
      </c>
      <c r="J94" s="0" t="s">
        <v>657</v>
      </c>
      <c r="K94" s="0" t="s">
        <v>657</v>
      </c>
      <c r="L94" s="0" t="s">
        <v>657</v>
      </c>
      <c r="M94" s="0" t="s">
        <v>657</v>
      </c>
      <c r="N94" s="0" t="s">
        <v>657</v>
      </c>
      <c r="O94" s="0" t="s">
        <v>896</v>
      </c>
      <c r="P94" s="0" t="s">
        <v>794</v>
      </c>
      <c r="Q94" s="0" t="s">
        <v>657</v>
      </c>
      <c r="R94" s="0" t="s">
        <v>657</v>
      </c>
      <c r="S94" s="0" t="s">
        <v>657</v>
      </c>
      <c r="T94" s="0" t="s">
        <v>657</v>
      </c>
      <c r="U94" s="0" t="s">
        <v>657</v>
      </c>
      <c r="V94" s="0" t="s">
        <v>657</v>
      </c>
      <c r="W94" s="0" t="s">
        <v>657</v>
      </c>
      <c r="X94" s="0" t="s">
        <v>657</v>
      </c>
      <c r="Y94" s="0" t="s">
        <v>657</v>
      </c>
      <c r="Z94" s="0" t="s">
        <v>657</v>
      </c>
    </row>
    <row r="95" customFormat="false" ht="14.4" hidden="false" customHeight="false" outlineLevel="0" collapsed="false">
      <c r="A95" s="0" t="s">
        <v>651</v>
      </c>
      <c r="B95" s="0" t="s">
        <v>927</v>
      </c>
      <c r="C95" s="0" t="s">
        <v>654</v>
      </c>
      <c r="D95" s="0" t="s">
        <v>665</v>
      </c>
      <c r="E95" s="0" t="s">
        <v>657</v>
      </c>
      <c r="F95" s="0" t="s">
        <v>657</v>
      </c>
      <c r="G95" s="0" t="s">
        <v>657</v>
      </c>
      <c r="H95" s="0" t="s">
        <v>657</v>
      </c>
      <c r="I95" s="0" t="s">
        <v>657</v>
      </c>
      <c r="J95" s="0" t="s">
        <v>657</v>
      </c>
      <c r="K95" s="0" t="s">
        <v>657</v>
      </c>
      <c r="L95" s="0" t="s">
        <v>657</v>
      </c>
      <c r="M95" s="0" t="s">
        <v>657</v>
      </c>
      <c r="N95" s="0" t="s">
        <v>657</v>
      </c>
      <c r="O95" s="0" t="s">
        <v>683</v>
      </c>
      <c r="P95" s="0" t="s">
        <v>928</v>
      </c>
      <c r="Q95" s="0" t="s">
        <v>657</v>
      </c>
      <c r="R95" s="0" t="s">
        <v>657</v>
      </c>
      <c r="S95" s="0" t="s">
        <v>666</v>
      </c>
      <c r="T95" s="0" t="s">
        <v>748</v>
      </c>
      <c r="U95" s="0" t="s">
        <v>657</v>
      </c>
      <c r="V95" s="0" t="s">
        <v>657</v>
      </c>
      <c r="W95" s="0" t="s">
        <v>657</v>
      </c>
      <c r="X95" s="0" t="s">
        <v>657</v>
      </c>
      <c r="Y95" s="0" t="s">
        <v>657</v>
      </c>
      <c r="Z95" s="0" t="s">
        <v>657</v>
      </c>
    </row>
    <row r="96" customFormat="false" ht="14.4" hidden="false" customHeight="false" outlineLevel="0" collapsed="false">
      <c r="A96" s="0" t="s">
        <v>651</v>
      </c>
      <c r="B96" s="0" t="s">
        <v>929</v>
      </c>
      <c r="C96" s="0" t="s">
        <v>653</v>
      </c>
      <c r="D96" s="0" t="s">
        <v>13</v>
      </c>
      <c r="E96" s="0" t="s">
        <v>657</v>
      </c>
      <c r="F96" s="0" t="s">
        <v>657</v>
      </c>
      <c r="G96" s="0" t="s">
        <v>657</v>
      </c>
      <c r="H96" s="0" t="s">
        <v>657</v>
      </c>
      <c r="I96" s="0" t="s">
        <v>657</v>
      </c>
      <c r="J96" s="0" t="s">
        <v>657</v>
      </c>
      <c r="K96" s="0" t="s">
        <v>657</v>
      </c>
      <c r="L96" s="0" t="s">
        <v>657</v>
      </c>
      <c r="M96" s="0" t="s">
        <v>657</v>
      </c>
      <c r="N96" s="0" t="s">
        <v>657</v>
      </c>
      <c r="O96" s="0" t="s">
        <v>704</v>
      </c>
      <c r="P96" s="0" t="s">
        <v>771</v>
      </c>
      <c r="Q96" s="0" t="s">
        <v>657</v>
      </c>
      <c r="R96" s="0" t="s">
        <v>657</v>
      </c>
      <c r="S96" s="0" t="s">
        <v>657</v>
      </c>
      <c r="T96" s="0" t="s">
        <v>657</v>
      </c>
      <c r="U96" s="0" t="s">
        <v>657</v>
      </c>
      <c r="V96" s="0" t="s">
        <v>657</v>
      </c>
      <c r="W96" s="0" t="s">
        <v>657</v>
      </c>
      <c r="X96" s="0" t="s">
        <v>657</v>
      </c>
      <c r="Y96" s="0" t="s">
        <v>657</v>
      </c>
      <c r="Z96" s="0" t="s">
        <v>657</v>
      </c>
    </row>
    <row r="97" customFormat="false" ht="14.4" hidden="false" customHeight="false" outlineLevel="0" collapsed="false">
      <c r="A97" s="0" t="s">
        <v>651</v>
      </c>
      <c r="B97" s="0" t="s">
        <v>930</v>
      </c>
      <c r="C97" s="0" t="s">
        <v>13</v>
      </c>
      <c r="D97" s="0" t="s">
        <v>653</v>
      </c>
      <c r="E97" s="0" t="s">
        <v>657</v>
      </c>
      <c r="F97" s="0" t="s">
        <v>657</v>
      </c>
      <c r="G97" s="0" t="s">
        <v>657</v>
      </c>
      <c r="H97" s="0" t="s">
        <v>657</v>
      </c>
      <c r="I97" s="0" t="s">
        <v>657</v>
      </c>
      <c r="J97" s="0" t="s">
        <v>657</v>
      </c>
      <c r="K97" s="0" t="s">
        <v>657</v>
      </c>
      <c r="L97" s="0" t="s">
        <v>657</v>
      </c>
      <c r="M97" s="0" t="s">
        <v>657</v>
      </c>
      <c r="N97" s="0" t="s">
        <v>657</v>
      </c>
      <c r="O97" s="0" t="s">
        <v>701</v>
      </c>
      <c r="P97" s="0" t="s">
        <v>931</v>
      </c>
      <c r="Q97" s="0" t="s">
        <v>657</v>
      </c>
      <c r="R97" s="0" t="s">
        <v>657</v>
      </c>
      <c r="S97" s="0" t="s">
        <v>657</v>
      </c>
      <c r="T97" s="0" t="s">
        <v>657</v>
      </c>
      <c r="U97" s="0" t="s">
        <v>657</v>
      </c>
      <c r="V97" s="0" t="s">
        <v>657</v>
      </c>
      <c r="W97" s="0" t="s">
        <v>657</v>
      </c>
      <c r="X97" s="0" t="s">
        <v>657</v>
      </c>
      <c r="Y97" s="0" t="s">
        <v>657</v>
      </c>
      <c r="Z97" s="0" t="s">
        <v>657</v>
      </c>
    </row>
    <row r="98" customFormat="false" ht="14.4" hidden="false" customHeight="false" outlineLevel="0" collapsed="false">
      <c r="A98" s="0" t="s">
        <v>651</v>
      </c>
      <c r="B98" s="0" t="s">
        <v>932</v>
      </c>
      <c r="C98" s="0" t="s">
        <v>665</v>
      </c>
      <c r="D98" s="0" t="s">
        <v>653</v>
      </c>
      <c r="E98" s="0" t="s">
        <v>657</v>
      </c>
      <c r="F98" s="0" t="s">
        <v>657</v>
      </c>
      <c r="G98" s="0" t="s">
        <v>657</v>
      </c>
      <c r="H98" s="0" t="s">
        <v>657</v>
      </c>
      <c r="I98" s="0" t="s">
        <v>657</v>
      </c>
      <c r="J98" s="0" t="s">
        <v>657</v>
      </c>
      <c r="K98" s="0" t="s">
        <v>657</v>
      </c>
      <c r="L98" s="0" t="s">
        <v>657</v>
      </c>
      <c r="M98" s="0" t="s">
        <v>657</v>
      </c>
      <c r="N98" s="0" t="s">
        <v>657</v>
      </c>
      <c r="O98" s="0" t="s">
        <v>720</v>
      </c>
      <c r="P98" s="0" t="s">
        <v>933</v>
      </c>
      <c r="Q98" s="0" t="s">
        <v>657</v>
      </c>
      <c r="R98" s="0" t="s">
        <v>657</v>
      </c>
      <c r="S98" s="0" t="s">
        <v>657</v>
      </c>
      <c r="T98" s="0" t="s">
        <v>657</v>
      </c>
      <c r="U98" s="0" t="s">
        <v>657</v>
      </c>
      <c r="V98" s="0" t="s">
        <v>657</v>
      </c>
      <c r="W98" s="0" t="s">
        <v>657</v>
      </c>
      <c r="X98" s="0" t="s">
        <v>657</v>
      </c>
      <c r="Y98" s="0" t="s">
        <v>657</v>
      </c>
      <c r="Z98" s="0" t="s">
        <v>657</v>
      </c>
    </row>
    <row r="99" customFormat="false" ht="14.4" hidden="false" customHeight="false" outlineLevel="0" collapsed="false">
      <c r="A99" s="0" t="s">
        <v>854</v>
      </c>
      <c r="B99" s="0" t="s">
        <v>934</v>
      </c>
      <c r="C99" s="0" t="s">
        <v>665</v>
      </c>
      <c r="D99" s="0" t="s">
        <v>654</v>
      </c>
      <c r="E99" s="0" t="s">
        <v>657</v>
      </c>
      <c r="F99" s="0" t="s">
        <v>657</v>
      </c>
      <c r="G99" s="0" t="s">
        <v>657</v>
      </c>
      <c r="H99" s="0" t="s">
        <v>657</v>
      </c>
      <c r="I99" s="0" t="s">
        <v>657</v>
      </c>
      <c r="J99" s="0" t="s">
        <v>657</v>
      </c>
      <c r="K99" s="0" t="s">
        <v>657</v>
      </c>
      <c r="L99" s="0" t="s">
        <v>657</v>
      </c>
      <c r="M99" s="0" t="s">
        <v>657</v>
      </c>
      <c r="N99" s="0" t="s">
        <v>657</v>
      </c>
      <c r="O99" s="0" t="s">
        <v>752</v>
      </c>
      <c r="P99" s="0" t="s">
        <v>935</v>
      </c>
      <c r="Q99" s="0" t="s">
        <v>657</v>
      </c>
      <c r="R99" s="0" t="s">
        <v>657</v>
      </c>
      <c r="S99" s="0" t="s">
        <v>657</v>
      </c>
      <c r="T99" s="0" t="s">
        <v>657</v>
      </c>
      <c r="U99" s="0" t="s">
        <v>657</v>
      </c>
      <c r="V99" s="0" t="s">
        <v>657</v>
      </c>
      <c r="W99" s="0" t="s">
        <v>657</v>
      </c>
      <c r="X99" s="0" t="s">
        <v>657</v>
      </c>
      <c r="Y99" s="0" t="s">
        <v>657</v>
      </c>
      <c r="Z99" s="0" t="s">
        <v>657</v>
      </c>
    </row>
    <row r="100" customFormat="false" ht="14.4" hidden="false" customHeight="false" outlineLevel="0" collapsed="false">
      <c r="A100" s="0" t="s">
        <v>736</v>
      </c>
      <c r="B100" s="0" t="s">
        <v>936</v>
      </c>
      <c r="C100" s="0" t="s">
        <v>654</v>
      </c>
      <c r="D100" s="0" t="s">
        <v>665</v>
      </c>
      <c r="E100" s="0" t="s">
        <v>657</v>
      </c>
      <c r="F100" s="0" t="s">
        <v>657</v>
      </c>
      <c r="G100" s="0" t="s">
        <v>657</v>
      </c>
      <c r="H100" s="0" t="s">
        <v>657</v>
      </c>
      <c r="I100" s="0" t="s">
        <v>657</v>
      </c>
      <c r="J100" s="0" t="s">
        <v>657</v>
      </c>
      <c r="K100" s="0" t="s">
        <v>657</v>
      </c>
      <c r="L100" s="0" t="s">
        <v>657</v>
      </c>
      <c r="M100" s="0" t="s">
        <v>657</v>
      </c>
      <c r="N100" s="0" t="s">
        <v>657</v>
      </c>
      <c r="O100" s="0" t="s">
        <v>703</v>
      </c>
      <c r="P100" s="0" t="s">
        <v>937</v>
      </c>
      <c r="Q100" s="0" t="s">
        <v>673</v>
      </c>
      <c r="R100" s="0" t="s">
        <v>700</v>
      </c>
      <c r="S100" s="0" t="s">
        <v>728</v>
      </c>
      <c r="T100" s="0" t="s">
        <v>938</v>
      </c>
      <c r="U100" s="0" t="s">
        <v>657</v>
      </c>
      <c r="V100" s="0" t="s">
        <v>657</v>
      </c>
      <c r="W100" s="0" t="s">
        <v>657</v>
      </c>
      <c r="X100" s="0" t="s">
        <v>657</v>
      </c>
      <c r="Y100" s="0" t="s">
        <v>657</v>
      </c>
      <c r="Z100" s="0" t="s">
        <v>657</v>
      </c>
    </row>
    <row r="101" customFormat="false" ht="14.4" hidden="false" customHeight="false" outlineLevel="0" collapsed="false">
      <c r="A101" s="0" t="s">
        <v>736</v>
      </c>
      <c r="B101" s="0" t="s">
        <v>939</v>
      </c>
      <c r="C101" s="0" t="s">
        <v>13</v>
      </c>
      <c r="D101" s="0" t="s">
        <v>653</v>
      </c>
      <c r="E101" s="0" t="s">
        <v>657</v>
      </c>
      <c r="F101" s="0" t="s">
        <v>657</v>
      </c>
      <c r="G101" s="0" t="s">
        <v>657</v>
      </c>
      <c r="H101" s="0" t="s">
        <v>657</v>
      </c>
      <c r="I101" s="0" t="s">
        <v>657</v>
      </c>
      <c r="J101" s="0" t="s">
        <v>657</v>
      </c>
      <c r="K101" s="0" t="s">
        <v>657</v>
      </c>
      <c r="L101" s="0" t="s">
        <v>657</v>
      </c>
      <c r="M101" s="0" t="s">
        <v>657</v>
      </c>
      <c r="N101" s="0" t="s">
        <v>657</v>
      </c>
      <c r="O101" s="0" t="s">
        <v>675</v>
      </c>
      <c r="P101" s="0" t="s">
        <v>707</v>
      </c>
      <c r="Q101" s="0" t="s">
        <v>657</v>
      </c>
      <c r="R101" s="0" t="s">
        <v>657</v>
      </c>
      <c r="S101" s="0" t="s">
        <v>657</v>
      </c>
      <c r="T101" s="0" t="s">
        <v>657</v>
      </c>
      <c r="U101" s="0" t="s">
        <v>657</v>
      </c>
      <c r="V101" s="0" t="s">
        <v>657</v>
      </c>
      <c r="W101" s="0" t="s">
        <v>657</v>
      </c>
      <c r="X101" s="0" t="s">
        <v>657</v>
      </c>
      <c r="Y101" s="0" t="s">
        <v>657</v>
      </c>
      <c r="Z101" s="0" t="s">
        <v>657</v>
      </c>
    </row>
    <row r="102" customFormat="false" ht="14.4" hidden="false" customHeight="false" outlineLevel="0" collapsed="false">
      <c r="A102" s="0" t="s">
        <v>651</v>
      </c>
      <c r="B102" s="0" t="s">
        <v>940</v>
      </c>
      <c r="C102" s="0" t="s">
        <v>653</v>
      </c>
      <c r="D102" s="0" t="s">
        <v>13</v>
      </c>
      <c r="E102" s="0" t="s">
        <v>657</v>
      </c>
      <c r="F102" s="0" t="s">
        <v>657</v>
      </c>
      <c r="G102" s="0" t="s">
        <v>657</v>
      </c>
      <c r="H102" s="0" t="s">
        <v>657</v>
      </c>
      <c r="I102" s="0" t="s">
        <v>657</v>
      </c>
      <c r="J102" s="0" t="s">
        <v>657</v>
      </c>
      <c r="K102" s="0" t="s">
        <v>657</v>
      </c>
      <c r="L102" s="0" t="s">
        <v>657</v>
      </c>
      <c r="M102" s="0" t="s">
        <v>657</v>
      </c>
      <c r="N102" s="0" t="s">
        <v>657</v>
      </c>
      <c r="O102" s="0" t="s">
        <v>657</v>
      </c>
      <c r="P102" s="0" t="s">
        <v>657</v>
      </c>
      <c r="Q102" s="0" t="s">
        <v>675</v>
      </c>
      <c r="R102" s="0" t="s">
        <v>835</v>
      </c>
      <c r="S102" s="0" t="s">
        <v>657</v>
      </c>
      <c r="T102" s="0" t="s">
        <v>657</v>
      </c>
      <c r="U102" s="0" t="s">
        <v>657</v>
      </c>
      <c r="V102" s="0" t="s">
        <v>657</v>
      </c>
      <c r="W102" s="0" t="s">
        <v>657</v>
      </c>
      <c r="X102" s="0" t="s">
        <v>657</v>
      </c>
      <c r="Y102" s="0" t="s">
        <v>657</v>
      </c>
      <c r="Z102" s="0" t="s">
        <v>657</v>
      </c>
    </row>
    <row r="103" customFormat="false" ht="14.4" hidden="false" customHeight="false" outlineLevel="0" collapsed="false">
      <c r="A103" s="0" t="s">
        <v>651</v>
      </c>
      <c r="B103" s="0" t="s">
        <v>941</v>
      </c>
      <c r="C103" s="0" t="s">
        <v>654</v>
      </c>
      <c r="D103" s="0" t="s">
        <v>13</v>
      </c>
      <c r="E103" s="0" t="s">
        <v>657</v>
      </c>
      <c r="F103" s="0" t="s">
        <v>657</v>
      </c>
      <c r="G103" s="0" t="s">
        <v>657</v>
      </c>
      <c r="H103" s="0" t="s">
        <v>657</v>
      </c>
      <c r="I103" s="0" t="s">
        <v>657</v>
      </c>
      <c r="J103" s="0" t="s">
        <v>657</v>
      </c>
      <c r="K103" s="0" t="s">
        <v>657</v>
      </c>
      <c r="L103" s="0" t="s">
        <v>657</v>
      </c>
      <c r="M103" s="0" t="s">
        <v>657</v>
      </c>
      <c r="N103" s="0" t="s">
        <v>657</v>
      </c>
      <c r="O103" s="0" t="s">
        <v>657</v>
      </c>
      <c r="P103" s="0" t="s">
        <v>657</v>
      </c>
      <c r="Q103" s="0" t="s">
        <v>741</v>
      </c>
      <c r="R103" s="0" t="s">
        <v>942</v>
      </c>
      <c r="S103" s="0" t="s">
        <v>657</v>
      </c>
      <c r="T103" s="0" t="s">
        <v>657</v>
      </c>
      <c r="U103" s="0" t="s">
        <v>657</v>
      </c>
      <c r="V103" s="0" t="s">
        <v>657</v>
      </c>
      <c r="W103" s="0" t="s">
        <v>657</v>
      </c>
      <c r="X103" s="0" t="s">
        <v>657</v>
      </c>
      <c r="Y103" s="0" t="s">
        <v>657</v>
      </c>
      <c r="Z103" s="0" t="s">
        <v>657</v>
      </c>
    </row>
    <row r="104" customFormat="false" ht="14.4" hidden="false" customHeight="false" outlineLevel="0" collapsed="false">
      <c r="A104" s="0" t="s">
        <v>651</v>
      </c>
      <c r="B104" s="0" t="s">
        <v>943</v>
      </c>
      <c r="C104" s="0" t="s">
        <v>654</v>
      </c>
      <c r="D104" s="0" t="s">
        <v>13</v>
      </c>
      <c r="E104" s="0" t="s">
        <v>657</v>
      </c>
      <c r="F104" s="0" t="s">
        <v>657</v>
      </c>
      <c r="G104" s="0" t="s">
        <v>657</v>
      </c>
      <c r="H104" s="0" t="s">
        <v>657</v>
      </c>
      <c r="I104" s="0" t="s">
        <v>657</v>
      </c>
      <c r="J104" s="0" t="s">
        <v>657</v>
      </c>
      <c r="K104" s="0" t="s">
        <v>657</v>
      </c>
      <c r="L104" s="0" t="s">
        <v>657</v>
      </c>
      <c r="M104" s="0" t="s">
        <v>657</v>
      </c>
      <c r="N104" s="0" t="s">
        <v>657</v>
      </c>
      <c r="O104" s="0" t="s">
        <v>657</v>
      </c>
      <c r="P104" s="0" t="s">
        <v>657</v>
      </c>
      <c r="Q104" s="0" t="s">
        <v>863</v>
      </c>
      <c r="R104" s="0" t="s">
        <v>944</v>
      </c>
      <c r="S104" s="0" t="s">
        <v>657</v>
      </c>
      <c r="T104" s="0" t="s">
        <v>657</v>
      </c>
      <c r="U104" s="0" t="s">
        <v>657</v>
      </c>
      <c r="V104" s="0" t="s">
        <v>657</v>
      </c>
      <c r="W104" s="0" t="s">
        <v>657</v>
      </c>
      <c r="X104" s="0" t="s">
        <v>657</v>
      </c>
      <c r="Y104" s="0" t="s">
        <v>657</v>
      </c>
      <c r="Z104" s="0" t="s">
        <v>657</v>
      </c>
    </row>
    <row r="105" customFormat="false" ht="14.4" hidden="false" customHeight="false" outlineLevel="0" collapsed="false">
      <c r="A105" s="0" t="s">
        <v>651</v>
      </c>
      <c r="B105" s="0" t="s">
        <v>945</v>
      </c>
      <c r="C105" s="0" t="s">
        <v>665</v>
      </c>
      <c r="D105" s="0" t="s">
        <v>653</v>
      </c>
      <c r="E105" s="0" t="s">
        <v>657</v>
      </c>
      <c r="F105" s="0" t="s">
        <v>657</v>
      </c>
      <c r="G105" s="0" t="s">
        <v>657</v>
      </c>
      <c r="H105" s="0" t="s">
        <v>657</v>
      </c>
      <c r="I105" s="0" t="s">
        <v>657</v>
      </c>
      <c r="J105" s="0" t="s">
        <v>657</v>
      </c>
      <c r="K105" s="0" t="s">
        <v>657</v>
      </c>
      <c r="L105" s="0" t="s">
        <v>657</v>
      </c>
      <c r="M105" s="0" t="s">
        <v>657</v>
      </c>
      <c r="N105" s="0" t="s">
        <v>657</v>
      </c>
      <c r="O105" s="0" t="s">
        <v>657</v>
      </c>
      <c r="P105" s="0" t="s">
        <v>657</v>
      </c>
      <c r="Q105" s="0" t="s">
        <v>863</v>
      </c>
      <c r="R105" s="0" t="s">
        <v>946</v>
      </c>
      <c r="S105" s="0" t="s">
        <v>657</v>
      </c>
      <c r="T105" s="0" t="s">
        <v>657</v>
      </c>
      <c r="U105" s="0" t="s">
        <v>657</v>
      </c>
      <c r="V105" s="0" t="s">
        <v>657</v>
      </c>
      <c r="W105" s="0" t="s">
        <v>657</v>
      </c>
      <c r="X105" s="0" t="s">
        <v>657</v>
      </c>
      <c r="Y105" s="0" t="s">
        <v>657</v>
      </c>
      <c r="Z105" s="0" t="s">
        <v>657</v>
      </c>
    </row>
    <row r="106" customFormat="false" ht="14.4" hidden="false" customHeight="false" outlineLevel="0" collapsed="false">
      <c r="A106" s="0" t="s">
        <v>651</v>
      </c>
      <c r="B106" s="0" t="s">
        <v>947</v>
      </c>
      <c r="C106" s="0" t="s">
        <v>654</v>
      </c>
      <c r="D106" s="0" t="s">
        <v>653</v>
      </c>
      <c r="E106" s="0" t="s">
        <v>657</v>
      </c>
      <c r="F106" s="0" t="s">
        <v>657</v>
      </c>
      <c r="G106" s="0" t="s">
        <v>657</v>
      </c>
      <c r="H106" s="0" t="s">
        <v>657</v>
      </c>
      <c r="I106" s="0" t="s">
        <v>657</v>
      </c>
      <c r="J106" s="0" t="s">
        <v>657</v>
      </c>
      <c r="K106" s="0" t="s">
        <v>657</v>
      </c>
      <c r="L106" s="0" t="s">
        <v>657</v>
      </c>
      <c r="M106" s="0" t="s">
        <v>657</v>
      </c>
      <c r="N106" s="0" t="s">
        <v>657</v>
      </c>
      <c r="O106" s="0" t="s">
        <v>657</v>
      </c>
      <c r="P106" s="0" t="s">
        <v>657</v>
      </c>
      <c r="Q106" s="0" t="s">
        <v>738</v>
      </c>
      <c r="R106" s="0" t="s">
        <v>765</v>
      </c>
      <c r="S106" s="0" t="s">
        <v>657</v>
      </c>
      <c r="T106" s="0" t="s">
        <v>657</v>
      </c>
      <c r="U106" s="0" t="s">
        <v>657</v>
      </c>
      <c r="V106" s="0" t="s">
        <v>657</v>
      </c>
      <c r="W106" s="0" t="s">
        <v>657</v>
      </c>
      <c r="X106" s="0" t="s">
        <v>657</v>
      </c>
      <c r="Y106" s="0" t="s">
        <v>657</v>
      </c>
      <c r="Z106" s="0" t="s">
        <v>657</v>
      </c>
    </row>
    <row r="107" customFormat="false" ht="14.4" hidden="false" customHeight="false" outlineLevel="0" collapsed="false">
      <c r="A107" s="0" t="s">
        <v>651</v>
      </c>
      <c r="B107" s="0" t="s">
        <v>948</v>
      </c>
      <c r="C107" s="0" t="s">
        <v>13</v>
      </c>
      <c r="D107" s="0" t="s">
        <v>665</v>
      </c>
      <c r="E107" s="0" t="s">
        <v>657</v>
      </c>
      <c r="F107" s="0" t="s">
        <v>657</v>
      </c>
      <c r="G107" s="0" t="s">
        <v>657</v>
      </c>
      <c r="H107" s="0" t="s">
        <v>657</v>
      </c>
      <c r="I107" s="0" t="s">
        <v>657</v>
      </c>
      <c r="J107" s="0" t="s">
        <v>657</v>
      </c>
      <c r="K107" s="0" t="s">
        <v>657</v>
      </c>
      <c r="L107" s="0" t="s">
        <v>657</v>
      </c>
      <c r="M107" s="0" t="s">
        <v>657</v>
      </c>
      <c r="N107" s="0" t="s">
        <v>657</v>
      </c>
      <c r="O107" s="0" t="s">
        <v>657</v>
      </c>
      <c r="P107" s="0" t="s">
        <v>657</v>
      </c>
      <c r="Q107" s="0" t="s">
        <v>797</v>
      </c>
      <c r="R107" s="0" t="s">
        <v>851</v>
      </c>
      <c r="S107" s="0" t="s">
        <v>657</v>
      </c>
      <c r="T107" s="0" t="s">
        <v>657</v>
      </c>
      <c r="U107" s="0" t="s">
        <v>657</v>
      </c>
      <c r="V107" s="0" t="s">
        <v>657</v>
      </c>
      <c r="W107" s="0" t="s">
        <v>657</v>
      </c>
      <c r="X107" s="0" t="s">
        <v>657</v>
      </c>
      <c r="Y107" s="0" t="s">
        <v>657</v>
      </c>
      <c r="Z107" s="0" t="s">
        <v>657</v>
      </c>
    </row>
    <row r="108" customFormat="false" ht="14.4" hidden="false" customHeight="false" outlineLevel="0" collapsed="false">
      <c r="A108" s="0" t="s">
        <v>736</v>
      </c>
      <c r="B108" s="0" t="s">
        <v>949</v>
      </c>
      <c r="C108" s="0" t="s">
        <v>654</v>
      </c>
      <c r="D108" s="0" t="s">
        <v>665</v>
      </c>
      <c r="E108" s="0" t="s">
        <v>657</v>
      </c>
      <c r="F108" s="0" t="s">
        <v>657</v>
      </c>
      <c r="G108" s="0" t="s">
        <v>657</v>
      </c>
      <c r="H108" s="0" t="s">
        <v>657</v>
      </c>
      <c r="I108" s="0" t="s">
        <v>657</v>
      </c>
      <c r="J108" s="0" t="s">
        <v>657</v>
      </c>
      <c r="K108" s="0" t="s">
        <v>657</v>
      </c>
      <c r="L108" s="0" t="s">
        <v>657</v>
      </c>
      <c r="M108" s="0" t="s">
        <v>657</v>
      </c>
      <c r="N108" s="0" t="s">
        <v>657</v>
      </c>
      <c r="O108" s="0" t="s">
        <v>657</v>
      </c>
      <c r="P108" s="0" t="s">
        <v>657</v>
      </c>
      <c r="Q108" s="0" t="s">
        <v>662</v>
      </c>
      <c r="R108" s="0" t="s">
        <v>700</v>
      </c>
      <c r="S108" s="0" t="s">
        <v>671</v>
      </c>
      <c r="T108" s="0" t="s">
        <v>950</v>
      </c>
      <c r="U108" s="0" t="s">
        <v>657</v>
      </c>
      <c r="V108" s="0" t="s">
        <v>657</v>
      </c>
      <c r="W108" s="0" t="s">
        <v>692</v>
      </c>
      <c r="X108" s="0" t="s">
        <v>951</v>
      </c>
      <c r="Y108" s="0" t="s">
        <v>657</v>
      </c>
      <c r="Z108" s="0" t="s">
        <v>657</v>
      </c>
    </row>
    <row r="109" customFormat="false" ht="14.4" hidden="false" customHeight="false" outlineLevel="0" collapsed="false">
      <c r="A109" s="0" t="s">
        <v>815</v>
      </c>
      <c r="B109" s="0" t="s">
        <v>952</v>
      </c>
      <c r="C109" s="0" t="s">
        <v>653</v>
      </c>
      <c r="D109" s="0" t="s">
        <v>13</v>
      </c>
      <c r="E109" s="0" t="s">
        <v>657</v>
      </c>
      <c r="F109" s="0" t="s">
        <v>657</v>
      </c>
      <c r="G109" s="0" t="s">
        <v>657</v>
      </c>
      <c r="H109" s="0" t="s">
        <v>657</v>
      </c>
      <c r="I109" s="0" t="s">
        <v>657</v>
      </c>
      <c r="J109" s="0" t="s">
        <v>657</v>
      </c>
      <c r="K109" s="0" t="s">
        <v>657</v>
      </c>
      <c r="L109" s="0" t="s">
        <v>657</v>
      </c>
      <c r="M109" s="0" t="s">
        <v>657</v>
      </c>
      <c r="N109" s="0" t="s">
        <v>657</v>
      </c>
      <c r="O109" s="0" t="s">
        <v>657</v>
      </c>
      <c r="P109" s="0" t="s">
        <v>657</v>
      </c>
      <c r="Q109" s="0" t="s">
        <v>897</v>
      </c>
      <c r="R109" s="0" t="s">
        <v>953</v>
      </c>
      <c r="S109" s="0" t="s">
        <v>657</v>
      </c>
      <c r="T109" s="0" t="s">
        <v>657</v>
      </c>
      <c r="U109" s="0" t="s">
        <v>657</v>
      </c>
      <c r="V109" s="0" t="s">
        <v>657</v>
      </c>
      <c r="W109" s="0" t="s">
        <v>657</v>
      </c>
      <c r="X109" s="0" t="s">
        <v>657</v>
      </c>
      <c r="Y109" s="0" t="s">
        <v>657</v>
      </c>
      <c r="Z109" s="0" t="s">
        <v>657</v>
      </c>
    </row>
    <row r="110" customFormat="false" ht="14.4" hidden="false" customHeight="false" outlineLevel="0" collapsed="false">
      <c r="A110" s="0" t="s">
        <v>651</v>
      </c>
      <c r="B110" s="0" t="s">
        <v>954</v>
      </c>
      <c r="C110" s="0" t="s">
        <v>665</v>
      </c>
      <c r="D110" s="0" t="s">
        <v>654</v>
      </c>
      <c r="E110" s="0" t="s">
        <v>657</v>
      </c>
      <c r="F110" s="0" t="s">
        <v>657</v>
      </c>
      <c r="G110" s="0" t="s">
        <v>657</v>
      </c>
      <c r="H110" s="0" t="s">
        <v>657</v>
      </c>
      <c r="I110" s="0" t="s">
        <v>657</v>
      </c>
      <c r="J110" s="0" t="s">
        <v>657</v>
      </c>
      <c r="K110" s="0" t="s">
        <v>657</v>
      </c>
      <c r="L110" s="0" t="s">
        <v>657</v>
      </c>
      <c r="M110" s="0" t="s">
        <v>657</v>
      </c>
      <c r="N110" s="0" t="s">
        <v>657</v>
      </c>
      <c r="O110" s="0" t="s">
        <v>657</v>
      </c>
      <c r="P110" s="0" t="s">
        <v>657</v>
      </c>
      <c r="Q110" s="0" t="s">
        <v>657</v>
      </c>
      <c r="R110" s="0" t="s">
        <v>657</v>
      </c>
      <c r="S110" s="0" t="s">
        <v>675</v>
      </c>
      <c r="T110" s="0" t="s">
        <v>955</v>
      </c>
      <c r="U110" s="0" t="s">
        <v>704</v>
      </c>
      <c r="V110" s="0" t="s">
        <v>956</v>
      </c>
      <c r="W110" s="0" t="s">
        <v>657</v>
      </c>
      <c r="X110" s="0" t="s">
        <v>657</v>
      </c>
      <c r="Y110" s="0" t="s">
        <v>657</v>
      </c>
      <c r="Z110" s="0" t="s">
        <v>657</v>
      </c>
    </row>
    <row r="111" customFormat="false" ht="14.4" hidden="false" customHeight="false" outlineLevel="0" collapsed="false">
      <c r="A111" s="0" t="s">
        <v>651</v>
      </c>
      <c r="B111" s="0" t="s">
        <v>957</v>
      </c>
      <c r="C111" s="0" t="s">
        <v>653</v>
      </c>
      <c r="D111" s="0" t="s">
        <v>13</v>
      </c>
      <c r="E111" s="0" t="s">
        <v>657</v>
      </c>
      <c r="F111" s="0" t="s">
        <v>657</v>
      </c>
      <c r="G111" s="0" t="s">
        <v>657</v>
      </c>
      <c r="H111" s="0" t="s">
        <v>657</v>
      </c>
      <c r="I111" s="0" t="s">
        <v>657</v>
      </c>
      <c r="J111" s="0" t="s">
        <v>657</v>
      </c>
      <c r="K111" s="0" t="s">
        <v>657</v>
      </c>
      <c r="L111" s="0" t="s">
        <v>657</v>
      </c>
      <c r="M111" s="0" t="s">
        <v>657</v>
      </c>
      <c r="N111" s="0" t="s">
        <v>657</v>
      </c>
      <c r="O111" s="0" t="s">
        <v>657</v>
      </c>
      <c r="P111" s="0" t="s">
        <v>657</v>
      </c>
      <c r="Q111" s="0" t="s">
        <v>657</v>
      </c>
      <c r="R111" s="0" t="s">
        <v>657</v>
      </c>
      <c r="S111" s="0" t="s">
        <v>809</v>
      </c>
      <c r="T111" s="0" t="s">
        <v>931</v>
      </c>
      <c r="U111" s="0" t="s">
        <v>657</v>
      </c>
      <c r="V111" s="0" t="s">
        <v>657</v>
      </c>
      <c r="W111" s="0" t="s">
        <v>657</v>
      </c>
      <c r="X111" s="0" t="s">
        <v>657</v>
      </c>
      <c r="Y111" s="0" t="s">
        <v>657</v>
      </c>
      <c r="Z111" s="0" t="s">
        <v>657</v>
      </c>
    </row>
    <row r="112" customFormat="false" ht="14.4" hidden="false" customHeight="false" outlineLevel="0" collapsed="false">
      <c r="A112" s="0" t="s">
        <v>651</v>
      </c>
      <c r="B112" s="0" t="s">
        <v>958</v>
      </c>
      <c r="C112" s="0" t="s">
        <v>653</v>
      </c>
      <c r="D112" s="0" t="s">
        <v>13</v>
      </c>
      <c r="E112" s="0" t="s">
        <v>657</v>
      </c>
      <c r="F112" s="0" t="s">
        <v>657</v>
      </c>
      <c r="G112" s="0" t="s">
        <v>657</v>
      </c>
      <c r="H112" s="0" t="s">
        <v>657</v>
      </c>
      <c r="I112" s="0" t="s">
        <v>657</v>
      </c>
      <c r="J112" s="0" t="s">
        <v>657</v>
      </c>
      <c r="K112" s="0" t="s">
        <v>657</v>
      </c>
      <c r="L112" s="0" t="s">
        <v>657</v>
      </c>
      <c r="M112" s="0" t="s">
        <v>657</v>
      </c>
      <c r="N112" s="0" t="s">
        <v>657</v>
      </c>
      <c r="O112" s="0" t="s">
        <v>657</v>
      </c>
      <c r="P112" s="0" t="s">
        <v>657</v>
      </c>
      <c r="Q112" s="0" t="s">
        <v>657</v>
      </c>
      <c r="R112" s="0" t="s">
        <v>657</v>
      </c>
      <c r="S112" s="0" t="s">
        <v>701</v>
      </c>
      <c r="T112" s="0" t="s">
        <v>931</v>
      </c>
      <c r="U112" s="0" t="s">
        <v>657</v>
      </c>
      <c r="V112" s="0" t="s">
        <v>657</v>
      </c>
      <c r="W112" s="0" t="s">
        <v>657</v>
      </c>
      <c r="X112" s="0" t="s">
        <v>657</v>
      </c>
      <c r="Y112" s="0" t="s">
        <v>657</v>
      </c>
      <c r="Z112" s="0" t="s">
        <v>657</v>
      </c>
    </row>
    <row r="113" customFormat="false" ht="14.4" hidden="false" customHeight="false" outlineLevel="0" collapsed="false">
      <c r="A113" s="0" t="s">
        <v>651</v>
      </c>
      <c r="B113" s="0" t="s">
        <v>959</v>
      </c>
      <c r="C113" s="0" t="s">
        <v>654</v>
      </c>
      <c r="D113" s="0" t="s">
        <v>960</v>
      </c>
      <c r="E113" s="0" t="s">
        <v>657</v>
      </c>
      <c r="F113" s="0" t="s">
        <v>657</v>
      </c>
      <c r="G113" s="0" t="s">
        <v>657</v>
      </c>
      <c r="H113" s="0" t="s">
        <v>657</v>
      </c>
      <c r="I113" s="0" t="s">
        <v>657</v>
      </c>
      <c r="J113" s="0" t="s">
        <v>657</v>
      </c>
      <c r="K113" s="0" t="s">
        <v>657</v>
      </c>
      <c r="L113" s="0" t="s">
        <v>657</v>
      </c>
      <c r="M113" s="0" t="s">
        <v>657</v>
      </c>
      <c r="N113" s="0" t="s">
        <v>657</v>
      </c>
      <c r="O113" s="0" t="s">
        <v>657</v>
      </c>
      <c r="P113" s="0" t="s">
        <v>657</v>
      </c>
      <c r="Q113" s="0" t="s">
        <v>657</v>
      </c>
      <c r="R113" s="0" t="s">
        <v>657</v>
      </c>
      <c r="S113" s="0" t="s">
        <v>752</v>
      </c>
      <c r="T113" s="0" t="s">
        <v>961</v>
      </c>
      <c r="U113" s="0" t="s">
        <v>657</v>
      </c>
      <c r="V113" s="0" t="s">
        <v>657</v>
      </c>
      <c r="W113" s="0" t="s">
        <v>657</v>
      </c>
      <c r="X113" s="0" t="s">
        <v>657</v>
      </c>
      <c r="Y113" s="0" t="s">
        <v>657</v>
      </c>
      <c r="Z113" s="0" t="s">
        <v>657</v>
      </c>
    </row>
    <row r="114" customFormat="false" ht="14.4" hidden="false" customHeight="false" outlineLevel="0" collapsed="false">
      <c r="A114" s="0" t="s">
        <v>651</v>
      </c>
      <c r="B114" s="0" t="s">
        <v>962</v>
      </c>
      <c r="C114" s="0" t="s">
        <v>653</v>
      </c>
      <c r="D114" s="0" t="s">
        <v>665</v>
      </c>
      <c r="E114" s="0" t="s">
        <v>657</v>
      </c>
      <c r="F114" s="0" t="s">
        <v>657</v>
      </c>
      <c r="G114" s="0" t="s">
        <v>657</v>
      </c>
      <c r="H114" s="0" t="s">
        <v>657</v>
      </c>
      <c r="I114" s="0" t="s">
        <v>657</v>
      </c>
      <c r="J114" s="0" t="s">
        <v>657</v>
      </c>
      <c r="K114" s="0" t="s">
        <v>657</v>
      </c>
      <c r="L114" s="0" t="s">
        <v>657</v>
      </c>
      <c r="M114" s="0" t="s">
        <v>657</v>
      </c>
      <c r="N114" s="0" t="s">
        <v>657</v>
      </c>
      <c r="O114" s="0" t="s">
        <v>657</v>
      </c>
      <c r="P114" s="0" t="s">
        <v>657</v>
      </c>
      <c r="Q114" s="0" t="s">
        <v>657</v>
      </c>
      <c r="R114" s="0" t="s">
        <v>657</v>
      </c>
      <c r="S114" s="0" t="s">
        <v>752</v>
      </c>
      <c r="T114" s="0" t="s">
        <v>963</v>
      </c>
      <c r="U114" s="0" t="s">
        <v>657</v>
      </c>
      <c r="V114" s="0" t="s">
        <v>657</v>
      </c>
      <c r="W114" s="0" t="s">
        <v>657</v>
      </c>
      <c r="X114" s="0" t="s">
        <v>657</v>
      </c>
      <c r="Y114" s="0" t="s">
        <v>657</v>
      </c>
      <c r="Z114" s="0" t="s">
        <v>657</v>
      </c>
    </row>
    <row r="115" customFormat="false" ht="14.4" hidden="false" customHeight="false" outlineLevel="0" collapsed="false">
      <c r="A115" s="0" t="s">
        <v>651</v>
      </c>
      <c r="B115" s="0" t="s">
        <v>964</v>
      </c>
      <c r="C115" s="0" t="s">
        <v>13</v>
      </c>
      <c r="D115" s="0" t="s">
        <v>653</v>
      </c>
      <c r="E115" s="0" t="s">
        <v>657</v>
      </c>
      <c r="F115" s="0" t="s">
        <v>657</v>
      </c>
      <c r="G115" s="0" t="s">
        <v>657</v>
      </c>
      <c r="H115" s="0" t="s">
        <v>657</v>
      </c>
      <c r="I115" s="0" t="s">
        <v>657</v>
      </c>
      <c r="J115" s="0" t="s">
        <v>657</v>
      </c>
      <c r="K115" s="0" t="s">
        <v>657</v>
      </c>
      <c r="L115" s="0" t="s">
        <v>657</v>
      </c>
      <c r="M115" s="0" t="s">
        <v>657</v>
      </c>
      <c r="N115" s="0" t="s">
        <v>657</v>
      </c>
      <c r="O115" s="0" t="s">
        <v>657</v>
      </c>
      <c r="P115" s="0" t="s">
        <v>657</v>
      </c>
      <c r="Q115" s="0" t="s">
        <v>657</v>
      </c>
      <c r="R115" s="0" t="s">
        <v>657</v>
      </c>
      <c r="S115" s="0" t="s">
        <v>704</v>
      </c>
      <c r="T115" s="0" t="s">
        <v>771</v>
      </c>
      <c r="U115" s="0" t="s">
        <v>657</v>
      </c>
      <c r="V115" s="0" t="s">
        <v>657</v>
      </c>
      <c r="W115" s="0" t="s">
        <v>657</v>
      </c>
      <c r="X115" s="0" t="s">
        <v>657</v>
      </c>
      <c r="Y115" s="0" t="s">
        <v>657</v>
      </c>
      <c r="Z115" s="0" t="s">
        <v>657</v>
      </c>
    </row>
    <row r="116" customFormat="false" ht="14.4" hidden="false" customHeight="false" outlineLevel="0" collapsed="false">
      <c r="A116" s="0" t="s">
        <v>651</v>
      </c>
      <c r="B116" s="0" t="s">
        <v>965</v>
      </c>
      <c r="C116" s="0" t="s">
        <v>13</v>
      </c>
      <c r="D116" s="0" t="s">
        <v>653</v>
      </c>
      <c r="E116" s="0" t="s">
        <v>657</v>
      </c>
      <c r="F116" s="0" t="s">
        <v>657</v>
      </c>
      <c r="G116" s="0" t="s">
        <v>657</v>
      </c>
      <c r="H116" s="0" t="s">
        <v>657</v>
      </c>
      <c r="I116" s="0" t="s">
        <v>657</v>
      </c>
      <c r="J116" s="0" t="s">
        <v>657</v>
      </c>
      <c r="K116" s="0" t="s">
        <v>657</v>
      </c>
      <c r="L116" s="0" t="s">
        <v>657</v>
      </c>
      <c r="M116" s="0" t="s">
        <v>657</v>
      </c>
      <c r="N116" s="0" t="s">
        <v>657</v>
      </c>
      <c r="O116" s="0" t="s">
        <v>657</v>
      </c>
      <c r="P116" s="0" t="s">
        <v>657</v>
      </c>
      <c r="Q116" s="0" t="s">
        <v>657</v>
      </c>
      <c r="R116" s="0" t="s">
        <v>657</v>
      </c>
      <c r="S116" s="0" t="s">
        <v>655</v>
      </c>
      <c r="T116" s="0" t="s">
        <v>850</v>
      </c>
      <c r="U116" s="0" t="s">
        <v>657</v>
      </c>
      <c r="V116" s="0" t="s">
        <v>657</v>
      </c>
      <c r="W116" s="0" t="s">
        <v>657</v>
      </c>
      <c r="X116" s="0" t="s">
        <v>657</v>
      </c>
      <c r="Y116" s="0" t="s">
        <v>657</v>
      </c>
      <c r="Z116" s="0" t="s">
        <v>657</v>
      </c>
    </row>
    <row r="117" customFormat="false" ht="14.4" hidden="false" customHeight="false" outlineLevel="0" collapsed="false">
      <c r="A117" s="0" t="s">
        <v>651</v>
      </c>
      <c r="B117" s="0" t="s">
        <v>966</v>
      </c>
      <c r="C117" s="0" t="s">
        <v>654</v>
      </c>
      <c r="D117" s="0" t="s">
        <v>13</v>
      </c>
      <c r="E117" s="0" t="s">
        <v>657</v>
      </c>
      <c r="F117" s="0" t="s">
        <v>657</v>
      </c>
      <c r="G117" s="0" t="s">
        <v>657</v>
      </c>
      <c r="H117" s="0" t="s">
        <v>657</v>
      </c>
      <c r="I117" s="0" t="s">
        <v>657</v>
      </c>
      <c r="J117" s="0" t="s">
        <v>657</v>
      </c>
      <c r="K117" s="0" t="s">
        <v>657</v>
      </c>
      <c r="L117" s="0" t="s">
        <v>657</v>
      </c>
      <c r="M117" s="0" t="s">
        <v>657</v>
      </c>
      <c r="N117" s="0" t="s">
        <v>657</v>
      </c>
      <c r="O117" s="0" t="s">
        <v>657</v>
      </c>
      <c r="P117" s="0" t="s">
        <v>657</v>
      </c>
      <c r="Q117" s="0" t="s">
        <v>657</v>
      </c>
      <c r="R117" s="0" t="s">
        <v>657</v>
      </c>
      <c r="S117" s="0" t="s">
        <v>902</v>
      </c>
      <c r="T117" s="0" t="s">
        <v>967</v>
      </c>
      <c r="U117" s="0" t="s">
        <v>657</v>
      </c>
      <c r="V117" s="0" t="s">
        <v>657</v>
      </c>
      <c r="W117" s="0" t="s">
        <v>657</v>
      </c>
      <c r="X117" s="0" t="s">
        <v>657</v>
      </c>
      <c r="Y117" s="0" t="s">
        <v>657</v>
      </c>
      <c r="Z117" s="0" t="s">
        <v>657</v>
      </c>
    </row>
    <row r="118" customFormat="false" ht="14.4" hidden="false" customHeight="false" outlineLevel="0" collapsed="false">
      <c r="A118" s="0" t="s">
        <v>651</v>
      </c>
      <c r="B118" s="0" t="s">
        <v>968</v>
      </c>
      <c r="C118" s="0" t="s">
        <v>654</v>
      </c>
      <c r="D118" s="0" t="s">
        <v>13</v>
      </c>
      <c r="E118" s="0" t="s">
        <v>657</v>
      </c>
      <c r="F118" s="0" t="s">
        <v>657</v>
      </c>
      <c r="G118" s="0" t="s">
        <v>657</v>
      </c>
      <c r="H118" s="0" t="s">
        <v>657</v>
      </c>
      <c r="I118" s="0" t="s">
        <v>657</v>
      </c>
      <c r="J118" s="0" t="s">
        <v>657</v>
      </c>
      <c r="K118" s="0" t="s">
        <v>657</v>
      </c>
      <c r="L118" s="0" t="s">
        <v>657</v>
      </c>
      <c r="M118" s="0" t="s">
        <v>657</v>
      </c>
      <c r="N118" s="0" t="s">
        <v>657</v>
      </c>
      <c r="O118" s="0" t="s">
        <v>657</v>
      </c>
      <c r="P118" s="0" t="s">
        <v>657</v>
      </c>
      <c r="Q118" s="0" t="s">
        <v>657</v>
      </c>
      <c r="R118" s="0" t="s">
        <v>657</v>
      </c>
      <c r="S118" s="0" t="s">
        <v>797</v>
      </c>
      <c r="T118" s="0" t="s">
        <v>969</v>
      </c>
      <c r="U118" s="0" t="s">
        <v>657</v>
      </c>
      <c r="V118" s="0" t="s">
        <v>657</v>
      </c>
      <c r="W118" s="0" t="s">
        <v>657</v>
      </c>
      <c r="X118" s="0" t="s">
        <v>657</v>
      </c>
      <c r="Y118" s="0" t="s">
        <v>657</v>
      </c>
      <c r="Z118" s="0" t="s">
        <v>657</v>
      </c>
    </row>
    <row r="119" customFormat="false" ht="14.4" hidden="false" customHeight="false" outlineLevel="0" collapsed="false">
      <c r="A119" s="0" t="s">
        <v>651</v>
      </c>
      <c r="B119" s="0" t="s">
        <v>970</v>
      </c>
      <c r="C119" s="0" t="s">
        <v>13</v>
      </c>
      <c r="D119" s="0" t="s">
        <v>653</v>
      </c>
      <c r="E119" s="0" t="s">
        <v>657</v>
      </c>
      <c r="F119" s="0" t="s">
        <v>657</v>
      </c>
      <c r="G119" s="0" t="s">
        <v>657</v>
      </c>
      <c r="H119" s="0" t="s">
        <v>657</v>
      </c>
      <c r="I119" s="0" t="s">
        <v>657</v>
      </c>
      <c r="J119" s="0" t="s">
        <v>657</v>
      </c>
      <c r="K119" s="0" t="s">
        <v>657</v>
      </c>
      <c r="L119" s="0" t="s">
        <v>657</v>
      </c>
      <c r="M119" s="0" t="s">
        <v>657</v>
      </c>
      <c r="N119" s="0" t="s">
        <v>657</v>
      </c>
      <c r="O119" s="0" t="s">
        <v>657</v>
      </c>
      <c r="P119" s="0" t="s">
        <v>657</v>
      </c>
      <c r="Q119" s="0" t="s">
        <v>657</v>
      </c>
      <c r="R119" s="0" t="s">
        <v>657</v>
      </c>
      <c r="S119" s="0" t="s">
        <v>725</v>
      </c>
      <c r="T119" s="0" t="s">
        <v>800</v>
      </c>
      <c r="U119" s="0" t="s">
        <v>657</v>
      </c>
      <c r="V119" s="0" t="s">
        <v>657</v>
      </c>
      <c r="W119" s="0" t="s">
        <v>657</v>
      </c>
      <c r="X119" s="0" t="s">
        <v>657</v>
      </c>
      <c r="Y119" s="0" t="s">
        <v>657</v>
      </c>
      <c r="Z119" s="0" t="s">
        <v>657</v>
      </c>
    </row>
    <row r="120" customFormat="false" ht="14.4" hidden="false" customHeight="false" outlineLevel="0" collapsed="false">
      <c r="A120" s="0" t="s">
        <v>651</v>
      </c>
      <c r="B120" s="0" t="s">
        <v>971</v>
      </c>
      <c r="C120" s="0" t="s">
        <v>653</v>
      </c>
      <c r="D120" s="0" t="s">
        <v>13</v>
      </c>
      <c r="E120" s="0" t="s">
        <v>657</v>
      </c>
      <c r="F120" s="0" t="s">
        <v>657</v>
      </c>
      <c r="G120" s="0" t="s">
        <v>657</v>
      </c>
      <c r="H120" s="0" t="s">
        <v>657</v>
      </c>
      <c r="I120" s="0" t="s">
        <v>657</v>
      </c>
      <c r="J120" s="0" t="s">
        <v>657</v>
      </c>
      <c r="K120" s="0" t="s">
        <v>657</v>
      </c>
      <c r="L120" s="0" t="s">
        <v>657</v>
      </c>
      <c r="M120" s="0" t="s">
        <v>657</v>
      </c>
      <c r="N120" s="0" t="s">
        <v>657</v>
      </c>
      <c r="O120" s="0" t="s">
        <v>657</v>
      </c>
      <c r="P120" s="0" t="s">
        <v>657</v>
      </c>
      <c r="Q120" s="0" t="s">
        <v>657</v>
      </c>
      <c r="R120" s="0" t="s">
        <v>657</v>
      </c>
      <c r="S120" s="0" t="s">
        <v>792</v>
      </c>
      <c r="T120" s="0" t="s">
        <v>916</v>
      </c>
      <c r="U120" s="0" t="s">
        <v>817</v>
      </c>
      <c r="V120" s="0" t="s">
        <v>972</v>
      </c>
      <c r="W120" s="0" t="s">
        <v>657</v>
      </c>
      <c r="X120" s="0" t="s">
        <v>657</v>
      </c>
      <c r="Y120" s="0" t="s">
        <v>657</v>
      </c>
      <c r="Z120" s="0" t="s">
        <v>657</v>
      </c>
    </row>
    <row r="121" customFormat="false" ht="14.4" hidden="false" customHeight="false" outlineLevel="0" collapsed="false">
      <c r="A121" s="0" t="s">
        <v>651</v>
      </c>
      <c r="B121" s="0" t="s">
        <v>973</v>
      </c>
      <c r="C121" s="0" t="s">
        <v>653</v>
      </c>
      <c r="D121" s="0" t="s">
        <v>13</v>
      </c>
      <c r="E121" s="0" t="s">
        <v>657</v>
      </c>
      <c r="F121" s="0" t="s">
        <v>657</v>
      </c>
      <c r="G121" s="0" t="s">
        <v>657</v>
      </c>
      <c r="H121" s="0" t="s">
        <v>657</v>
      </c>
      <c r="I121" s="0" t="s">
        <v>657</v>
      </c>
      <c r="J121" s="0" t="s">
        <v>657</v>
      </c>
      <c r="K121" s="0" t="s">
        <v>657</v>
      </c>
      <c r="L121" s="0" t="s">
        <v>657</v>
      </c>
      <c r="M121" s="0" t="s">
        <v>657</v>
      </c>
      <c r="N121" s="0" t="s">
        <v>657</v>
      </c>
      <c r="O121" s="0" t="s">
        <v>657</v>
      </c>
      <c r="P121" s="0" t="s">
        <v>657</v>
      </c>
      <c r="Q121" s="0" t="s">
        <v>657</v>
      </c>
      <c r="R121" s="0" t="s">
        <v>657</v>
      </c>
      <c r="S121" s="0" t="s">
        <v>657</v>
      </c>
      <c r="T121" s="0" t="s">
        <v>657</v>
      </c>
      <c r="U121" s="0" t="s">
        <v>703</v>
      </c>
      <c r="V121" s="0" t="s">
        <v>697</v>
      </c>
      <c r="W121" s="0" t="s">
        <v>657</v>
      </c>
      <c r="X121" s="0" t="s">
        <v>657</v>
      </c>
      <c r="Y121" s="0" t="s">
        <v>657</v>
      </c>
      <c r="Z121" s="0" t="s">
        <v>657</v>
      </c>
    </row>
    <row r="122" customFormat="false" ht="14.4" hidden="false" customHeight="false" outlineLevel="0" collapsed="false">
      <c r="A122" s="0" t="s">
        <v>651</v>
      </c>
      <c r="B122" s="0" t="s">
        <v>974</v>
      </c>
      <c r="C122" s="0" t="s">
        <v>653</v>
      </c>
      <c r="D122" s="0" t="s">
        <v>654</v>
      </c>
      <c r="E122" s="0" t="s">
        <v>657</v>
      </c>
      <c r="F122" s="0" t="s">
        <v>657</v>
      </c>
      <c r="G122" s="0" t="s">
        <v>657</v>
      </c>
      <c r="H122" s="0" t="s">
        <v>657</v>
      </c>
      <c r="I122" s="0" t="s">
        <v>657</v>
      </c>
      <c r="J122" s="0" t="s">
        <v>657</v>
      </c>
      <c r="K122" s="0" t="s">
        <v>657</v>
      </c>
      <c r="L122" s="0" t="s">
        <v>657</v>
      </c>
      <c r="M122" s="0" t="s">
        <v>657</v>
      </c>
      <c r="N122" s="0" t="s">
        <v>657</v>
      </c>
      <c r="O122" s="0" t="s">
        <v>657</v>
      </c>
      <c r="P122" s="0" t="s">
        <v>657</v>
      </c>
      <c r="Q122" s="0" t="s">
        <v>657</v>
      </c>
      <c r="R122" s="0" t="s">
        <v>657</v>
      </c>
      <c r="S122" s="0" t="s">
        <v>657</v>
      </c>
      <c r="T122" s="0" t="s">
        <v>657</v>
      </c>
      <c r="U122" s="0" t="s">
        <v>668</v>
      </c>
      <c r="V122" s="0" t="s">
        <v>975</v>
      </c>
      <c r="W122" s="0" t="s">
        <v>657</v>
      </c>
      <c r="X122" s="0" t="s">
        <v>657</v>
      </c>
      <c r="Y122" s="0" t="s">
        <v>657</v>
      </c>
      <c r="Z122" s="0" t="s">
        <v>657</v>
      </c>
    </row>
    <row r="123" customFormat="false" ht="14.4" hidden="false" customHeight="false" outlineLevel="0" collapsed="false">
      <c r="A123" s="0" t="s">
        <v>651</v>
      </c>
      <c r="B123" s="0" t="s">
        <v>976</v>
      </c>
      <c r="C123" s="0" t="s">
        <v>653</v>
      </c>
      <c r="D123" s="0" t="s">
        <v>13</v>
      </c>
      <c r="E123" s="0" t="s">
        <v>657</v>
      </c>
      <c r="F123" s="0" t="s">
        <v>657</v>
      </c>
      <c r="G123" s="0" t="s">
        <v>657</v>
      </c>
      <c r="H123" s="0" t="s">
        <v>657</v>
      </c>
      <c r="I123" s="0" t="s">
        <v>657</v>
      </c>
      <c r="J123" s="0" t="s">
        <v>657</v>
      </c>
      <c r="K123" s="0" t="s">
        <v>657</v>
      </c>
      <c r="L123" s="0" t="s">
        <v>657</v>
      </c>
      <c r="M123" s="0" t="s">
        <v>657</v>
      </c>
      <c r="N123" s="0" t="s">
        <v>657</v>
      </c>
      <c r="O123" s="0" t="s">
        <v>657</v>
      </c>
      <c r="P123" s="0" t="s">
        <v>657</v>
      </c>
      <c r="Q123" s="0" t="s">
        <v>657</v>
      </c>
      <c r="R123" s="0" t="s">
        <v>657</v>
      </c>
      <c r="S123" s="0" t="s">
        <v>657</v>
      </c>
      <c r="T123" s="0" t="s">
        <v>657</v>
      </c>
      <c r="U123" s="0" t="s">
        <v>720</v>
      </c>
      <c r="V123" s="0" t="s">
        <v>977</v>
      </c>
      <c r="W123" s="0" t="s">
        <v>657</v>
      </c>
      <c r="X123" s="0" t="s">
        <v>657</v>
      </c>
      <c r="Y123" s="0" t="s">
        <v>657</v>
      </c>
      <c r="Z123" s="0" t="s">
        <v>657</v>
      </c>
    </row>
    <row r="124" customFormat="false" ht="14.4" hidden="false" customHeight="false" outlineLevel="0" collapsed="false">
      <c r="A124" s="0" t="s">
        <v>651</v>
      </c>
      <c r="B124" s="0" t="s">
        <v>978</v>
      </c>
      <c r="C124" s="0" t="s">
        <v>653</v>
      </c>
      <c r="D124" s="0" t="s">
        <v>13</v>
      </c>
      <c r="E124" s="0" t="s">
        <v>657</v>
      </c>
      <c r="F124" s="0" t="s">
        <v>657</v>
      </c>
      <c r="G124" s="0" t="s">
        <v>657</v>
      </c>
      <c r="H124" s="0" t="s">
        <v>657</v>
      </c>
      <c r="I124" s="0" t="s">
        <v>657</v>
      </c>
      <c r="J124" s="0" t="s">
        <v>657</v>
      </c>
      <c r="K124" s="0" t="s">
        <v>657</v>
      </c>
      <c r="L124" s="0" t="s">
        <v>657</v>
      </c>
      <c r="M124" s="0" t="s">
        <v>657</v>
      </c>
      <c r="N124" s="0" t="s">
        <v>657</v>
      </c>
      <c r="O124" s="0" t="s">
        <v>657</v>
      </c>
      <c r="P124" s="0" t="s">
        <v>657</v>
      </c>
      <c r="Q124" s="0" t="s">
        <v>657</v>
      </c>
      <c r="R124" s="0" t="s">
        <v>657</v>
      </c>
      <c r="S124" s="0" t="s">
        <v>657</v>
      </c>
      <c r="T124" s="0" t="s">
        <v>657</v>
      </c>
      <c r="U124" s="0" t="s">
        <v>728</v>
      </c>
      <c r="V124" s="0" t="s">
        <v>667</v>
      </c>
      <c r="W124" s="0" t="s">
        <v>657</v>
      </c>
      <c r="X124" s="0" t="s">
        <v>657</v>
      </c>
      <c r="Y124" s="0" t="s">
        <v>657</v>
      </c>
      <c r="Z124" s="0" t="s">
        <v>657</v>
      </c>
    </row>
    <row r="125" customFormat="false" ht="14.4" hidden="false" customHeight="false" outlineLevel="0" collapsed="false">
      <c r="A125" s="0" t="s">
        <v>651</v>
      </c>
      <c r="B125" s="0" t="s">
        <v>979</v>
      </c>
      <c r="C125" s="0" t="s">
        <v>13</v>
      </c>
      <c r="D125" s="0" t="s">
        <v>665</v>
      </c>
      <c r="E125" s="0" t="s">
        <v>657</v>
      </c>
      <c r="F125" s="0" t="s">
        <v>657</v>
      </c>
      <c r="G125" s="0" t="s">
        <v>657</v>
      </c>
      <c r="H125" s="0" t="s">
        <v>657</v>
      </c>
      <c r="I125" s="0" t="s">
        <v>657</v>
      </c>
      <c r="J125" s="0" t="s">
        <v>657</v>
      </c>
      <c r="K125" s="0" t="s">
        <v>657</v>
      </c>
      <c r="L125" s="0" t="s">
        <v>657</v>
      </c>
      <c r="M125" s="0" t="s">
        <v>657</v>
      </c>
      <c r="N125" s="0" t="s">
        <v>657</v>
      </c>
      <c r="O125" s="0" t="s">
        <v>657</v>
      </c>
      <c r="P125" s="0" t="s">
        <v>657</v>
      </c>
      <c r="Q125" s="0" t="s">
        <v>657</v>
      </c>
      <c r="R125" s="0" t="s">
        <v>657</v>
      </c>
      <c r="S125" s="0" t="s">
        <v>657</v>
      </c>
      <c r="T125" s="0" t="s">
        <v>657</v>
      </c>
      <c r="U125" s="0" t="s">
        <v>655</v>
      </c>
      <c r="V125" s="0" t="s">
        <v>980</v>
      </c>
      <c r="W125" s="0" t="s">
        <v>657</v>
      </c>
      <c r="X125" s="0" t="s">
        <v>657</v>
      </c>
      <c r="Y125" s="0" t="s">
        <v>657</v>
      </c>
      <c r="Z125" s="0" t="s">
        <v>657</v>
      </c>
    </row>
    <row r="126" customFormat="false" ht="14.4" hidden="false" customHeight="false" outlineLevel="0" collapsed="false">
      <c r="A126" s="0" t="s">
        <v>651</v>
      </c>
      <c r="B126" s="0" t="s">
        <v>981</v>
      </c>
      <c r="C126" s="0" t="s">
        <v>654</v>
      </c>
      <c r="D126" s="0" t="s">
        <v>13</v>
      </c>
      <c r="E126" s="0" t="s">
        <v>657</v>
      </c>
      <c r="F126" s="0" t="s">
        <v>657</v>
      </c>
      <c r="G126" s="0" t="s">
        <v>657</v>
      </c>
      <c r="H126" s="0" t="s">
        <v>657</v>
      </c>
      <c r="I126" s="0" t="s">
        <v>657</v>
      </c>
      <c r="J126" s="0" t="s">
        <v>657</v>
      </c>
      <c r="K126" s="0" t="s">
        <v>657</v>
      </c>
      <c r="L126" s="0" t="s">
        <v>657</v>
      </c>
      <c r="M126" s="0" t="s">
        <v>657</v>
      </c>
      <c r="N126" s="0" t="s">
        <v>657</v>
      </c>
      <c r="O126" s="0" t="s">
        <v>657</v>
      </c>
      <c r="P126" s="0" t="s">
        <v>657</v>
      </c>
      <c r="Q126" s="0" t="s">
        <v>657</v>
      </c>
      <c r="R126" s="0" t="s">
        <v>657</v>
      </c>
      <c r="S126" s="0" t="s">
        <v>657</v>
      </c>
      <c r="T126" s="0" t="s">
        <v>657</v>
      </c>
      <c r="U126" s="0" t="s">
        <v>982</v>
      </c>
      <c r="V126" s="0" t="s">
        <v>776</v>
      </c>
      <c r="W126" s="0" t="s">
        <v>657</v>
      </c>
      <c r="X126" s="0" t="s">
        <v>657</v>
      </c>
      <c r="Y126" s="0" t="s">
        <v>657</v>
      </c>
      <c r="Z126" s="0" t="s">
        <v>657</v>
      </c>
    </row>
    <row r="127" customFormat="false" ht="14.4" hidden="false" customHeight="false" outlineLevel="0" collapsed="false">
      <c r="A127" s="0" t="s">
        <v>651</v>
      </c>
      <c r="B127" s="0" t="s">
        <v>983</v>
      </c>
      <c r="C127" s="0" t="s">
        <v>665</v>
      </c>
      <c r="D127" s="0" t="s">
        <v>984</v>
      </c>
      <c r="E127" s="0" t="s">
        <v>657</v>
      </c>
      <c r="F127" s="0" t="s">
        <v>657</v>
      </c>
      <c r="G127" s="0" t="s">
        <v>657</v>
      </c>
      <c r="H127" s="0" t="s">
        <v>657</v>
      </c>
      <c r="I127" s="0" t="s">
        <v>657</v>
      </c>
      <c r="J127" s="0" t="s">
        <v>657</v>
      </c>
      <c r="K127" s="0" t="s">
        <v>657</v>
      </c>
      <c r="L127" s="0" t="s">
        <v>657</v>
      </c>
      <c r="M127" s="0" t="s">
        <v>657</v>
      </c>
      <c r="N127" s="0" t="s">
        <v>657</v>
      </c>
      <c r="O127" s="0" t="s">
        <v>657</v>
      </c>
      <c r="P127" s="0" t="s">
        <v>657</v>
      </c>
      <c r="Q127" s="0" t="s">
        <v>657</v>
      </c>
      <c r="R127" s="0" t="s">
        <v>657</v>
      </c>
      <c r="S127" s="0" t="s">
        <v>657</v>
      </c>
      <c r="T127" s="0" t="s">
        <v>657</v>
      </c>
      <c r="U127" s="0" t="s">
        <v>720</v>
      </c>
      <c r="V127" s="0" t="s">
        <v>985</v>
      </c>
      <c r="W127" s="0" t="s">
        <v>657</v>
      </c>
      <c r="X127" s="0" t="s">
        <v>657</v>
      </c>
      <c r="Y127" s="0" t="s">
        <v>657</v>
      </c>
      <c r="Z127" s="0" t="s">
        <v>657</v>
      </c>
    </row>
    <row r="128" customFormat="false" ht="14.4" hidden="false" customHeight="false" outlineLevel="0" collapsed="false">
      <c r="A128" s="0" t="s">
        <v>651</v>
      </c>
      <c r="B128" s="0" t="s">
        <v>986</v>
      </c>
      <c r="C128" s="0" t="s">
        <v>665</v>
      </c>
      <c r="D128" s="0" t="s">
        <v>654</v>
      </c>
      <c r="E128" s="0" t="s">
        <v>657</v>
      </c>
      <c r="F128" s="0" t="s">
        <v>657</v>
      </c>
      <c r="G128" s="0" t="s">
        <v>657</v>
      </c>
      <c r="H128" s="0" t="s">
        <v>657</v>
      </c>
      <c r="I128" s="0" t="s">
        <v>657</v>
      </c>
      <c r="J128" s="0" t="s">
        <v>657</v>
      </c>
      <c r="K128" s="0" t="s">
        <v>657</v>
      </c>
      <c r="L128" s="0" t="s">
        <v>657</v>
      </c>
      <c r="M128" s="0" t="s">
        <v>657</v>
      </c>
      <c r="N128" s="0" t="s">
        <v>657</v>
      </c>
      <c r="O128" s="0" t="s">
        <v>657</v>
      </c>
      <c r="P128" s="0" t="s">
        <v>657</v>
      </c>
      <c r="Q128" s="0" t="s">
        <v>657</v>
      </c>
      <c r="R128" s="0" t="s">
        <v>657</v>
      </c>
      <c r="S128" s="0" t="s">
        <v>657</v>
      </c>
      <c r="T128" s="0" t="s">
        <v>657</v>
      </c>
      <c r="U128" s="0" t="s">
        <v>678</v>
      </c>
      <c r="V128" s="0" t="s">
        <v>987</v>
      </c>
      <c r="W128" s="0" t="s">
        <v>657</v>
      </c>
      <c r="X128" s="0" t="s">
        <v>657</v>
      </c>
      <c r="Y128" s="0" t="s">
        <v>657</v>
      </c>
      <c r="Z128" s="0" t="s">
        <v>657</v>
      </c>
    </row>
    <row r="129" customFormat="false" ht="14.4" hidden="false" customHeight="false" outlineLevel="0" collapsed="false">
      <c r="A129" s="0" t="s">
        <v>651</v>
      </c>
      <c r="B129" s="0" t="s">
        <v>988</v>
      </c>
      <c r="C129" s="0" t="s">
        <v>654</v>
      </c>
      <c r="D129" s="0" t="s">
        <v>653</v>
      </c>
      <c r="E129" s="0" t="s">
        <v>657</v>
      </c>
      <c r="F129" s="0" t="s">
        <v>657</v>
      </c>
      <c r="G129" s="0" t="s">
        <v>657</v>
      </c>
      <c r="H129" s="0" t="s">
        <v>657</v>
      </c>
      <c r="I129" s="0" t="s">
        <v>657</v>
      </c>
      <c r="J129" s="0" t="s">
        <v>657</v>
      </c>
      <c r="K129" s="0" t="s">
        <v>657</v>
      </c>
      <c r="L129" s="0" t="s">
        <v>657</v>
      </c>
      <c r="M129" s="0" t="s">
        <v>657</v>
      </c>
      <c r="N129" s="0" t="s">
        <v>657</v>
      </c>
      <c r="O129" s="0" t="s">
        <v>657</v>
      </c>
      <c r="P129" s="0" t="s">
        <v>657</v>
      </c>
      <c r="Q129" s="0" t="s">
        <v>657</v>
      </c>
      <c r="R129" s="0" t="s">
        <v>657</v>
      </c>
      <c r="S129" s="0" t="s">
        <v>657</v>
      </c>
      <c r="T129" s="0" t="s">
        <v>657</v>
      </c>
      <c r="U129" s="0" t="s">
        <v>655</v>
      </c>
      <c r="V129" s="0" t="s">
        <v>695</v>
      </c>
      <c r="W129" s="0" t="s">
        <v>657</v>
      </c>
      <c r="X129" s="0" t="s">
        <v>657</v>
      </c>
      <c r="Y129" s="0" t="s">
        <v>657</v>
      </c>
      <c r="Z129" s="0" t="s">
        <v>657</v>
      </c>
    </row>
    <row r="130" customFormat="false" ht="14.4" hidden="false" customHeight="false" outlineLevel="0" collapsed="false">
      <c r="A130" s="0" t="s">
        <v>651</v>
      </c>
      <c r="B130" s="0" t="s">
        <v>989</v>
      </c>
      <c r="C130" s="0" t="s">
        <v>653</v>
      </c>
      <c r="D130" s="0" t="s">
        <v>13</v>
      </c>
      <c r="E130" s="0" t="s">
        <v>657</v>
      </c>
      <c r="F130" s="0" t="s">
        <v>657</v>
      </c>
      <c r="G130" s="0" t="s">
        <v>657</v>
      </c>
      <c r="H130" s="0" t="s">
        <v>657</v>
      </c>
      <c r="I130" s="0" t="s">
        <v>657</v>
      </c>
      <c r="J130" s="0" t="s">
        <v>657</v>
      </c>
      <c r="K130" s="0" t="s">
        <v>657</v>
      </c>
      <c r="L130" s="0" t="s">
        <v>657</v>
      </c>
      <c r="M130" s="0" t="s">
        <v>657</v>
      </c>
      <c r="N130" s="0" t="s">
        <v>657</v>
      </c>
      <c r="O130" s="0" t="s">
        <v>657</v>
      </c>
      <c r="P130" s="0" t="s">
        <v>657</v>
      </c>
      <c r="Q130" s="0" t="s">
        <v>657</v>
      </c>
      <c r="R130" s="0" t="s">
        <v>657</v>
      </c>
      <c r="S130" s="0" t="s">
        <v>657</v>
      </c>
      <c r="T130" s="0" t="s">
        <v>657</v>
      </c>
      <c r="U130" s="0" t="s">
        <v>703</v>
      </c>
      <c r="V130" s="0" t="s">
        <v>672</v>
      </c>
      <c r="W130" s="0" t="s">
        <v>657</v>
      </c>
      <c r="X130" s="0" t="s">
        <v>657</v>
      </c>
      <c r="Y130" s="0" t="s">
        <v>657</v>
      </c>
      <c r="Z130" s="0" t="s">
        <v>657</v>
      </c>
    </row>
    <row r="131" customFormat="false" ht="14.4" hidden="false" customHeight="false" outlineLevel="0" collapsed="false">
      <c r="A131" s="0" t="s">
        <v>651</v>
      </c>
      <c r="B131" s="0" t="s">
        <v>990</v>
      </c>
      <c r="C131" s="0" t="s">
        <v>654</v>
      </c>
      <c r="D131" s="0" t="s">
        <v>665</v>
      </c>
      <c r="E131" s="0" t="s">
        <v>657</v>
      </c>
      <c r="F131" s="0" t="s">
        <v>657</v>
      </c>
      <c r="G131" s="0" t="s">
        <v>657</v>
      </c>
      <c r="H131" s="0" t="s">
        <v>657</v>
      </c>
      <c r="I131" s="0" t="s">
        <v>657</v>
      </c>
      <c r="J131" s="0" t="s">
        <v>657</v>
      </c>
      <c r="K131" s="0" t="s">
        <v>657</v>
      </c>
      <c r="L131" s="0" t="s">
        <v>657</v>
      </c>
      <c r="M131" s="0" t="s">
        <v>657</v>
      </c>
      <c r="N131" s="0" t="s">
        <v>657</v>
      </c>
      <c r="O131" s="0" t="s">
        <v>657</v>
      </c>
      <c r="P131" s="0" t="s">
        <v>657</v>
      </c>
      <c r="Q131" s="0" t="s">
        <v>657</v>
      </c>
      <c r="R131" s="0" t="s">
        <v>657</v>
      </c>
      <c r="S131" s="0" t="s">
        <v>657</v>
      </c>
      <c r="T131" s="0" t="s">
        <v>657</v>
      </c>
      <c r="U131" s="0" t="s">
        <v>902</v>
      </c>
      <c r="V131" s="0" t="s">
        <v>991</v>
      </c>
      <c r="W131" s="0" t="s">
        <v>657</v>
      </c>
      <c r="X131" s="0" t="s">
        <v>657</v>
      </c>
      <c r="Y131" s="0" t="s">
        <v>657</v>
      </c>
      <c r="Z131" s="0" t="s">
        <v>657</v>
      </c>
    </row>
    <row r="132" customFormat="false" ht="14.4" hidden="false" customHeight="false" outlineLevel="0" collapsed="false">
      <c r="A132" s="0" t="s">
        <v>651</v>
      </c>
      <c r="B132" s="0" t="s">
        <v>992</v>
      </c>
      <c r="C132" s="0" t="s">
        <v>653</v>
      </c>
      <c r="D132" s="0" t="s">
        <v>13</v>
      </c>
      <c r="E132" s="0" t="s">
        <v>657</v>
      </c>
      <c r="F132" s="0" t="s">
        <v>657</v>
      </c>
      <c r="G132" s="0" t="s">
        <v>657</v>
      </c>
      <c r="H132" s="0" t="s">
        <v>657</v>
      </c>
      <c r="I132" s="0" t="s">
        <v>657</v>
      </c>
      <c r="J132" s="0" t="s">
        <v>657</v>
      </c>
      <c r="K132" s="0" t="s">
        <v>657</v>
      </c>
      <c r="L132" s="0" t="s">
        <v>657</v>
      </c>
      <c r="M132" s="0" t="s">
        <v>657</v>
      </c>
      <c r="N132" s="0" t="s">
        <v>657</v>
      </c>
      <c r="O132" s="0" t="s">
        <v>657</v>
      </c>
      <c r="P132" s="0" t="s">
        <v>657</v>
      </c>
      <c r="Q132" s="0" t="s">
        <v>657</v>
      </c>
      <c r="R132" s="0" t="s">
        <v>657</v>
      </c>
      <c r="S132" s="0" t="s">
        <v>657</v>
      </c>
      <c r="T132" s="0" t="s">
        <v>657</v>
      </c>
      <c r="U132" s="0" t="s">
        <v>655</v>
      </c>
      <c r="V132" s="0" t="s">
        <v>686</v>
      </c>
      <c r="W132" s="0" t="s">
        <v>657</v>
      </c>
      <c r="X132" s="0" t="s">
        <v>657</v>
      </c>
      <c r="Y132" s="0" t="s">
        <v>657</v>
      </c>
      <c r="Z132" s="0" t="s">
        <v>657</v>
      </c>
    </row>
    <row r="133" customFormat="false" ht="14.4" hidden="false" customHeight="false" outlineLevel="0" collapsed="false">
      <c r="A133" s="0" t="s">
        <v>651</v>
      </c>
      <c r="B133" s="0" t="s">
        <v>993</v>
      </c>
      <c r="C133" s="0" t="s">
        <v>665</v>
      </c>
      <c r="D133" s="0" t="s">
        <v>13</v>
      </c>
      <c r="E133" s="0" t="s">
        <v>657</v>
      </c>
      <c r="F133" s="0" t="s">
        <v>657</v>
      </c>
      <c r="G133" s="0" t="s">
        <v>657</v>
      </c>
      <c r="H133" s="0" t="s">
        <v>657</v>
      </c>
      <c r="I133" s="0" t="s">
        <v>657</v>
      </c>
      <c r="J133" s="0" t="s">
        <v>657</v>
      </c>
      <c r="K133" s="0" t="s">
        <v>657</v>
      </c>
      <c r="L133" s="0" t="s">
        <v>657</v>
      </c>
      <c r="M133" s="0" t="s">
        <v>657</v>
      </c>
      <c r="N133" s="0" t="s">
        <v>657</v>
      </c>
      <c r="O133" s="0" t="s">
        <v>657</v>
      </c>
      <c r="P133" s="0" t="s">
        <v>657</v>
      </c>
      <c r="Q133" s="0" t="s">
        <v>657</v>
      </c>
      <c r="R133" s="0" t="s">
        <v>657</v>
      </c>
      <c r="S133" s="0" t="s">
        <v>657</v>
      </c>
      <c r="T133" s="0" t="s">
        <v>657</v>
      </c>
      <c r="U133" s="0" t="s">
        <v>704</v>
      </c>
      <c r="V133" s="0" t="s">
        <v>994</v>
      </c>
      <c r="W133" s="0" t="s">
        <v>657</v>
      </c>
      <c r="X133" s="0" t="s">
        <v>657</v>
      </c>
      <c r="Y133" s="0" t="s">
        <v>657</v>
      </c>
      <c r="Z133" s="0" t="s">
        <v>657</v>
      </c>
    </row>
    <row r="134" customFormat="false" ht="14.4" hidden="false" customHeight="false" outlineLevel="0" collapsed="false">
      <c r="A134" s="0" t="s">
        <v>651</v>
      </c>
      <c r="B134" s="0" t="s">
        <v>995</v>
      </c>
      <c r="C134" s="0" t="s">
        <v>13</v>
      </c>
      <c r="D134" s="0" t="s">
        <v>653</v>
      </c>
      <c r="E134" s="0" t="s">
        <v>657</v>
      </c>
      <c r="F134" s="0" t="s">
        <v>657</v>
      </c>
      <c r="G134" s="0" t="s">
        <v>657</v>
      </c>
      <c r="H134" s="0" t="s">
        <v>657</v>
      </c>
      <c r="I134" s="0" t="s">
        <v>657</v>
      </c>
      <c r="J134" s="0" t="s">
        <v>657</v>
      </c>
      <c r="K134" s="0" t="s">
        <v>657</v>
      </c>
      <c r="L134" s="0" t="s">
        <v>657</v>
      </c>
      <c r="M134" s="0" t="s">
        <v>657</v>
      </c>
      <c r="N134" s="0" t="s">
        <v>657</v>
      </c>
      <c r="O134" s="0" t="s">
        <v>657</v>
      </c>
      <c r="P134" s="0" t="s">
        <v>657</v>
      </c>
      <c r="Q134" s="0" t="s">
        <v>657</v>
      </c>
      <c r="R134" s="0" t="s">
        <v>657</v>
      </c>
      <c r="S134" s="0" t="s">
        <v>657</v>
      </c>
      <c r="T134" s="0" t="s">
        <v>657</v>
      </c>
      <c r="U134" s="0" t="s">
        <v>675</v>
      </c>
      <c r="V134" s="0" t="s">
        <v>969</v>
      </c>
      <c r="W134" s="0" t="s">
        <v>657</v>
      </c>
      <c r="X134" s="0" t="s">
        <v>657</v>
      </c>
      <c r="Y134" s="0" t="s">
        <v>657</v>
      </c>
      <c r="Z134" s="0" t="s">
        <v>657</v>
      </c>
    </row>
    <row r="135" customFormat="false" ht="14.4" hidden="false" customHeight="false" outlineLevel="0" collapsed="false">
      <c r="A135" s="0" t="s">
        <v>651</v>
      </c>
      <c r="B135" s="0" t="s">
        <v>996</v>
      </c>
      <c r="C135" s="0" t="s">
        <v>997</v>
      </c>
      <c r="D135" s="0" t="s">
        <v>665</v>
      </c>
      <c r="E135" s="0" t="s">
        <v>657</v>
      </c>
      <c r="F135" s="0" t="s">
        <v>657</v>
      </c>
      <c r="G135" s="0" t="s">
        <v>657</v>
      </c>
      <c r="H135" s="0" t="s">
        <v>657</v>
      </c>
      <c r="I135" s="0" t="s">
        <v>657</v>
      </c>
      <c r="J135" s="0" t="s">
        <v>657</v>
      </c>
      <c r="K135" s="0" t="s">
        <v>657</v>
      </c>
      <c r="L135" s="0" t="s">
        <v>657</v>
      </c>
      <c r="M135" s="0" t="s">
        <v>657</v>
      </c>
      <c r="N135" s="0" t="s">
        <v>657</v>
      </c>
      <c r="O135" s="0" t="s">
        <v>657</v>
      </c>
      <c r="P135" s="0" t="s">
        <v>657</v>
      </c>
      <c r="Q135" s="0" t="s">
        <v>657</v>
      </c>
      <c r="R135" s="0" t="s">
        <v>657</v>
      </c>
      <c r="S135" s="0" t="s">
        <v>657</v>
      </c>
      <c r="T135" s="0" t="s">
        <v>657</v>
      </c>
      <c r="U135" s="0" t="s">
        <v>812</v>
      </c>
      <c r="V135" s="0" t="s">
        <v>788</v>
      </c>
      <c r="W135" s="0" t="s">
        <v>657</v>
      </c>
      <c r="X135" s="0" t="s">
        <v>657</v>
      </c>
      <c r="Y135" s="0" t="s">
        <v>657</v>
      </c>
      <c r="Z135" s="0" t="s">
        <v>657</v>
      </c>
    </row>
    <row r="136" customFormat="false" ht="14.4" hidden="false" customHeight="false" outlineLevel="0" collapsed="false">
      <c r="A136" s="0" t="s">
        <v>651</v>
      </c>
      <c r="B136" s="0" t="s">
        <v>998</v>
      </c>
      <c r="C136" s="0" t="s">
        <v>665</v>
      </c>
      <c r="D136" s="0" t="s">
        <v>654</v>
      </c>
      <c r="E136" s="0" t="s">
        <v>657</v>
      </c>
      <c r="F136" s="0" t="s">
        <v>657</v>
      </c>
      <c r="G136" s="0" t="s">
        <v>657</v>
      </c>
      <c r="H136" s="0" t="s">
        <v>657</v>
      </c>
      <c r="I136" s="0" t="s">
        <v>657</v>
      </c>
      <c r="J136" s="0" t="s">
        <v>657</v>
      </c>
      <c r="K136" s="0" t="s">
        <v>657</v>
      </c>
      <c r="L136" s="0" t="s">
        <v>657</v>
      </c>
      <c r="M136" s="0" t="s">
        <v>657</v>
      </c>
      <c r="N136" s="0" t="s">
        <v>657</v>
      </c>
      <c r="O136" s="0" t="s">
        <v>657</v>
      </c>
      <c r="P136" s="0" t="s">
        <v>657</v>
      </c>
      <c r="Q136" s="0" t="s">
        <v>657</v>
      </c>
      <c r="R136" s="0" t="s">
        <v>657</v>
      </c>
      <c r="S136" s="0" t="s">
        <v>657</v>
      </c>
      <c r="T136" s="0" t="s">
        <v>657</v>
      </c>
      <c r="U136" s="0" t="s">
        <v>659</v>
      </c>
      <c r="V136" s="0" t="s">
        <v>916</v>
      </c>
      <c r="W136" s="0" t="s">
        <v>657</v>
      </c>
      <c r="X136" s="0" t="s">
        <v>657</v>
      </c>
      <c r="Y136" s="0" t="s">
        <v>657</v>
      </c>
      <c r="Z136" s="0" t="s">
        <v>657</v>
      </c>
    </row>
    <row r="137" customFormat="false" ht="14.4" hidden="false" customHeight="false" outlineLevel="0" collapsed="false">
      <c r="A137" s="0" t="s">
        <v>651</v>
      </c>
      <c r="B137" s="0" t="s">
        <v>999</v>
      </c>
      <c r="C137" s="0" t="s">
        <v>13</v>
      </c>
      <c r="D137" s="0" t="s">
        <v>665</v>
      </c>
      <c r="E137" s="0" t="s">
        <v>657</v>
      </c>
      <c r="F137" s="0" t="s">
        <v>657</v>
      </c>
      <c r="G137" s="0" t="s">
        <v>657</v>
      </c>
      <c r="H137" s="0" t="s">
        <v>657</v>
      </c>
      <c r="I137" s="0" t="s">
        <v>657</v>
      </c>
      <c r="J137" s="0" t="s">
        <v>657</v>
      </c>
      <c r="K137" s="0" t="s">
        <v>657</v>
      </c>
      <c r="L137" s="0" t="s">
        <v>657</v>
      </c>
      <c r="M137" s="0" t="s">
        <v>657</v>
      </c>
      <c r="N137" s="0" t="s">
        <v>657</v>
      </c>
      <c r="O137" s="0" t="s">
        <v>657</v>
      </c>
      <c r="P137" s="0" t="s">
        <v>657</v>
      </c>
      <c r="Q137" s="0" t="s">
        <v>657</v>
      </c>
      <c r="R137" s="0" t="s">
        <v>657</v>
      </c>
      <c r="S137" s="0" t="s">
        <v>657</v>
      </c>
      <c r="T137" s="0" t="s">
        <v>657</v>
      </c>
      <c r="U137" s="0" t="s">
        <v>659</v>
      </c>
      <c r="V137" s="0" t="s">
        <v>1000</v>
      </c>
      <c r="W137" s="0" t="s">
        <v>657</v>
      </c>
      <c r="X137" s="0" t="s">
        <v>657</v>
      </c>
      <c r="Y137" s="0" t="s">
        <v>657</v>
      </c>
      <c r="Z137" s="0" t="s">
        <v>657</v>
      </c>
    </row>
    <row r="138" customFormat="false" ht="14.4" hidden="false" customHeight="false" outlineLevel="0" collapsed="false">
      <c r="A138" s="0" t="s">
        <v>651</v>
      </c>
      <c r="B138" s="0" t="s">
        <v>1001</v>
      </c>
      <c r="C138" s="0" t="s">
        <v>13</v>
      </c>
      <c r="D138" s="0" t="s">
        <v>665</v>
      </c>
      <c r="E138" s="0" t="s">
        <v>657</v>
      </c>
      <c r="F138" s="0" t="s">
        <v>657</v>
      </c>
      <c r="G138" s="0" t="s">
        <v>657</v>
      </c>
      <c r="H138" s="0" t="s">
        <v>657</v>
      </c>
      <c r="I138" s="0" t="s">
        <v>657</v>
      </c>
      <c r="J138" s="0" t="s">
        <v>657</v>
      </c>
      <c r="K138" s="0" t="s">
        <v>657</v>
      </c>
      <c r="L138" s="0" t="s">
        <v>657</v>
      </c>
      <c r="M138" s="0" t="s">
        <v>657</v>
      </c>
      <c r="N138" s="0" t="s">
        <v>657</v>
      </c>
      <c r="O138" s="0" t="s">
        <v>657</v>
      </c>
      <c r="P138" s="0" t="s">
        <v>657</v>
      </c>
      <c r="Q138" s="0" t="s">
        <v>657</v>
      </c>
      <c r="R138" s="0" t="s">
        <v>657</v>
      </c>
      <c r="S138" s="0" t="s">
        <v>657</v>
      </c>
      <c r="T138" s="0" t="s">
        <v>657</v>
      </c>
      <c r="U138" s="0" t="s">
        <v>809</v>
      </c>
      <c r="V138" s="0" t="s">
        <v>1002</v>
      </c>
      <c r="W138" s="0" t="s">
        <v>657</v>
      </c>
      <c r="X138" s="0" t="s">
        <v>657</v>
      </c>
      <c r="Y138" s="0" t="s">
        <v>657</v>
      </c>
      <c r="Z138" s="0" t="s">
        <v>657</v>
      </c>
    </row>
    <row r="139" customFormat="false" ht="14.4" hidden="false" customHeight="false" outlineLevel="0" collapsed="false">
      <c r="A139" s="0" t="s">
        <v>651</v>
      </c>
      <c r="B139" s="0" t="s">
        <v>1003</v>
      </c>
      <c r="C139" s="0" t="s">
        <v>13</v>
      </c>
      <c r="D139" s="0" t="s">
        <v>665</v>
      </c>
      <c r="E139" s="0" t="s">
        <v>657</v>
      </c>
      <c r="F139" s="0" t="s">
        <v>657</v>
      </c>
      <c r="G139" s="0" t="s">
        <v>657</v>
      </c>
      <c r="H139" s="0" t="s">
        <v>657</v>
      </c>
      <c r="I139" s="0" t="s">
        <v>657</v>
      </c>
      <c r="J139" s="0" t="s">
        <v>657</v>
      </c>
      <c r="K139" s="0" t="s">
        <v>657</v>
      </c>
      <c r="L139" s="0" t="s">
        <v>657</v>
      </c>
      <c r="M139" s="0" t="s">
        <v>657</v>
      </c>
      <c r="N139" s="0" t="s">
        <v>657</v>
      </c>
      <c r="O139" s="0" t="s">
        <v>657</v>
      </c>
      <c r="P139" s="0" t="s">
        <v>657</v>
      </c>
      <c r="Q139" s="0" t="s">
        <v>657</v>
      </c>
      <c r="R139" s="0" t="s">
        <v>657</v>
      </c>
      <c r="S139" s="0" t="s">
        <v>657</v>
      </c>
      <c r="T139" s="0" t="s">
        <v>657</v>
      </c>
      <c r="U139" s="0" t="s">
        <v>657</v>
      </c>
      <c r="V139" s="0" t="s">
        <v>657</v>
      </c>
      <c r="W139" s="0" t="s">
        <v>678</v>
      </c>
      <c r="X139" s="0" t="s">
        <v>850</v>
      </c>
      <c r="Y139" s="0" t="s">
        <v>657</v>
      </c>
      <c r="Z139" s="0" t="s">
        <v>657</v>
      </c>
    </row>
    <row r="140" customFormat="false" ht="14.4" hidden="false" customHeight="false" outlineLevel="0" collapsed="false">
      <c r="A140" s="0" t="s">
        <v>651</v>
      </c>
      <c r="B140" s="0" t="s">
        <v>1004</v>
      </c>
      <c r="C140" s="0" t="s">
        <v>13</v>
      </c>
      <c r="D140" s="0" t="s">
        <v>665</v>
      </c>
      <c r="E140" s="0" t="s">
        <v>657</v>
      </c>
      <c r="F140" s="0" t="s">
        <v>657</v>
      </c>
      <c r="G140" s="0" t="s">
        <v>657</v>
      </c>
      <c r="H140" s="0" t="s">
        <v>657</v>
      </c>
      <c r="I140" s="0" t="s">
        <v>657</v>
      </c>
      <c r="J140" s="0" t="s">
        <v>657</v>
      </c>
      <c r="K140" s="0" t="s">
        <v>657</v>
      </c>
      <c r="L140" s="0" t="s">
        <v>657</v>
      </c>
      <c r="M140" s="0" t="s">
        <v>657</v>
      </c>
      <c r="N140" s="0" t="s">
        <v>657</v>
      </c>
      <c r="O140" s="0" t="s">
        <v>657</v>
      </c>
      <c r="P140" s="0" t="s">
        <v>657</v>
      </c>
      <c r="Q140" s="0" t="s">
        <v>657</v>
      </c>
      <c r="R140" s="0" t="s">
        <v>657</v>
      </c>
      <c r="S140" s="0" t="s">
        <v>657</v>
      </c>
      <c r="T140" s="0" t="s">
        <v>657</v>
      </c>
      <c r="U140" s="0" t="s">
        <v>657</v>
      </c>
      <c r="V140" s="0" t="s">
        <v>657</v>
      </c>
      <c r="W140" s="0" t="s">
        <v>890</v>
      </c>
      <c r="X140" s="0" t="s">
        <v>1005</v>
      </c>
      <c r="Y140" s="0" t="s">
        <v>657</v>
      </c>
      <c r="Z140" s="0" t="s">
        <v>657</v>
      </c>
    </row>
    <row r="141" customFormat="false" ht="14.4" hidden="false" customHeight="false" outlineLevel="0" collapsed="false">
      <c r="A141" s="0" t="s">
        <v>651</v>
      </c>
      <c r="B141" s="0" t="s">
        <v>1006</v>
      </c>
      <c r="C141" s="0" t="s">
        <v>665</v>
      </c>
      <c r="D141" s="0" t="s">
        <v>653</v>
      </c>
      <c r="E141" s="0" t="s">
        <v>657</v>
      </c>
      <c r="F141" s="0" t="s">
        <v>657</v>
      </c>
      <c r="G141" s="0" t="s">
        <v>657</v>
      </c>
      <c r="H141" s="0" t="s">
        <v>657</v>
      </c>
      <c r="I141" s="0" t="s">
        <v>657</v>
      </c>
      <c r="J141" s="0" t="s">
        <v>657</v>
      </c>
      <c r="K141" s="0" t="s">
        <v>657</v>
      </c>
      <c r="L141" s="0" t="s">
        <v>657</v>
      </c>
      <c r="M141" s="0" t="s">
        <v>657</v>
      </c>
      <c r="N141" s="0" t="s">
        <v>657</v>
      </c>
      <c r="O141" s="0" t="s">
        <v>657</v>
      </c>
      <c r="P141" s="0" t="s">
        <v>657</v>
      </c>
      <c r="Q141" s="0" t="s">
        <v>657</v>
      </c>
      <c r="R141" s="0" t="s">
        <v>657</v>
      </c>
      <c r="S141" s="0" t="s">
        <v>657</v>
      </c>
      <c r="T141" s="0" t="s">
        <v>657</v>
      </c>
      <c r="U141" s="0" t="s">
        <v>657</v>
      </c>
      <c r="V141" s="0" t="s">
        <v>657</v>
      </c>
      <c r="W141" s="0" t="s">
        <v>1007</v>
      </c>
      <c r="X141" s="0" t="s">
        <v>746</v>
      </c>
      <c r="Y141" s="0" t="s">
        <v>657</v>
      </c>
      <c r="Z141" s="0" t="s">
        <v>657</v>
      </c>
    </row>
    <row r="142" customFormat="false" ht="14.4" hidden="false" customHeight="false" outlineLevel="0" collapsed="false">
      <c r="A142" s="0" t="s">
        <v>651</v>
      </c>
      <c r="B142" s="0" t="s">
        <v>1008</v>
      </c>
      <c r="C142" s="0" t="s">
        <v>653</v>
      </c>
      <c r="D142" s="0" t="s">
        <v>665</v>
      </c>
      <c r="E142" s="0" t="s">
        <v>657</v>
      </c>
      <c r="F142" s="0" t="s">
        <v>657</v>
      </c>
      <c r="G142" s="0" t="s">
        <v>657</v>
      </c>
      <c r="H142" s="0" t="s">
        <v>657</v>
      </c>
      <c r="I142" s="0" t="s">
        <v>657</v>
      </c>
      <c r="J142" s="0" t="s">
        <v>657</v>
      </c>
      <c r="K142" s="0" t="s">
        <v>657</v>
      </c>
      <c r="L142" s="0" t="s">
        <v>657</v>
      </c>
      <c r="M142" s="0" t="s">
        <v>657</v>
      </c>
      <c r="N142" s="0" t="s">
        <v>657</v>
      </c>
      <c r="O142" s="0" t="s">
        <v>657</v>
      </c>
      <c r="P142" s="0" t="s">
        <v>657</v>
      </c>
      <c r="Q142" s="0" t="s">
        <v>657</v>
      </c>
      <c r="R142" s="0" t="s">
        <v>657</v>
      </c>
      <c r="S142" s="0" t="s">
        <v>657</v>
      </c>
      <c r="T142" s="0" t="s">
        <v>657</v>
      </c>
      <c r="U142" s="0" t="s">
        <v>657</v>
      </c>
      <c r="V142" s="0" t="s">
        <v>657</v>
      </c>
      <c r="W142" s="0" t="s">
        <v>744</v>
      </c>
      <c r="X142" s="0" t="s">
        <v>1009</v>
      </c>
      <c r="Y142" s="0" t="s">
        <v>657</v>
      </c>
      <c r="Z142" s="0" t="s">
        <v>657</v>
      </c>
    </row>
    <row r="143" customFormat="false" ht="14.4" hidden="false" customHeight="false" outlineLevel="0" collapsed="false">
      <c r="A143" s="0" t="s">
        <v>651</v>
      </c>
      <c r="B143" s="0" t="s">
        <v>1010</v>
      </c>
      <c r="C143" s="0" t="s">
        <v>654</v>
      </c>
      <c r="D143" s="0" t="s">
        <v>653</v>
      </c>
      <c r="E143" s="0" t="s">
        <v>657</v>
      </c>
      <c r="F143" s="0" t="s">
        <v>657</v>
      </c>
      <c r="G143" s="0" t="s">
        <v>657</v>
      </c>
      <c r="H143" s="0" t="s">
        <v>657</v>
      </c>
      <c r="I143" s="0" t="s">
        <v>657</v>
      </c>
      <c r="J143" s="0" t="s">
        <v>657</v>
      </c>
      <c r="K143" s="0" t="s">
        <v>657</v>
      </c>
      <c r="L143" s="0" t="s">
        <v>657</v>
      </c>
      <c r="M143" s="0" t="s">
        <v>657</v>
      </c>
      <c r="N143" s="0" t="s">
        <v>657</v>
      </c>
      <c r="O143" s="0" t="s">
        <v>657</v>
      </c>
      <c r="P143" s="0" t="s">
        <v>657</v>
      </c>
      <c r="Q143" s="0" t="s">
        <v>657</v>
      </c>
      <c r="R143" s="0" t="s">
        <v>657</v>
      </c>
      <c r="S143" s="0" t="s">
        <v>657</v>
      </c>
      <c r="T143" s="0" t="s">
        <v>657</v>
      </c>
      <c r="U143" s="0" t="s">
        <v>657</v>
      </c>
      <c r="V143" s="0" t="s">
        <v>657</v>
      </c>
      <c r="W143" s="0" t="s">
        <v>671</v>
      </c>
      <c r="X143" s="0" t="s">
        <v>810</v>
      </c>
      <c r="Y143" s="0" t="s">
        <v>657</v>
      </c>
      <c r="Z143" s="0" t="s">
        <v>657</v>
      </c>
    </row>
    <row r="144" customFormat="false" ht="14.4" hidden="false" customHeight="false" outlineLevel="0" collapsed="false">
      <c r="A144" s="0" t="s">
        <v>651</v>
      </c>
      <c r="B144" s="0" t="s">
        <v>1011</v>
      </c>
      <c r="C144" s="0" t="s">
        <v>665</v>
      </c>
      <c r="D144" s="0" t="s">
        <v>13</v>
      </c>
      <c r="E144" s="0" t="s">
        <v>657</v>
      </c>
      <c r="F144" s="0" t="s">
        <v>657</v>
      </c>
      <c r="G144" s="0" t="s">
        <v>657</v>
      </c>
      <c r="H144" s="0" t="s">
        <v>657</v>
      </c>
      <c r="I144" s="0" t="s">
        <v>657</v>
      </c>
      <c r="J144" s="0" t="s">
        <v>657</v>
      </c>
      <c r="K144" s="0" t="s">
        <v>657</v>
      </c>
      <c r="L144" s="0" t="s">
        <v>657</v>
      </c>
      <c r="M144" s="0" t="s">
        <v>657</v>
      </c>
      <c r="N144" s="0" t="s">
        <v>657</v>
      </c>
      <c r="O144" s="0" t="s">
        <v>657</v>
      </c>
      <c r="P144" s="0" t="s">
        <v>657</v>
      </c>
      <c r="Q144" s="0" t="s">
        <v>657</v>
      </c>
      <c r="R144" s="0" t="s">
        <v>657</v>
      </c>
      <c r="S144" s="0" t="s">
        <v>657</v>
      </c>
      <c r="T144" s="0" t="s">
        <v>657</v>
      </c>
      <c r="U144" s="0" t="s">
        <v>657</v>
      </c>
      <c r="V144" s="0" t="s">
        <v>657</v>
      </c>
      <c r="W144" s="0" t="s">
        <v>741</v>
      </c>
      <c r="X144" s="0" t="s">
        <v>1012</v>
      </c>
      <c r="Y144" s="0" t="s">
        <v>657</v>
      </c>
      <c r="Z144" s="0" t="s">
        <v>657</v>
      </c>
    </row>
    <row r="145" customFormat="false" ht="14.4" hidden="false" customHeight="false" outlineLevel="0" collapsed="false">
      <c r="A145" s="0" t="s">
        <v>651</v>
      </c>
      <c r="B145" s="0" t="s">
        <v>1013</v>
      </c>
      <c r="C145" s="0" t="s">
        <v>13</v>
      </c>
      <c r="D145" s="0" t="s">
        <v>665</v>
      </c>
      <c r="E145" s="0" t="s">
        <v>657</v>
      </c>
      <c r="F145" s="0" t="s">
        <v>657</v>
      </c>
      <c r="G145" s="0" t="s">
        <v>657</v>
      </c>
      <c r="H145" s="0" t="s">
        <v>657</v>
      </c>
      <c r="I145" s="0" t="s">
        <v>657</v>
      </c>
      <c r="J145" s="0" t="s">
        <v>657</v>
      </c>
      <c r="K145" s="0" t="s">
        <v>657</v>
      </c>
      <c r="L145" s="0" t="s">
        <v>657</v>
      </c>
      <c r="M145" s="0" t="s">
        <v>657</v>
      </c>
      <c r="N145" s="0" t="s">
        <v>657</v>
      </c>
      <c r="O145" s="0" t="s">
        <v>657</v>
      </c>
      <c r="P145" s="0" t="s">
        <v>657</v>
      </c>
      <c r="Q145" s="0" t="s">
        <v>657</v>
      </c>
      <c r="R145" s="0" t="s">
        <v>657</v>
      </c>
      <c r="S145" s="0" t="s">
        <v>657</v>
      </c>
      <c r="T145" s="0" t="s">
        <v>657</v>
      </c>
      <c r="U145" s="0" t="s">
        <v>657</v>
      </c>
      <c r="V145" s="0" t="s">
        <v>657</v>
      </c>
      <c r="W145" s="0" t="s">
        <v>659</v>
      </c>
      <c r="X145" s="0" t="s">
        <v>790</v>
      </c>
      <c r="Y145" s="0" t="s">
        <v>657</v>
      </c>
      <c r="Z145" s="0" t="s">
        <v>657</v>
      </c>
    </row>
    <row r="146" customFormat="false" ht="14.4" hidden="false" customHeight="false" outlineLevel="0" collapsed="false">
      <c r="A146" s="0" t="s">
        <v>651</v>
      </c>
      <c r="B146" s="0" t="s">
        <v>1014</v>
      </c>
      <c r="C146" s="0" t="s">
        <v>665</v>
      </c>
      <c r="D146" s="0" t="s">
        <v>13</v>
      </c>
      <c r="E146" s="0" t="s">
        <v>657</v>
      </c>
      <c r="F146" s="0" t="s">
        <v>657</v>
      </c>
      <c r="G146" s="0" t="s">
        <v>657</v>
      </c>
      <c r="H146" s="0" t="s">
        <v>657</v>
      </c>
      <c r="I146" s="0" t="s">
        <v>657</v>
      </c>
      <c r="J146" s="0" t="s">
        <v>657</v>
      </c>
      <c r="K146" s="0" t="s">
        <v>657</v>
      </c>
      <c r="L146" s="0" t="s">
        <v>657</v>
      </c>
      <c r="M146" s="0" t="s">
        <v>657</v>
      </c>
      <c r="N146" s="0" t="s">
        <v>657</v>
      </c>
      <c r="O146" s="0" t="s">
        <v>657</v>
      </c>
      <c r="P146" s="0" t="s">
        <v>657</v>
      </c>
      <c r="Q146" s="0" t="s">
        <v>657</v>
      </c>
      <c r="R146" s="0" t="s">
        <v>657</v>
      </c>
      <c r="S146" s="0" t="s">
        <v>657</v>
      </c>
      <c r="T146" s="0" t="s">
        <v>657</v>
      </c>
      <c r="U146" s="0" t="s">
        <v>657</v>
      </c>
      <c r="V146" s="0" t="s">
        <v>657</v>
      </c>
      <c r="W146" s="0" t="s">
        <v>662</v>
      </c>
      <c r="X146" s="0" t="s">
        <v>702</v>
      </c>
      <c r="Y146" s="0" t="s">
        <v>657</v>
      </c>
      <c r="Z146" s="0" t="s">
        <v>657</v>
      </c>
    </row>
    <row r="147" customFormat="false" ht="14.4" hidden="false" customHeight="false" outlineLevel="0" collapsed="false">
      <c r="A147" s="0" t="s">
        <v>651</v>
      </c>
      <c r="B147" s="0" t="s">
        <v>1015</v>
      </c>
      <c r="C147" s="0" t="s">
        <v>13</v>
      </c>
      <c r="D147" s="0" t="s">
        <v>653</v>
      </c>
      <c r="E147" s="0" t="s">
        <v>657</v>
      </c>
      <c r="F147" s="0" t="s">
        <v>657</v>
      </c>
      <c r="G147" s="0" t="s">
        <v>657</v>
      </c>
      <c r="H147" s="0" t="s">
        <v>657</v>
      </c>
      <c r="I147" s="0" t="s">
        <v>657</v>
      </c>
      <c r="J147" s="0" t="s">
        <v>657</v>
      </c>
      <c r="K147" s="0" t="s">
        <v>657</v>
      </c>
      <c r="L147" s="0" t="s">
        <v>657</v>
      </c>
      <c r="M147" s="0" t="s">
        <v>657</v>
      </c>
      <c r="N147" s="0" t="s">
        <v>657</v>
      </c>
      <c r="O147" s="0" t="s">
        <v>657</v>
      </c>
      <c r="P147" s="0" t="s">
        <v>657</v>
      </c>
      <c r="Q147" s="0" t="s">
        <v>657</v>
      </c>
      <c r="R147" s="0" t="s">
        <v>657</v>
      </c>
      <c r="S147" s="0" t="s">
        <v>657</v>
      </c>
      <c r="T147" s="0" t="s">
        <v>657</v>
      </c>
      <c r="U147" s="0" t="s">
        <v>657</v>
      </c>
      <c r="V147" s="0" t="s">
        <v>657</v>
      </c>
      <c r="W147" s="0" t="s">
        <v>659</v>
      </c>
      <c r="X147" s="0" t="s">
        <v>994</v>
      </c>
      <c r="Y147" s="0" t="s">
        <v>657</v>
      </c>
      <c r="Z147" s="0" t="s">
        <v>657</v>
      </c>
    </row>
    <row r="148" customFormat="false" ht="14.4" hidden="false" customHeight="false" outlineLevel="0" collapsed="false">
      <c r="A148" s="0" t="s">
        <v>651</v>
      </c>
      <c r="B148" s="0" t="s">
        <v>1016</v>
      </c>
      <c r="C148" s="0" t="s">
        <v>665</v>
      </c>
      <c r="D148" s="0" t="s">
        <v>13</v>
      </c>
      <c r="E148" s="0" t="s">
        <v>657</v>
      </c>
      <c r="F148" s="0" t="s">
        <v>657</v>
      </c>
      <c r="G148" s="0" t="s">
        <v>657</v>
      </c>
      <c r="H148" s="0" t="s">
        <v>657</v>
      </c>
      <c r="I148" s="0" t="s">
        <v>657</v>
      </c>
      <c r="J148" s="0" t="s">
        <v>657</v>
      </c>
      <c r="K148" s="0" t="s">
        <v>657</v>
      </c>
      <c r="L148" s="0" t="s">
        <v>657</v>
      </c>
      <c r="M148" s="0" t="s">
        <v>657</v>
      </c>
      <c r="N148" s="0" t="s">
        <v>657</v>
      </c>
      <c r="O148" s="0" t="s">
        <v>657</v>
      </c>
      <c r="P148" s="0" t="s">
        <v>657</v>
      </c>
      <c r="Q148" s="0" t="s">
        <v>657</v>
      </c>
      <c r="R148" s="0" t="s">
        <v>657</v>
      </c>
      <c r="S148" s="0" t="s">
        <v>657</v>
      </c>
      <c r="T148" s="0" t="s">
        <v>657</v>
      </c>
      <c r="U148" s="0" t="s">
        <v>657</v>
      </c>
      <c r="V148" s="0" t="s">
        <v>657</v>
      </c>
      <c r="W148" s="0" t="s">
        <v>898</v>
      </c>
      <c r="X148" s="0" t="s">
        <v>1017</v>
      </c>
      <c r="Y148" s="0" t="s">
        <v>657</v>
      </c>
      <c r="Z148" s="0" t="s">
        <v>657</v>
      </c>
    </row>
    <row r="149" customFormat="false" ht="14.4" hidden="false" customHeight="false" outlineLevel="0" collapsed="false">
      <c r="A149" s="0" t="s">
        <v>651</v>
      </c>
      <c r="B149" s="0" t="s">
        <v>1018</v>
      </c>
      <c r="C149" s="0" t="s">
        <v>653</v>
      </c>
      <c r="D149" s="0" t="s">
        <v>13</v>
      </c>
      <c r="E149" s="0" t="s">
        <v>657</v>
      </c>
      <c r="F149" s="0" t="s">
        <v>657</v>
      </c>
      <c r="G149" s="0" t="s">
        <v>657</v>
      </c>
      <c r="H149" s="0" t="s">
        <v>657</v>
      </c>
      <c r="I149" s="0" t="s">
        <v>657</v>
      </c>
      <c r="J149" s="0" t="s">
        <v>657</v>
      </c>
      <c r="K149" s="0" t="s">
        <v>657</v>
      </c>
      <c r="L149" s="0" t="s">
        <v>657</v>
      </c>
      <c r="M149" s="0" t="s">
        <v>657</v>
      </c>
      <c r="N149" s="0" t="s">
        <v>657</v>
      </c>
      <c r="O149" s="0" t="s">
        <v>657</v>
      </c>
      <c r="P149" s="0" t="s">
        <v>657</v>
      </c>
      <c r="Q149" s="0" t="s">
        <v>657</v>
      </c>
      <c r="R149" s="0" t="s">
        <v>657</v>
      </c>
      <c r="S149" s="0" t="s">
        <v>657</v>
      </c>
      <c r="T149" s="0" t="s">
        <v>657</v>
      </c>
      <c r="U149" s="0" t="s">
        <v>657</v>
      </c>
      <c r="V149" s="0" t="s">
        <v>657</v>
      </c>
      <c r="W149" s="0" t="s">
        <v>890</v>
      </c>
      <c r="X149" s="0" t="s">
        <v>798</v>
      </c>
      <c r="Y149" s="0" t="s">
        <v>657</v>
      </c>
      <c r="Z149" s="0" t="s">
        <v>657</v>
      </c>
    </row>
    <row r="150" customFormat="false" ht="14.4" hidden="false" customHeight="false" outlineLevel="0" collapsed="false">
      <c r="A150" s="0" t="s">
        <v>651</v>
      </c>
      <c r="B150" s="0" t="s">
        <v>1019</v>
      </c>
      <c r="C150" s="0" t="s">
        <v>665</v>
      </c>
      <c r="D150" s="0" t="s">
        <v>653</v>
      </c>
      <c r="E150" s="0" t="s">
        <v>657</v>
      </c>
      <c r="F150" s="0" t="s">
        <v>657</v>
      </c>
      <c r="G150" s="0" t="s">
        <v>657</v>
      </c>
      <c r="H150" s="0" t="s">
        <v>657</v>
      </c>
      <c r="I150" s="0" t="s">
        <v>657</v>
      </c>
      <c r="J150" s="0" t="s">
        <v>657</v>
      </c>
      <c r="K150" s="0" t="s">
        <v>657</v>
      </c>
      <c r="L150" s="0" t="s">
        <v>657</v>
      </c>
      <c r="M150" s="0" t="s">
        <v>657</v>
      </c>
      <c r="N150" s="0" t="s">
        <v>657</v>
      </c>
      <c r="O150" s="0" t="s">
        <v>657</v>
      </c>
      <c r="P150" s="0" t="s">
        <v>657</v>
      </c>
      <c r="Q150" s="0" t="s">
        <v>657</v>
      </c>
      <c r="R150" s="0" t="s">
        <v>657</v>
      </c>
      <c r="S150" s="0" t="s">
        <v>657</v>
      </c>
      <c r="T150" s="0" t="s">
        <v>657</v>
      </c>
      <c r="U150" s="0" t="s">
        <v>657</v>
      </c>
      <c r="V150" s="0" t="s">
        <v>657</v>
      </c>
      <c r="W150" s="0" t="s">
        <v>1020</v>
      </c>
      <c r="X150" s="0" t="s">
        <v>1021</v>
      </c>
      <c r="Y150" s="0" t="s">
        <v>657</v>
      </c>
      <c r="Z150" s="0" t="s">
        <v>657</v>
      </c>
    </row>
    <row r="151" customFormat="false" ht="14.4" hidden="false" customHeight="false" outlineLevel="0" collapsed="false">
      <c r="A151" s="0" t="s">
        <v>651</v>
      </c>
      <c r="B151" s="0" t="s">
        <v>1022</v>
      </c>
      <c r="C151" s="0" t="s">
        <v>653</v>
      </c>
      <c r="D151" s="0" t="s">
        <v>665</v>
      </c>
      <c r="E151" s="0" t="s">
        <v>657</v>
      </c>
      <c r="F151" s="0" t="s">
        <v>657</v>
      </c>
      <c r="G151" s="0" t="s">
        <v>657</v>
      </c>
      <c r="H151" s="0" t="s">
        <v>657</v>
      </c>
      <c r="I151" s="0" t="s">
        <v>657</v>
      </c>
      <c r="J151" s="0" t="s">
        <v>657</v>
      </c>
      <c r="K151" s="0" t="s">
        <v>657</v>
      </c>
      <c r="L151" s="0" t="s">
        <v>657</v>
      </c>
      <c r="M151" s="0" t="s">
        <v>657</v>
      </c>
      <c r="N151" s="0" t="s">
        <v>657</v>
      </c>
      <c r="O151" s="0" t="s">
        <v>657</v>
      </c>
      <c r="P151" s="0" t="s">
        <v>657</v>
      </c>
      <c r="Q151" s="0" t="s">
        <v>657</v>
      </c>
      <c r="R151" s="0" t="s">
        <v>657</v>
      </c>
      <c r="S151" s="0" t="s">
        <v>657</v>
      </c>
      <c r="T151" s="0" t="s">
        <v>657</v>
      </c>
      <c r="U151" s="0" t="s">
        <v>657</v>
      </c>
      <c r="V151" s="0" t="s">
        <v>657</v>
      </c>
      <c r="W151" s="0" t="s">
        <v>738</v>
      </c>
      <c r="X151" s="0" t="s">
        <v>1023</v>
      </c>
      <c r="Y151" s="0" t="s">
        <v>657</v>
      </c>
      <c r="Z151" s="0" t="s">
        <v>657</v>
      </c>
    </row>
    <row r="152" customFormat="false" ht="14.4" hidden="false" customHeight="false" outlineLevel="0" collapsed="false">
      <c r="A152" s="0" t="s">
        <v>651</v>
      </c>
      <c r="B152" s="0" t="s">
        <v>1024</v>
      </c>
      <c r="C152" s="0" t="s">
        <v>665</v>
      </c>
      <c r="D152" s="0" t="s">
        <v>653</v>
      </c>
      <c r="E152" s="0" t="s">
        <v>657</v>
      </c>
      <c r="F152" s="0" t="s">
        <v>657</v>
      </c>
      <c r="G152" s="0" t="s">
        <v>657</v>
      </c>
      <c r="H152" s="0" t="s">
        <v>657</v>
      </c>
      <c r="I152" s="0" t="s">
        <v>657</v>
      </c>
      <c r="J152" s="0" t="s">
        <v>657</v>
      </c>
      <c r="K152" s="0" t="s">
        <v>657</v>
      </c>
      <c r="L152" s="0" t="s">
        <v>657</v>
      </c>
      <c r="M152" s="0" t="s">
        <v>657</v>
      </c>
      <c r="N152" s="0" t="s">
        <v>657</v>
      </c>
      <c r="O152" s="0" t="s">
        <v>657</v>
      </c>
      <c r="P152" s="0" t="s">
        <v>657</v>
      </c>
      <c r="Q152" s="0" t="s">
        <v>657</v>
      </c>
      <c r="R152" s="0" t="s">
        <v>657</v>
      </c>
      <c r="S152" s="0" t="s">
        <v>657</v>
      </c>
      <c r="T152" s="0" t="s">
        <v>657</v>
      </c>
      <c r="U152" s="0" t="s">
        <v>657</v>
      </c>
      <c r="V152" s="0" t="s">
        <v>657</v>
      </c>
      <c r="W152" s="0" t="s">
        <v>797</v>
      </c>
      <c r="X152" s="0" t="s">
        <v>1025</v>
      </c>
      <c r="Y152" s="0" t="s">
        <v>657</v>
      </c>
      <c r="Z152" s="0" t="s">
        <v>657</v>
      </c>
    </row>
    <row r="153" customFormat="false" ht="14.4" hidden="false" customHeight="false" outlineLevel="0" collapsed="false">
      <c r="A153" s="0" t="s">
        <v>651</v>
      </c>
      <c r="B153" s="0" t="s">
        <v>1026</v>
      </c>
      <c r="C153" s="0" t="s">
        <v>1027</v>
      </c>
      <c r="D153" s="0" t="s">
        <v>654</v>
      </c>
      <c r="E153" s="0" t="s">
        <v>657</v>
      </c>
      <c r="F153" s="0" t="s">
        <v>657</v>
      </c>
      <c r="G153" s="0" t="s">
        <v>657</v>
      </c>
      <c r="H153" s="0" t="s">
        <v>657</v>
      </c>
      <c r="I153" s="0" t="s">
        <v>657</v>
      </c>
      <c r="J153" s="0" t="s">
        <v>657</v>
      </c>
      <c r="K153" s="0" t="s">
        <v>657</v>
      </c>
      <c r="L153" s="0" t="s">
        <v>657</v>
      </c>
      <c r="M153" s="0" t="s">
        <v>657</v>
      </c>
      <c r="N153" s="0" t="s">
        <v>657</v>
      </c>
      <c r="O153" s="0" t="s">
        <v>657</v>
      </c>
      <c r="P153" s="0" t="s">
        <v>657</v>
      </c>
      <c r="Q153" s="0" t="s">
        <v>657</v>
      </c>
      <c r="R153" s="0" t="s">
        <v>657</v>
      </c>
      <c r="S153" s="0" t="s">
        <v>657</v>
      </c>
      <c r="T153" s="0" t="s">
        <v>657</v>
      </c>
      <c r="U153" s="0" t="s">
        <v>657</v>
      </c>
      <c r="V153" s="0" t="s">
        <v>657</v>
      </c>
      <c r="W153" s="0" t="s">
        <v>1028</v>
      </c>
      <c r="X153" s="0" t="s">
        <v>748</v>
      </c>
      <c r="Y153" s="0" t="s">
        <v>657</v>
      </c>
      <c r="Z153" s="0" t="s">
        <v>657</v>
      </c>
    </row>
    <row r="154" customFormat="false" ht="14.4" hidden="false" customHeight="false" outlineLevel="0" collapsed="false">
      <c r="A154" s="0" t="s">
        <v>651</v>
      </c>
      <c r="B154" s="0" t="s">
        <v>1029</v>
      </c>
      <c r="C154" s="0" t="s">
        <v>654</v>
      </c>
      <c r="D154" s="0" t="s">
        <v>653</v>
      </c>
      <c r="E154" s="0" t="s">
        <v>657</v>
      </c>
      <c r="F154" s="0" t="s">
        <v>657</v>
      </c>
      <c r="G154" s="0" t="s">
        <v>657</v>
      </c>
      <c r="H154" s="0" t="s">
        <v>657</v>
      </c>
      <c r="I154" s="0" t="s">
        <v>657</v>
      </c>
      <c r="J154" s="0" t="s">
        <v>657</v>
      </c>
      <c r="K154" s="0" t="s">
        <v>657</v>
      </c>
      <c r="L154" s="0" t="s">
        <v>657</v>
      </c>
      <c r="M154" s="0" t="s">
        <v>657</v>
      </c>
      <c r="N154" s="0" t="s">
        <v>657</v>
      </c>
      <c r="O154" s="0" t="s">
        <v>657</v>
      </c>
      <c r="P154" s="0" t="s">
        <v>657</v>
      </c>
      <c r="Q154" s="0" t="s">
        <v>657</v>
      </c>
      <c r="R154" s="0" t="s">
        <v>657</v>
      </c>
      <c r="S154" s="0" t="s">
        <v>657</v>
      </c>
      <c r="T154" s="0" t="s">
        <v>657</v>
      </c>
      <c r="U154" s="0" t="s">
        <v>657</v>
      </c>
      <c r="V154" s="0" t="s">
        <v>657</v>
      </c>
      <c r="W154" s="0" t="s">
        <v>678</v>
      </c>
      <c r="X154" s="0" t="s">
        <v>1030</v>
      </c>
      <c r="Y154" s="0" t="s">
        <v>657</v>
      </c>
      <c r="Z154" s="0" t="s">
        <v>657</v>
      </c>
    </row>
    <row r="155" customFormat="false" ht="14.4" hidden="false" customHeight="false" outlineLevel="0" collapsed="false">
      <c r="A155" s="0" t="s">
        <v>651</v>
      </c>
      <c r="B155" s="0" t="s">
        <v>1031</v>
      </c>
      <c r="C155" s="0" t="s">
        <v>1032</v>
      </c>
      <c r="D155" s="0" t="s">
        <v>13</v>
      </c>
      <c r="E155" s="0" t="s">
        <v>657</v>
      </c>
      <c r="F155" s="0" t="s">
        <v>657</v>
      </c>
      <c r="G155" s="0" t="s">
        <v>657</v>
      </c>
      <c r="H155" s="0" t="s">
        <v>657</v>
      </c>
      <c r="I155" s="0" t="s">
        <v>657</v>
      </c>
      <c r="J155" s="0" t="s">
        <v>657</v>
      </c>
      <c r="K155" s="0" t="s">
        <v>657</v>
      </c>
      <c r="L155" s="0" t="s">
        <v>657</v>
      </c>
      <c r="M155" s="0" t="s">
        <v>657</v>
      </c>
      <c r="N155" s="0" t="s">
        <v>657</v>
      </c>
      <c r="O155" s="0" t="s">
        <v>657</v>
      </c>
      <c r="P155" s="0" t="s">
        <v>657</v>
      </c>
      <c r="Q155" s="0" t="s">
        <v>657</v>
      </c>
      <c r="R155" s="0" t="s">
        <v>657</v>
      </c>
      <c r="S155" s="0" t="s">
        <v>657</v>
      </c>
      <c r="T155" s="0" t="s">
        <v>657</v>
      </c>
      <c r="U155" s="0" t="s">
        <v>657</v>
      </c>
      <c r="V155" s="0" t="s">
        <v>657</v>
      </c>
      <c r="W155" s="0" t="s">
        <v>675</v>
      </c>
      <c r="X155" s="0" t="s">
        <v>1033</v>
      </c>
      <c r="Y155" s="0" t="s">
        <v>657</v>
      </c>
      <c r="Z155" s="0" t="s">
        <v>657</v>
      </c>
    </row>
    <row r="156" customFormat="false" ht="14.4" hidden="false" customHeight="false" outlineLevel="0" collapsed="false">
      <c r="A156" s="0" t="s">
        <v>815</v>
      </c>
      <c r="B156" s="0" t="s">
        <v>1034</v>
      </c>
      <c r="C156" s="0" t="s">
        <v>653</v>
      </c>
      <c r="D156" s="0" t="s">
        <v>13</v>
      </c>
      <c r="E156" s="0" t="s">
        <v>657</v>
      </c>
      <c r="F156" s="0" t="s">
        <v>657</v>
      </c>
      <c r="G156" s="0" t="s">
        <v>657</v>
      </c>
      <c r="H156" s="0" t="s">
        <v>657</v>
      </c>
      <c r="I156" s="0" t="s">
        <v>657</v>
      </c>
      <c r="J156" s="0" t="s">
        <v>657</v>
      </c>
      <c r="K156" s="0" t="s">
        <v>657</v>
      </c>
      <c r="L156" s="0" t="s">
        <v>657</v>
      </c>
      <c r="M156" s="0" t="s">
        <v>657</v>
      </c>
      <c r="N156" s="0" t="s">
        <v>657</v>
      </c>
      <c r="O156" s="0" t="s">
        <v>657</v>
      </c>
      <c r="P156" s="0" t="s">
        <v>657</v>
      </c>
      <c r="Q156" s="0" t="s">
        <v>657</v>
      </c>
      <c r="R156" s="0" t="s">
        <v>657</v>
      </c>
      <c r="S156" s="0" t="s">
        <v>657</v>
      </c>
      <c r="T156" s="0" t="s">
        <v>657</v>
      </c>
      <c r="U156" s="0" t="s">
        <v>657</v>
      </c>
      <c r="V156" s="0" t="s">
        <v>657</v>
      </c>
      <c r="W156" s="0" t="s">
        <v>937</v>
      </c>
      <c r="X156" s="0" t="s">
        <v>1035</v>
      </c>
      <c r="Y156" s="0" t="s">
        <v>657</v>
      </c>
      <c r="Z156" s="0" t="s">
        <v>657</v>
      </c>
    </row>
    <row r="157" customFormat="false" ht="14.4" hidden="false" customHeight="false" outlineLevel="0" collapsed="false">
      <c r="A157" s="0" t="s">
        <v>815</v>
      </c>
      <c r="B157" s="0" t="s">
        <v>1036</v>
      </c>
      <c r="C157" s="0" t="s">
        <v>653</v>
      </c>
      <c r="D157" s="0" t="s">
        <v>13</v>
      </c>
      <c r="E157" s="0" t="s">
        <v>657</v>
      </c>
      <c r="F157" s="0" t="s">
        <v>657</v>
      </c>
      <c r="G157" s="0" t="s">
        <v>657</v>
      </c>
      <c r="H157" s="0" t="s">
        <v>657</v>
      </c>
      <c r="I157" s="0" t="s">
        <v>657</v>
      </c>
      <c r="J157" s="0" t="s">
        <v>657</v>
      </c>
      <c r="K157" s="0" t="s">
        <v>657</v>
      </c>
      <c r="L157" s="0" t="s">
        <v>657</v>
      </c>
      <c r="M157" s="0" t="s">
        <v>657</v>
      </c>
      <c r="N157" s="0" t="s">
        <v>657</v>
      </c>
      <c r="O157" s="0" t="s">
        <v>657</v>
      </c>
      <c r="P157" s="0" t="s">
        <v>657</v>
      </c>
      <c r="Q157" s="0" t="s">
        <v>657</v>
      </c>
      <c r="R157" s="0" t="s">
        <v>657</v>
      </c>
      <c r="S157" s="0" t="s">
        <v>657</v>
      </c>
      <c r="T157" s="0" t="s">
        <v>657</v>
      </c>
      <c r="U157" s="0" t="s">
        <v>657</v>
      </c>
      <c r="V157" s="0" t="s">
        <v>657</v>
      </c>
      <c r="W157" s="0" t="s">
        <v>1037</v>
      </c>
      <c r="X157" s="0" t="s">
        <v>1038</v>
      </c>
      <c r="Y157" s="0" t="s">
        <v>657</v>
      </c>
      <c r="Z157" s="0" t="s">
        <v>657</v>
      </c>
    </row>
    <row r="158" customFormat="false" ht="14.4" hidden="false" customHeight="false" outlineLevel="0" collapsed="false">
      <c r="A158" s="0" t="s">
        <v>815</v>
      </c>
      <c r="B158" s="0" t="s">
        <v>1039</v>
      </c>
      <c r="C158" s="0" t="s">
        <v>654</v>
      </c>
      <c r="D158" s="0" t="s">
        <v>653</v>
      </c>
      <c r="E158" s="0" t="s">
        <v>657</v>
      </c>
      <c r="F158" s="0" t="s">
        <v>657</v>
      </c>
      <c r="G158" s="0" t="s">
        <v>657</v>
      </c>
      <c r="H158" s="0" t="s">
        <v>657</v>
      </c>
      <c r="I158" s="0" t="s">
        <v>657</v>
      </c>
      <c r="J158" s="0" t="s">
        <v>657</v>
      </c>
      <c r="K158" s="0" t="s">
        <v>657</v>
      </c>
      <c r="L158" s="0" t="s">
        <v>657</v>
      </c>
      <c r="M158" s="0" t="s">
        <v>657</v>
      </c>
      <c r="N158" s="0" t="s">
        <v>657</v>
      </c>
      <c r="O158" s="0" t="s">
        <v>657</v>
      </c>
      <c r="P158" s="0" t="s">
        <v>657</v>
      </c>
      <c r="Q158" s="0" t="s">
        <v>657</v>
      </c>
      <c r="R158" s="0" t="s">
        <v>657</v>
      </c>
      <c r="S158" s="0" t="s">
        <v>657</v>
      </c>
      <c r="T158" s="0" t="s">
        <v>657</v>
      </c>
      <c r="U158" s="0" t="s">
        <v>657</v>
      </c>
      <c r="V158" s="0" t="s">
        <v>657</v>
      </c>
      <c r="W158" s="0" t="s">
        <v>967</v>
      </c>
      <c r="X158" s="0" t="s">
        <v>1040</v>
      </c>
      <c r="Y158" s="0" t="s">
        <v>657</v>
      </c>
      <c r="Z158" s="0" t="s">
        <v>657</v>
      </c>
    </row>
    <row r="159" customFormat="false" ht="14.4" hidden="false" customHeight="false" outlineLevel="0" collapsed="false">
      <c r="A159" s="0" t="s">
        <v>651</v>
      </c>
      <c r="B159" s="0" t="s">
        <v>962</v>
      </c>
      <c r="C159" s="0" t="s">
        <v>653</v>
      </c>
      <c r="D159" s="0" t="s">
        <v>1041</v>
      </c>
      <c r="E159" s="0" t="s">
        <v>657</v>
      </c>
      <c r="F159" s="0" t="s">
        <v>657</v>
      </c>
      <c r="G159" s="0" t="s">
        <v>657</v>
      </c>
      <c r="H159" s="0" t="s">
        <v>657</v>
      </c>
      <c r="I159" s="0" t="s">
        <v>657</v>
      </c>
      <c r="J159" s="0" t="s">
        <v>657</v>
      </c>
      <c r="K159" s="0" t="s">
        <v>657</v>
      </c>
      <c r="L159" s="0" t="s">
        <v>657</v>
      </c>
      <c r="M159" s="0" t="s">
        <v>657</v>
      </c>
      <c r="N159" s="0" t="s">
        <v>657</v>
      </c>
      <c r="O159" s="0" t="s">
        <v>657</v>
      </c>
      <c r="P159" s="0" t="s">
        <v>657</v>
      </c>
      <c r="Q159" s="0" t="s">
        <v>657</v>
      </c>
      <c r="R159" s="0" t="s">
        <v>657</v>
      </c>
      <c r="S159" s="0" t="s">
        <v>657</v>
      </c>
      <c r="T159" s="0" t="s">
        <v>657</v>
      </c>
      <c r="U159" s="0" t="s">
        <v>657</v>
      </c>
      <c r="V159" s="0" t="s">
        <v>657</v>
      </c>
      <c r="W159" s="0" t="s">
        <v>657</v>
      </c>
      <c r="X159" s="0" t="s">
        <v>657</v>
      </c>
      <c r="Y159" s="0" t="s">
        <v>1042</v>
      </c>
      <c r="Z159" s="0" t="s">
        <v>1043</v>
      </c>
    </row>
    <row r="160" customFormat="false" ht="14.4" hidden="false" customHeight="false" outlineLevel="0" collapsed="false">
      <c r="A160" s="0" t="s">
        <v>651</v>
      </c>
      <c r="B160" s="0" t="s">
        <v>1044</v>
      </c>
      <c r="C160" s="0" t="s">
        <v>654</v>
      </c>
      <c r="D160" s="0" t="s">
        <v>1045</v>
      </c>
      <c r="E160" s="0" t="s">
        <v>657</v>
      </c>
      <c r="F160" s="0" t="s">
        <v>657</v>
      </c>
      <c r="G160" s="0" t="s">
        <v>657</v>
      </c>
      <c r="H160" s="0" t="s">
        <v>657</v>
      </c>
      <c r="I160" s="0" t="s">
        <v>657</v>
      </c>
      <c r="J160" s="0" t="s">
        <v>657</v>
      </c>
      <c r="K160" s="0" t="s">
        <v>657</v>
      </c>
      <c r="L160" s="0" t="s">
        <v>657</v>
      </c>
      <c r="M160" s="0" t="s">
        <v>657</v>
      </c>
      <c r="N160" s="0" t="s">
        <v>657</v>
      </c>
      <c r="O160" s="0" t="s">
        <v>657</v>
      </c>
      <c r="P160" s="0" t="s">
        <v>657</v>
      </c>
      <c r="Q160" s="0" t="s">
        <v>657</v>
      </c>
      <c r="R160" s="0" t="s">
        <v>657</v>
      </c>
      <c r="S160" s="0" t="s">
        <v>657</v>
      </c>
      <c r="T160" s="0" t="s">
        <v>657</v>
      </c>
      <c r="U160" s="0" t="s">
        <v>657</v>
      </c>
      <c r="V160" s="0" t="s">
        <v>657</v>
      </c>
      <c r="W160" s="0" t="s">
        <v>657</v>
      </c>
      <c r="X160" s="0" t="s">
        <v>657</v>
      </c>
      <c r="Y160" s="0" t="s">
        <v>1046</v>
      </c>
      <c r="Z160" s="0" t="s">
        <v>1047</v>
      </c>
    </row>
    <row r="161" customFormat="false" ht="14.4" hidden="false" customHeight="false" outlineLevel="0" collapsed="false">
      <c r="A161" s="0" t="s">
        <v>651</v>
      </c>
      <c r="B161" s="0" t="s">
        <v>1048</v>
      </c>
      <c r="C161" s="0" t="s">
        <v>665</v>
      </c>
      <c r="D161" s="0" t="s">
        <v>654</v>
      </c>
      <c r="E161" s="0" t="s">
        <v>657</v>
      </c>
      <c r="F161" s="0" t="s">
        <v>657</v>
      </c>
      <c r="G161" s="0" t="s">
        <v>657</v>
      </c>
      <c r="H161" s="0" t="s">
        <v>657</v>
      </c>
      <c r="I161" s="0" t="s">
        <v>657</v>
      </c>
      <c r="J161" s="0" t="s">
        <v>657</v>
      </c>
      <c r="K161" s="0" t="s">
        <v>657</v>
      </c>
      <c r="L161" s="0" t="s">
        <v>657</v>
      </c>
      <c r="M161" s="0" t="s">
        <v>657</v>
      </c>
      <c r="N161" s="0" t="s">
        <v>657</v>
      </c>
      <c r="O161" s="0" t="s">
        <v>657</v>
      </c>
      <c r="P161" s="0" t="s">
        <v>657</v>
      </c>
      <c r="Q161" s="0" t="s">
        <v>657</v>
      </c>
      <c r="R161" s="0" t="s">
        <v>657</v>
      </c>
      <c r="S161" s="0" t="s">
        <v>657</v>
      </c>
      <c r="T161" s="0" t="s">
        <v>657</v>
      </c>
      <c r="U161" s="0" t="s">
        <v>657</v>
      </c>
      <c r="V161" s="0" t="s">
        <v>657</v>
      </c>
      <c r="W161" s="0" t="s">
        <v>657</v>
      </c>
      <c r="X161" s="0" t="s">
        <v>657</v>
      </c>
      <c r="Y161" s="0" t="s">
        <v>704</v>
      </c>
      <c r="Z161" s="0" t="s">
        <v>1049</v>
      </c>
    </row>
    <row r="162" customFormat="false" ht="14.4" hidden="false" customHeight="false" outlineLevel="0" collapsed="false">
      <c r="A162" s="0" t="s">
        <v>651</v>
      </c>
      <c r="B162" s="0" t="s">
        <v>1050</v>
      </c>
      <c r="C162" s="0" t="s">
        <v>13</v>
      </c>
      <c r="D162" s="0" t="s">
        <v>653</v>
      </c>
      <c r="E162" s="0" t="s">
        <v>657</v>
      </c>
      <c r="F162" s="0" t="s">
        <v>657</v>
      </c>
      <c r="G162" s="0" t="s">
        <v>657</v>
      </c>
      <c r="H162" s="0" t="s">
        <v>657</v>
      </c>
      <c r="I162" s="0" t="s">
        <v>657</v>
      </c>
      <c r="J162" s="0" t="s">
        <v>657</v>
      </c>
      <c r="K162" s="0" t="s">
        <v>657</v>
      </c>
      <c r="L162" s="0" t="s">
        <v>657</v>
      </c>
      <c r="M162" s="0" t="s">
        <v>657</v>
      </c>
      <c r="N162" s="0" t="s">
        <v>657</v>
      </c>
      <c r="O162" s="0" t="s">
        <v>657</v>
      </c>
      <c r="P162" s="0" t="s">
        <v>657</v>
      </c>
      <c r="Q162" s="0" t="s">
        <v>657</v>
      </c>
      <c r="R162" s="0" t="s">
        <v>657</v>
      </c>
      <c r="S162" s="0" t="s">
        <v>657</v>
      </c>
      <c r="T162" s="0" t="s">
        <v>657</v>
      </c>
      <c r="U162" s="0" t="s">
        <v>657</v>
      </c>
      <c r="V162" s="0" t="s">
        <v>657</v>
      </c>
      <c r="W162" s="0" t="s">
        <v>657</v>
      </c>
      <c r="X162" s="0" t="s">
        <v>657</v>
      </c>
      <c r="Y162" s="0" t="s">
        <v>845</v>
      </c>
      <c r="Z162" s="0" t="s">
        <v>1051</v>
      </c>
    </row>
    <row r="163" customFormat="false" ht="14.4" hidden="false" customHeight="false" outlineLevel="0" collapsed="false">
      <c r="A163" s="0" t="s">
        <v>651</v>
      </c>
      <c r="B163" s="0" t="s">
        <v>1052</v>
      </c>
      <c r="C163" s="0" t="s">
        <v>653</v>
      </c>
      <c r="D163" s="0" t="s">
        <v>13</v>
      </c>
      <c r="E163" s="0" t="s">
        <v>657</v>
      </c>
      <c r="F163" s="0" t="s">
        <v>657</v>
      </c>
      <c r="G163" s="0" t="s">
        <v>657</v>
      </c>
      <c r="H163" s="0" t="s">
        <v>657</v>
      </c>
      <c r="I163" s="0" t="s">
        <v>657</v>
      </c>
      <c r="J163" s="0" t="s">
        <v>657</v>
      </c>
      <c r="K163" s="0" t="s">
        <v>657</v>
      </c>
      <c r="L163" s="0" t="s">
        <v>657</v>
      </c>
      <c r="M163" s="0" t="s">
        <v>657</v>
      </c>
      <c r="N163" s="0" t="s">
        <v>657</v>
      </c>
      <c r="O163" s="0" t="s">
        <v>657</v>
      </c>
      <c r="P163" s="0" t="s">
        <v>657</v>
      </c>
      <c r="Q163" s="0" t="s">
        <v>657</v>
      </c>
      <c r="R163" s="0" t="s">
        <v>657</v>
      </c>
      <c r="S163" s="0" t="s">
        <v>657</v>
      </c>
      <c r="T163" s="0" t="s">
        <v>657</v>
      </c>
      <c r="U163" s="0" t="s">
        <v>657</v>
      </c>
      <c r="V163" s="0" t="s">
        <v>657</v>
      </c>
      <c r="W163" s="0" t="s">
        <v>657</v>
      </c>
      <c r="X163" s="0" t="s">
        <v>657</v>
      </c>
      <c r="Y163" s="0" t="s">
        <v>692</v>
      </c>
      <c r="Z163" s="0" t="s">
        <v>1053</v>
      </c>
    </row>
    <row r="164" customFormat="false" ht="14.4" hidden="false" customHeight="false" outlineLevel="0" collapsed="false">
      <c r="A164" s="0" t="s">
        <v>651</v>
      </c>
      <c r="B164" s="0" t="s">
        <v>1054</v>
      </c>
      <c r="C164" s="0" t="s">
        <v>665</v>
      </c>
      <c r="D164" s="0" t="s">
        <v>13</v>
      </c>
      <c r="E164" s="0" t="s">
        <v>657</v>
      </c>
      <c r="F164" s="0" t="s">
        <v>657</v>
      </c>
      <c r="G164" s="0" t="s">
        <v>657</v>
      </c>
      <c r="H164" s="0" t="s">
        <v>657</v>
      </c>
      <c r="I164" s="0" t="s">
        <v>657</v>
      </c>
      <c r="J164" s="0" t="s">
        <v>657</v>
      </c>
      <c r="K164" s="0" t="s">
        <v>657</v>
      </c>
      <c r="L164" s="0" t="s">
        <v>657</v>
      </c>
      <c r="M164" s="0" t="s">
        <v>657</v>
      </c>
      <c r="N164" s="0" t="s">
        <v>657</v>
      </c>
      <c r="O164" s="0" t="s">
        <v>657</v>
      </c>
      <c r="P164" s="0" t="s">
        <v>657</v>
      </c>
      <c r="Q164" s="0" t="s">
        <v>657</v>
      </c>
      <c r="R164" s="0" t="s">
        <v>657</v>
      </c>
      <c r="S164" s="0" t="s">
        <v>657</v>
      </c>
      <c r="T164" s="0" t="s">
        <v>657</v>
      </c>
      <c r="U164" s="0" t="s">
        <v>657</v>
      </c>
      <c r="V164" s="0" t="s">
        <v>657</v>
      </c>
      <c r="W164" s="0" t="s">
        <v>657</v>
      </c>
      <c r="X164" s="0" t="s">
        <v>657</v>
      </c>
      <c r="Y164" s="0" t="s">
        <v>845</v>
      </c>
      <c r="Z164" s="0" t="s">
        <v>753</v>
      </c>
    </row>
    <row r="165" customFormat="false" ht="14.4" hidden="false" customHeight="false" outlineLevel="0" collapsed="false">
      <c r="A165" s="0" t="s">
        <v>651</v>
      </c>
      <c r="B165" s="0" t="s">
        <v>1055</v>
      </c>
      <c r="C165" s="0" t="s">
        <v>653</v>
      </c>
      <c r="D165" s="0" t="s">
        <v>654</v>
      </c>
      <c r="E165" s="0" t="s">
        <v>657</v>
      </c>
      <c r="F165" s="0" t="s">
        <v>657</v>
      </c>
      <c r="G165" s="0" t="s">
        <v>657</v>
      </c>
      <c r="H165" s="0" t="s">
        <v>657</v>
      </c>
      <c r="I165" s="0" t="s">
        <v>657</v>
      </c>
      <c r="J165" s="0" t="s">
        <v>657</v>
      </c>
      <c r="K165" s="0" t="s">
        <v>657</v>
      </c>
      <c r="L165" s="0" t="s">
        <v>657</v>
      </c>
      <c r="M165" s="0" t="s">
        <v>657</v>
      </c>
      <c r="N165" s="0" t="s">
        <v>657</v>
      </c>
      <c r="O165" s="0" t="s">
        <v>657</v>
      </c>
      <c r="P165" s="0" t="s">
        <v>657</v>
      </c>
      <c r="Q165" s="0" t="s">
        <v>657</v>
      </c>
      <c r="R165" s="0" t="s">
        <v>657</v>
      </c>
      <c r="S165" s="0" t="s">
        <v>657</v>
      </c>
      <c r="T165" s="0" t="s">
        <v>657</v>
      </c>
      <c r="U165" s="0" t="s">
        <v>657</v>
      </c>
      <c r="V165" s="0" t="s">
        <v>657</v>
      </c>
      <c r="W165" s="0" t="s">
        <v>657</v>
      </c>
      <c r="X165" s="0" t="s">
        <v>657</v>
      </c>
      <c r="Y165" s="0" t="s">
        <v>671</v>
      </c>
      <c r="Z165" s="0" t="s">
        <v>972</v>
      </c>
    </row>
    <row r="166" customFormat="false" ht="14.4" hidden="false" customHeight="false" outlineLevel="0" collapsed="false">
      <c r="A166" s="0" t="s">
        <v>651</v>
      </c>
      <c r="B166" s="0" t="s">
        <v>1056</v>
      </c>
      <c r="C166" s="0" t="s">
        <v>653</v>
      </c>
      <c r="D166" s="0" t="s">
        <v>654</v>
      </c>
      <c r="E166" s="0" t="s">
        <v>657</v>
      </c>
      <c r="F166" s="0" t="s">
        <v>657</v>
      </c>
      <c r="G166" s="0" t="s">
        <v>657</v>
      </c>
      <c r="H166" s="0" t="s">
        <v>657</v>
      </c>
      <c r="I166" s="0" t="s">
        <v>657</v>
      </c>
      <c r="J166" s="0" t="s">
        <v>657</v>
      </c>
      <c r="K166" s="0" t="s">
        <v>657</v>
      </c>
      <c r="L166" s="0" t="s">
        <v>657</v>
      </c>
      <c r="M166" s="0" t="s">
        <v>657</v>
      </c>
      <c r="N166" s="0" t="s">
        <v>657</v>
      </c>
      <c r="O166" s="0" t="s">
        <v>657</v>
      </c>
      <c r="P166" s="0" t="s">
        <v>657</v>
      </c>
      <c r="Q166" s="0" t="s">
        <v>657</v>
      </c>
      <c r="R166" s="0" t="s">
        <v>657</v>
      </c>
      <c r="S166" s="0" t="s">
        <v>657</v>
      </c>
      <c r="T166" s="0" t="s">
        <v>657</v>
      </c>
      <c r="U166" s="0" t="s">
        <v>657</v>
      </c>
      <c r="V166" s="0" t="s">
        <v>657</v>
      </c>
      <c r="W166" s="0" t="s">
        <v>657</v>
      </c>
      <c r="X166" s="0" t="s">
        <v>657</v>
      </c>
      <c r="Y166" s="0" t="s">
        <v>863</v>
      </c>
      <c r="Z166" s="0" t="s">
        <v>1057</v>
      </c>
    </row>
    <row r="167" customFormat="false" ht="14.4" hidden="false" customHeight="false" outlineLevel="0" collapsed="false">
      <c r="A167" s="0" t="s">
        <v>651</v>
      </c>
      <c r="B167" s="0" t="s">
        <v>1058</v>
      </c>
      <c r="C167" s="0" t="s">
        <v>13</v>
      </c>
      <c r="D167" s="0" t="s">
        <v>653</v>
      </c>
      <c r="E167" s="0" t="s">
        <v>657</v>
      </c>
      <c r="F167" s="0" t="s">
        <v>657</v>
      </c>
      <c r="G167" s="0" t="s">
        <v>657</v>
      </c>
      <c r="H167" s="0" t="s">
        <v>657</v>
      </c>
      <c r="I167" s="0" t="s">
        <v>657</v>
      </c>
      <c r="J167" s="0" t="s">
        <v>657</v>
      </c>
      <c r="K167" s="0" t="s">
        <v>657</v>
      </c>
      <c r="L167" s="0" t="s">
        <v>657</v>
      </c>
      <c r="M167" s="0" t="s">
        <v>657</v>
      </c>
      <c r="N167" s="0" t="s">
        <v>657</v>
      </c>
      <c r="O167" s="0" t="s">
        <v>657</v>
      </c>
      <c r="P167" s="0" t="s">
        <v>657</v>
      </c>
      <c r="Q167" s="0" t="s">
        <v>657</v>
      </c>
      <c r="R167" s="0" t="s">
        <v>657</v>
      </c>
      <c r="S167" s="0" t="s">
        <v>657</v>
      </c>
      <c r="T167" s="0" t="s">
        <v>657</v>
      </c>
      <c r="U167" s="0" t="s">
        <v>657</v>
      </c>
      <c r="V167" s="0" t="s">
        <v>657</v>
      </c>
      <c r="W167" s="0" t="s">
        <v>657</v>
      </c>
      <c r="X167" s="0" t="s">
        <v>657</v>
      </c>
      <c r="Y167" s="0" t="s">
        <v>725</v>
      </c>
      <c r="Z167" s="0" t="s">
        <v>1051</v>
      </c>
    </row>
    <row r="168" customFormat="false" ht="14.4" hidden="false" customHeight="false" outlineLevel="0" collapsed="false">
      <c r="A168" s="0" t="s">
        <v>651</v>
      </c>
      <c r="B168" s="0" t="s">
        <v>1059</v>
      </c>
      <c r="C168" s="0" t="s">
        <v>654</v>
      </c>
      <c r="D168" s="0" t="s">
        <v>13</v>
      </c>
      <c r="E168" s="0" t="s">
        <v>657</v>
      </c>
      <c r="F168" s="0" t="s">
        <v>657</v>
      </c>
      <c r="G168" s="0" t="s">
        <v>657</v>
      </c>
      <c r="H168" s="0" t="s">
        <v>657</v>
      </c>
      <c r="I168" s="0" t="s">
        <v>657</v>
      </c>
      <c r="J168" s="0" t="s">
        <v>657</v>
      </c>
      <c r="K168" s="0" t="s">
        <v>657</v>
      </c>
      <c r="L168" s="0" t="s">
        <v>657</v>
      </c>
      <c r="M168" s="0" t="s">
        <v>657</v>
      </c>
      <c r="N168" s="0" t="s">
        <v>657</v>
      </c>
      <c r="O168" s="0" t="s">
        <v>657</v>
      </c>
      <c r="P168" s="0" t="s">
        <v>657</v>
      </c>
      <c r="Q168" s="0" t="s">
        <v>657</v>
      </c>
      <c r="R168" s="0" t="s">
        <v>657</v>
      </c>
      <c r="S168" s="0" t="s">
        <v>657</v>
      </c>
      <c r="T168" s="0" t="s">
        <v>657</v>
      </c>
      <c r="U168" s="0" t="s">
        <v>657</v>
      </c>
      <c r="V168" s="0" t="s">
        <v>657</v>
      </c>
      <c r="W168" s="0" t="s">
        <v>657</v>
      </c>
      <c r="X168" s="0" t="s">
        <v>657</v>
      </c>
      <c r="Y168" s="0" t="s">
        <v>1046</v>
      </c>
      <c r="Z168" s="0" t="s">
        <v>1060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11</v>
      </c>
      <c r="C1" s="1" t="s">
        <v>12</v>
      </c>
      <c r="D1" s="1" t="s">
        <v>14</v>
      </c>
      <c r="E1" s="1" t="s">
        <v>15</v>
      </c>
      <c r="F1" s="1" t="s">
        <v>16</v>
      </c>
      <c r="G1" s="1" t="s">
        <v>21</v>
      </c>
      <c r="H1" s="1" t="s">
        <v>22</v>
      </c>
      <c r="I1" s="1" t="s">
        <v>23</v>
      </c>
      <c r="J1" s="1" t="s">
        <v>13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1</v>
      </c>
    </row>
    <row r="2" customFormat="false" ht="14.4" hidden="false" customHeight="false" outlineLevel="0" collapsed="false">
      <c r="A2" s="0" t="s">
        <v>651</v>
      </c>
      <c r="B2" s="0" t="s">
        <v>1061</v>
      </c>
      <c r="C2" s="0" t="s">
        <v>1062</v>
      </c>
      <c r="D2" s="0" t="s">
        <v>563</v>
      </c>
      <c r="E2" s="0" t="s">
        <v>563</v>
      </c>
      <c r="F2" s="0" t="s">
        <v>563</v>
      </c>
      <c r="G2" s="0" t="s">
        <v>657</v>
      </c>
      <c r="H2" s="0" t="s">
        <v>657</v>
      </c>
      <c r="I2" s="0" t="s">
        <v>657</v>
      </c>
      <c r="J2" s="0" t="s">
        <v>657</v>
      </c>
      <c r="K2" s="0" t="s">
        <v>657</v>
      </c>
      <c r="L2" s="0" t="s">
        <v>657</v>
      </c>
      <c r="M2" s="0" t="s">
        <v>657</v>
      </c>
      <c r="N2" s="0" t="s">
        <v>563</v>
      </c>
      <c r="O2" s="0" t="s">
        <v>2</v>
      </c>
    </row>
    <row r="3" customFormat="false" ht="14.4" hidden="false" customHeight="false" outlineLevel="0" collapsed="false">
      <c r="A3" s="0" t="s">
        <v>651</v>
      </c>
      <c r="B3" s="0" t="s">
        <v>1063</v>
      </c>
      <c r="C3" s="0" t="s">
        <v>1064</v>
      </c>
      <c r="D3" s="0" t="s">
        <v>563</v>
      </c>
      <c r="E3" s="0" t="s">
        <v>563</v>
      </c>
      <c r="F3" s="0" t="s">
        <v>563</v>
      </c>
      <c r="G3" s="0" t="s">
        <v>657</v>
      </c>
      <c r="H3" s="0" t="s">
        <v>657</v>
      </c>
      <c r="I3" s="0" t="s">
        <v>563</v>
      </c>
      <c r="J3" s="0" t="s">
        <v>657</v>
      </c>
      <c r="K3" s="0" t="s">
        <v>657</v>
      </c>
      <c r="L3" s="0" t="s">
        <v>657</v>
      </c>
      <c r="M3" s="0" t="s">
        <v>657</v>
      </c>
      <c r="N3" s="0" t="s">
        <v>563</v>
      </c>
      <c r="O3" s="0" t="s">
        <v>2</v>
      </c>
    </row>
    <row r="4" customFormat="false" ht="14.4" hidden="false" customHeight="false" outlineLevel="0" collapsed="false">
      <c r="A4" s="0" t="s">
        <v>651</v>
      </c>
      <c r="B4" s="0" t="s">
        <v>1065</v>
      </c>
      <c r="C4" s="0" t="s">
        <v>436</v>
      </c>
      <c r="D4" s="0" t="s">
        <v>563</v>
      </c>
      <c r="E4" s="0" t="s">
        <v>563</v>
      </c>
      <c r="F4" s="0" t="s">
        <v>563</v>
      </c>
      <c r="G4" s="0" t="s">
        <v>563</v>
      </c>
      <c r="H4" s="0" t="s">
        <v>563</v>
      </c>
      <c r="I4" s="0" t="s">
        <v>563</v>
      </c>
      <c r="J4" s="0" t="s">
        <v>563</v>
      </c>
      <c r="K4" s="0" t="s">
        <v>563</v>
      </c>
      <c r="L4" s="0" t="s">
        <v>563</v>
      </c>
      <c r="M4" s="0" t="s">
        <v>563</v>
      </c>
      <c r="N4" s="0" t="s">
        <v>563</v>
      </c>
      <c r="O4" s="0" t="s">
        <v>2</v>
      </c>
    </row>
    <row r="5" customFormat="false" ht="14.4" hidden="false" customHeight="false" outlineLevel="0" collapsed="false">
      <c r="A5" s="0" t="s">
        <v>651</v>
      </c>
      <c r="B5" s="0" t="s">
        <v>1066</v>
      </c>
      <c r="C5" s="0" t="s">
        <v>1067</v>
      </c>
      <c r="D5" s="0" t="s">
        <v>563</v>
      </c>
      <c r="E5" s="0" t="s">
        <v>657</v>
      </c>
      <c r="F5" s="0" t="s">
        <v>657</v>
      </c>
      <c r="G5" s="0" t="s">
        <v>657</v>
      </c>
      <c r="H5" s="0" t="s">
        <v>657</v>
      </c>
      <c r="I5" s="0" t="s">
        <v>563</v>
      </c>
      <c r="J5" s="0" t="s">
        <v>563</v>
      </c>
      <c r="K5" s="0" t="s">
        <v>563</v>
      </c>
      <c r="L5" s="0" t="s">
        <v>657</v>
      </c>
      <c r="M5" s="0" t="s">
        <v>657</v>
      </c>
      <c r="N5" s="0" t="s">
        <v>563</v>
      </c>
      <c r="O5" s="0" t="s">
        <v>2</v>
      </c>
    </row>
    <row r="6" customFormat="false" ht="14.4" hidden="false" customHeight="false" outlineLevel="0" collapsed="false">
      <c r="A6" s="0" t="s">
        <v>651</v>
      </c>
      <c r="B6" s="0" t="s">
        <v>1068</v>
      </c>
      <c r="C6" s="0" t="s">
        <v>1069</v>
      </c>
      <c r="D6" s="0" t="s">
        <v>563</v>
      </c>
      <c r="E6" s="0" t="s">
        <v>563</v>
      </c>
      <c r="F6" s="0" t="s">
        <v>563</v>
      </c>
      <c r="G6" s="0" t="s">
        <v>657</v>
      </c>
      <c r="H6" s="0" t="s">
        <v>657</v>
      </c>
      <c r="I6" s="0" t="s">
        <v>657</v>
      </c>
      <c r="J6" s="0" t="s">
        <v>657</v>
      </c>
      <c r="K6" s="0" t="s">
        <v>657</v>
      </c>
      <c r="L6" s="0" t="s">
        <v>657</v>
      </c>
      <c r="M6" s="0" t="s">
        <v>657</v>
      </c>
      <c r="N6" s="0" t="s">
        <v>657</v>
      </c>
      <c r="O6" s="0" t="s">
        <v>2</v>
      </c>
    </row>
    <row r="7" customFormat="false" ht="14.4" hidden="false" customHeight="false" outlineLevel="0" collapsed="false">
      <c r="A7" s="0" t="s">
        <v>651</v>
      </c>
      <c r="B7" s="0" t="s">
        <v>1070</v>
      </c>
      <c r="C7" s="0" t="s">
        <v>1071</v>
      </c>
      <c r="D7" s="0" t="s">
        <v>657</v>
      </c>
      <c r="E7" s="0" t="s">
        <v>563</v>
      </c>
      <c r="F7" s="0" t="s">
        <v>563</v>
      </c>
      <c r="G7" s="0" t="s">
        <v>657</v>
      </c>
      <c r="H7" s="0" t="s">
        <v>657</v>
      </c>
      <c r="I7" s="0" t="s">
        <v>657</v>
      </c>
      <c r="J7" s="0" t="s">
        <v>657</v>
      </c>
      <c r="K7" s="0" t="s">
        <v>657</v>
      </c>
      <c r="L7" s="0" t="s">
        <v>657</v>
      </c>
      <c r="M7" s="0" t="s">
        <v>657</v>
      </c>
      <c r="N7" s="0" t="s">
        <v>657</v>
      </c>
      <c r="O7" s="0" t="s">
        <v>2</v>
      </c>
    </row>
    <row r="8" customFormat="false" ht="14.4" hidden="false" customHeight="false" outlineLevel="0" collapsed="false">
      <c r="A8" s="0" t="s">
        <v>651</v>
      </c>
      <c r="B8" s="0" t="s">
        <v>1072</v>
      </c>
      <c r="C8" s="0" t="s">
        <v>1073</v>
      </c>
      <c r="D8" s="0" t="s">
        <v>657</v>
      </c>
      <c r="E8" s="0" t="s">
        <v>563</v>
      </c>
      <c r="F8" s="0" t="s">
        <v>563</v>
      </c>
      <c r="G8" s="0" t="s">
        <v>563</v>
      </c>
      <c r="H8" s="0" t="s">
        <v>563</v>
      </c>
      <c r="I8" s="0" t="s">
        <v>657</v>
      </c>
      <c r="J8" s="0" t="s">
        <v>563</v>
      </c>
      <c r="K8" s="0" t="s">
        <v>563</v>
      </c>
      <c r="L8" s="0" t="s">
        <v>657</v>
      </c>
      <c r="M8" s="0" t="s">
        <v>563</v>
      </c>
      <c r="N8" s="0" t="s">
        <v>563</v>
      </c>
      <c r="O8" s="0" t="s">
        <v>2</v>
      </c>
    </row>
    <row r="9" customFormat="false" ht="14.4" hidden="false" customHeight="false" outlineLevel="0" collapsed="false">
      <c r="A9" s="0" t="s">
        <v>651</v>
      </c>
      <c r="B9" s="0" t="s">
        <v>1074</v>
      </c>
      <c r="C9" s="0" t="s">
        <v>1075</v>
      </c>
      <c r="D9" s="0" t="s">
        <v>657</v>
      </c>
      <c r="E9" s="0" t="s">
        <v>657</v>
      </c>
      <c r="F9" s="0" t="s">
        <v>657</v>
      </c>
      <c r="G9" s="0" t="s">
        <v>657</v>
      </c>
      <c r="H9" s="0" t="s">
        <v>657</v>
      </c>
      <c r="I9" s="0" t="s">
        <v>563</v>
      </c>
      <c r="J9" s="0" t="s">
        <v>563</v>
      </c>
      <c r="K9" s="0" t="s">
        <v>563</v>
      </c>
      <c r="L9" s="0" t="s">
        <v>657</v>
      </c>
      <c r="M9" s="0" t="s">
        <v>657</v>
      </c>
      <c r="N9" s="0" t="s">
        <v>657</v>
      </c>
      <c r="O9" s="0" t="s">
        <v>2</v>
      </c>
    </row>
    <row r="10" customFormat="false" ht="14.4" hidden="false" customHeight="false" outlineLevel="0" collapsed="false">
      <c r="A10" s="0" t="s">
        <v>651</v>
      </c>
      <c r="B10" s="0" t="s">
        <v>1076</v>
      </c>
      <c r="C10" s="0" t="s">
        <v>1077</v>
      </c>
      <c r="D10" s="0" t="s">
        <v>657</v>
      </c>
      <c r="E10" s="0" t="s">
        <v>657</v>
      </c>
      <c r="F10" s="0" t="s">
        <v>657</v>
      </c>
      <c r="G10" s="0" t="s">
        <v>657</v>
      </c>
      <c r="H10" s="0" t="s">
        <v>657</v>
      </c>
      <c r="I10" s="0" t="s">
        <v>563</v>
      </c>
      <c r="J10" s="0" t="s">
        <v>563</v>
      </c>
      <c r="K10" s="0" t="s">
        <v>657</v>
      </c>
      <c r="L10" s="0" t="s">
        <v>657</v>
      </c>
      <c r="M10" s="0" t="s">
        <v>563</v>
      </c>
      <c r="N10" s="0" t="s">
        <v>563</v>
      </c>
      <c r="O10" s="0" t="s">
        <v>2</v>
      </c>
    </row>
    <row r="11" customFormat="false" ht="14.4" hidden="false" customHeight="false" outlineLevel="0" collapsed="false">
      <c r="A11" s="0" t="s">
        <v>651</v>
      </c>
      <c r="B11" s="0" t="s">
        <v>1078</v>
      </c>
      <c r="C11" s="0" t="s">
        <v>1079</v>
      </c>
      <c r="D11" s="0" t="s">
        <v>657</v>
      </c>
      <c r="E11" s="0" t="s">
        <v>657</v>
      </c>
      <c r="F11" s="0" t="s">
        <v>657</v>
      </c>
      <c r="G11" s="0" t="s">
        <v>657</v>
      </c>
      <c r="H11" s="0" t="s">
        <v>657</v>
      </c>
      <c r="I11" s="0" t="s">
        <v>563</v>
      </c>
      <c r="J11" s="0" t="s">
        <v>563</v>
      </c>
      <c r="K11" s="0" t="s">
        <v>563</v>
      </c>
      <c r="L11" s="0" t="s">
        <v>657</v>
      </c>
      <c r="M11" s="0" t="s">
        <v>657</v>
      </c>
      <c r="N11" s="0" t="s">
        <v>563</v>
      </c>
      <c r="O11" s="0" t="s">
        <v>2</v>
      </c>
    </row>
    <row r="12" customFormat="false" ht="14.4" hidden="false" customHeight="false" outlineLevel="0" collapsed="false">
      <c r="A12" s="0" t="s">
        <v>651</v>
      </c>
      <c r="B12" s="0" t="s">
        <v>1080</v>
      </c>
      <c r="C12" s="0" t="s">
        <v>1081</v>
      </c>
      <c r="D12" s="0" t="s">
        <v>657</v>
      </c>
      <c r="E12" s="0" t="s">
        <v>657</v>
      </c>
      <c r="F12" s="0" t="s">
        <v>657</v>
      </c>
      <c r="G12" s="0" t="s">
        <v>657</v>
      </c>
      <c r="H12" s="0" t="s">
        <v>657</v>
      </c>
      <c r="I12" s="0" t="s">
        <v>657</v>
      </c>
      <c r="J12" s="0" t="s">
        <v>563</v>
      </c>
      <c r="K12" s="0" t="s">
        <v>563</v>
      </c>
      <c r="L12" s="0" t="s">
        <v>657</v>
      </c>
      <c r="M12" s="0" t="s">
        <v>657</v>
      </c>
      <c r="N12" s="0" t="s">
        <v>657</v>
      </c>
      <c r="O12" s="0" t="s">
        <v>2</v>
      </c>
    </row>
    <row r="13" customFormat="false" ht="14.4" hidden="false" customHeight="false" outlineLevel="0" collapsed="false">
      <c r="A13" s="0" t="s">
        <v>736</v>
      </c>
      <c r="B13" s="0" t="s">
        <v>1082</v>
      </c>
      <c r="C13" s="0" t="s">
        <v>1082</v>
      </c>
      <c r="D13" s="0" t="s">
        <v>563</v>
      </c>
      <c r="E13" s="0" t="s">
        <v>563</v>
      </c>
      <c r="F13" s="0" t="s">
        <v>563</v>
      </c>
      <c r="G13" s="0" t="s">
        <v>563</v>
      </c>
      <c r="H13" s="0" t="s">
        <v>563</v>
      </c>
      <c r="I13" s="0" t="s">
        <v>563</v>
      </c>
      <c r="J13" s="0" t="s">
        <v>563</v>
      </c>
      <c r="K13" s="0" t="s">
        <v>563</v>
      </c>
      <c r="L13" s="0" t="s">
        <v>563</v>
      </c>
      <c r="M13" s="0" t="s">
        <v>657</v>
      </c>
      <c r="N13" s="0" t="s">
        <v>563</v>
      </c>
      <c r="O13" s="0" t="s">
        <v>4</v>
      </c>
    </row>
    <row r="14" customFormat="false" ht="14.4" hidden="false" customHeight="false" outlineLevel="0" collapsed="false">
      <c r="A14" s="0" t="s">
        <v>736</v>
      </c>
      <c r="B14" s="0" t="s">
        <v>1083</v>
      </c>
      <c r="C14" s="0" t="s">
        <v>436</v>
      </c>
      <c r="D14" s="0" t="s">
        <v>657</v>
      </c>
      <c r="E14" s="0" t="s">
        <v>657</v>
      </c>
      <c r="F14" s="0" t="s">
        <v>563</v>
      </c>
      <c r="G14" s="0" t="s">
        <v>563</v>
      </c>
      <c r="H14" s="0" t="s">
        <v>563</v>
      </c>
      <c r="I14" s="0" t="s">
        <v>657</v>
      </c>
      <c r="J14" s="0" t="s">
        <v>563</v>
      </c>
      <c r="K14" s="0" t="s">
        <v>563</v>
      </c>
      <c r="L14" s="0" t="s">
        <v>563</v>
      </c>
      <c r="M14" s="0" t="s">
        <v>563</v>
      </c>
      <c r="N14" s="0" t="s">
        <v>563</v>
      </c>
      <c r="O14" s="0" t="s">
        <v>4</v>
      </c>
    </row>
    <row r="15" customFormat="false" ht="14.4" hidden="false" customHeight="false" outlineLevel="0" collapsed="false">
      <c r="A15" s="0" t="s">
        <v>736</v>
      </c>
      <c r="B15" s="0" t="s">
        <v>1084</v>
      </c>
      <c r="C15" s="0" t="s">
        <v>1084</v>
      </c>
      <c r="D15" s="0" t="s">
        <v>657</v>
      </c>
      <c r="E15" s="0" t="s">
        <v>657</v>
      </c>
      <c r="F15" s="0" t="s">
        <v>563</v>
      </c>
      <c r="G15" s="0" t="s">
        <v>657</v>
      </c>
      <c r="H15" s="0" t="s">
        <v>657</v>
      </c>
      <c r="I15" s="0" t="s">
        <v>657</v>
      </c>
      <c r="J15" s="0" t="s">
        <v>657</v>
      </c>
      <c r="K15" s="0" t="s">
        <v>657</v>
      </c>
      <c r="L15" s="0" t="s">
        <v>657</v>
      </c>
      <c r="M15" s="0" t="s">
        <v>657</v>
      </c>
      <c r="N15" s="0" t="s">
        <v>657</v>
      </c>
      <c r="O15" s="0" t="s">
        <v>4</v>
      </c>
    </row>
    <row r="16" customFormat="false" ht="14.4" hidden="false" customHeight="false" outlineLevel="0" collapsed="false">
      <c r="A16" s="0" t="s">
        <v>736</v>
      </c>
      <c r="B16" s="0" t="s">
        <v>1085</v>
      </c>
      <c r="C16" s="0" t="s">
        <v>260</v>
      </c>
      <c r="D16" s="0" t="s">
        <v>657</v>
      </c>
      <c r="E16" s="0" t="s">
        <v>657</v>
      </c>
      <c r="F16" s="0" t="s">
        <v>657</v>
      </c>
      <c r="G16" s="0" t="s">
        <v>657</v>
      </c>
      <c r="H16" s="0" t="s">
        <v>657</v>
      </c>
      <c r="I16" s="0" t="s">
        <v>657</v>
      </c>
      <c r="J16" s="0" t="s">
        <v>657</v>
      </c>
      <c r="K16" s="0" t="s">
        <v>657</v>
      </c>
      <c r="L16" s="0" t="s">
        <v>657</v>
      </c>
      <c r="M16" s="0" t="s">
        <v>563</v>
      </c>
      <c r="N16" s="0" t="s">
        <v>657</v>
      </c>
      <c r="O16" s="0" t="s">
        <v>4</v>
      </c>
    </row>
    <row r="17" customFormat="false" ht="14.4" hidden="false" customHeight="false" outlineLevel="0" collapsed="false">
      <c r="A17" s="0" t="s">
        <v>760</v>
      </c>
      <c r="B17" s="0" t="s">
        <v>1086</v>
      </c>
      <c r="C17" s="0" t="s">
        <v>1087</v>
      </c>
      <c r="D17" s="0" t="s">
        <v>563</v>
      </c>
      <c r="E17" s="0" t="s">
        <v>563</v>
      </c>
      <c r="F17" s="0" t="s">
        <v>563</v>
      </c>
      <c r="G17" s="0" t="s">
        <v>563</v>
      </c>
      <c r="H17" s="0" t="s">
        <v>563</v>
      </c>
      <c r="I17" s="0" t="s">
        <v>563</v>
      </c>
      <c r="J17" s="0" t="s">
        <v>563</v>
      </c>
      <c r="K17" s="0" t="s">
        <v>657</v>
      </c>
      <c r="L17" s="0" t="s">
        <v>657</v>
      </c>
      <c r="M17" s="0" t="s">
        <v>657</v>
      </c>
      <c r="N17" s="0" t="s">
        <v>657</v>
      </c>
      <c r="O17" s="0" t="s">
        <v>5</v>
      </c>
    </row>
    <row r="18" customFormat="false" ht="14.4" hidden="false" customHeight="false" outlineLevel="0" collapsed="false">
      <c r="A18" s="0" t="s">
        <v>760</v>
      </c>
      <c r="B18" s="0" t="s">
        <v>1088</v>
      </c>
      <c r="C18" s="0" t="s">
        <v>1089</v>
      </c>
      <c r="D18" s="0" t="s">
        <v>563</v>
      </c>
      <c r="E18" s="0" t="s">
        <v>657</v>
      </c>
      <c r="F18" s="0" t="s">
        <v>563</v>
      </c>
      <c r="G18" s="0" t="s">
        <v>657</v>
      </c>
      <c r="H18" s="0" t="s">
        <v>563</v>
      </c>
      <c r="I18" s="0" t="s">
        <v>563</v>
      </c>
      <c r="J18" s="0" t="s">
        <v>563</v>
      </c>
      <c r="K18" s="0" t="s">
        <v>657</v>
      </c>
      <c r="L18" s="0" t="s">
        <v>657</v>
      </c>
      <c r="M18" s="0" t="s">
        <v>657</v>
      </c>
      <c r="N18" s="0" t="s">
        <v>657</v>
      </c>
      <c r="O18" s="0" t="s">
        <v>5</v>
      </c>
    </row>
    <row r="19" customFormat="false" ht="14.4" hidden="false" customHeight="false" outlineLevel="0" collapsed="false">
      <c r="A19" s="0" t="s">
        <v>854</v>
      </c>
      <c r="B19" s="0" t="s">
        <v>1090</v>
      </c>
      <c r="C19" s="0" t="s">
        <v>1091</v>
      </c>
      <c r="D19" s="0" t="s">
        <v>657</v>
      </c>
      <c r="E19" s="0" t="s">
        <v>563</v>
      </c>
      <c r="F19" s="0" t="s">
        <v>563</v>
      </c>
      <c r="G19" s="0" t="s">
        <v>563</v>
      </c>
      <c r="H19" s="0" t="s">
        <v>657</v>
      </c>
      <c r="I19" s="0" t="s">
        <v>563</v>
      </c>
      <c r="J19" s="0" t="s">
        <v>657</v>
      </c>
      <c r="K19" s="0" t="s">
        <v>657</v>
      </c>
      <c r="L19" s="0" t="s">
        <v>657</v>
      </c>
      <c r="M19" s="0" t="s">
        <v>657</v>
      </c>
      <c r="N19" s="0" t="s">
        <v>657</v>
      </c>
      <c r="O19" s="0" t="s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1092</v>
      </c>
      <c r="C1" s="1" t="s">
        <v>1093</v>
      </c>
      <c r="D1" s="1" t="s">
        <v>1094</v>
      </c>
      <c r="E1" s="1" t="s">
        <v>1095</v>
      </c>
      <c r="F1" s="1" t="s">
        <v>1096</v>
      </c>
      <c r="G1" s="1" t="s">
        <v>11</v>
      </c>
      <c r="H1" s="1" t="s">
        <v>12</v>
      </c>
      <c r="I1" s="1" t="s">
        <v>14</v>
      </c>
      <c r="J1" s="1" t="s">
        <v>15</v>
      </c>
      <c r="K1" s="1" t="s">
        <v>16</v>
      </c>
      <c r="L1" s="1" t="s">
        <v>21</v>
      </c>
      <c r="M1" s="1" t="s">
        <v>22</v>
      </c>
      <c r="N1" s="1" t="s">
        <v>23</v>
      </c>
      <c r="O1" s="1" t="s">
        <v>13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1</v>
      </c>
    </row>
    <row r="2" customFormat="false" ht="14.4" hidden="false" customHeight="false" outlineLevel="0" collapsed="false">
      <c r="A2" s="0" t="s">
        <v>651</v>
      </c>
      <c r="B2" s="0" t="s">
        <v>1097</v>
      </c>
      <c r="C2" s="0" t="s">
        <v>1098</v>
      </c>
      <c r="D2" s="0" t="s">
        <v>1099</v>
      </c>
      <c r="E2" s="0" t="s">
        <v>1100</v>
      </c>
      <c r="F2" s="0" t="s">
        <v>1101</v>
      </c>
      <c r="G2" s="0" t="s">
        <v>1061</v>
      </c>
      <c r="H2" s="0" t="s">
        <v>1062</v>
      </c>
      <c r="I2" s="0" t="s">
        <v>563</v>
      </c>
      <c r="J2" s="0" t="s">
        <v>657</v>
      </c>
      <c r="K2" s="0" t="s">
        <v>657</v>
      </c>
      <c r="L2" s="0" t="s">
        <v>657</v>
      </c>
      <c r="M2" s="0" t="s">
        <v>657</v>
      </c>
      <c r="N2" s="0" t="s">
        <v>657</v>
      </c>
      <c r="O2" s="0" t="s">
        <v>657</v>
      </c>
      <c r="P2" s="0" t="s">
        <v>657</v>
      </c>
      <c r="Q2" s="0" t="s">
        <v>657</v>
      </c>
      <c r="R2" s="0" t="s">
        <v>657</v>
      </c>
      <c r="S2" s="0" t="s">
        <v>657</v>
      </c>
      <c r="T2" s="0" t="s">
        <v>2</v>
      </c>
    </row>
    <row r="3" customFormat="false" ht="14.4" hidden="false" customHeight="false" outlineLevel="0" collapsed="false">
      <c r="A3" s="0" t="s">
        <v>651</v>
      </c>
      <c r="B3" s="0" t="s">
        <v>1102</v>
      </c>
      <c r="C3" s="0" t="s">
        <v>1103</v>
      </c>
      <c r="D3" s="0" t="s">
        <v>1104</v>
      </c>
      <c r="E3" s="0" t="s">
        <v>1105</v>
      </c>
      <c r="F3" s="0" t="s">
        <v>1106</v>
      </c>
      <c r="G3" s="0" t="s">
        <v>1063</v>
      </c>
      <c r="H3" s="0" t="s">
        <v>1064</v>
      </c>
      <c r="I3" s="0" t="s">
        <v>563</v>
      </c>
      <c r="J3" s="0" t="s">
        <v>657</v>
      </c>
      <c r="K3" s="0" t="s">
        <v>657</v>
      </c>
      <c r="L3" s="0" t="s">
        <v>657</v>
      </c>
      <c r="M3" s="0" t="s">
        <v>657</v>
      </c>
      <c r="N3" s="0" t="s">
        <v>657</v>
      </c>
      <c r="O3" s="0" t="s">
        <v>657</v>
      </c>
      <c r="P3" s="0" t="s">
        <v>657</v>
      </c>
      <c r="Q3" s="0" t="s">
        <v>657</v>
      </c>
      <c r="R3" s="0" t="s">
        <v>657</v>
      </c>
      <c r="S3" s="0" t="s">
        <v>657</v>
      </c>
      <c r="T3" s="0" t="s">
        <v>2</v>
      </c>
    </row>
    <row r="4" customFormat="false" ht="14.4" hidden="false" customHeight="false" outlineLevel="0" collapsed="false">
      <c r="A4" s="0" t="s">
        <v>651</v>
      </c>
      <c r="B4" s="0" t="s">
        <v>1107</v>
      </c>
      <c r="C4" s="0" t="s">
        <v>1108</v>
      </c>
      <c r="D4" s="0" t="s">
        <v>1109</v>
      </c>
      <c r="E4" s="0" t="s">
        <v>1110</v>
      </c>
      <c r="F4" s="0" t="s">
        <v>1101</v>
      </c>
      <c r="G4" s="0" t="s">
        <v>1065</v>
      </c>
      <c r="H4" s="0" t="s">
        <v>436</v>
      </c>
      <c r="I4" s="0" t="s">
        <v>563</v>
      </c>
      <c r="J4" s="0" t="s">
        <v>657</v>
      </c>
      <c r="K4" s="0" t="s">
        <v>657</v>
      </c>
      <c r="L4" s="0" t="s">
        <v>657</v>
      </c>
      <c r="M4" s="0" t="s">
        <v>657</v>
      </c>
      <c r="N4" s="0" t="s">
        <v>657</v>
      </c>
      <c r="O4" s="0" t="s">
        <v>657</v>
      </c>
      <c r="P4" s="0" t="s">
        <v>657</v>
      </c>
      <c r="Q4" s="0" t="s">
        <v>657</v>
      </c>
      <c r="R4" s="0" t="s">
        <v>657</v>
      </c>
      <c r="S4" s="0" t="s">
        <v>657</v>
      </c>
      <c r="T4" s="0" t="s">
        <v>2</v>
      </c>
    </row>
    <row r="5" customFormat="false" ht="14.4" hidden="false" customHeight="false" outlineLevel="0" collapsed="false">
      <c r="A5" s="0" t="s">
        <v>651</v>
      </c>
      <c r="B5" s="0" t="s">
        <v>1111</v>
      </c>
      <c r="C5" s="0" t="s">
        <v>1112</v>
      </c>
      <c r="D5" s="0" t="s">
        <v>1113</v>
      </c>
      <c r="E5" s="0" t="s">
        <v>1114</v>
      </c>
      <c r="F5" s="0" t="s">
        <v>1115</v>
      </c>
      <c r="G5" s="0" t="s">
        <v>1066</v>
      </c>
      <c r="H5" s="0" t="s">
        <v>1067</v>
      </c>
      <c r="I5" s="0" t="s">
        <v>563</v>
      </c>
      <c r="J5" s="0" t="s">
        <v>657</v>
      </c>
      <c r="K5" s="0" t="s">
        <v>657</v>
      </c>
      <c r="L5" s="0" t="s">
        <v>657</v>
      </c>
      <c r="M5" s="0" t="s">
        <v>657</v>
      </c>
      <c r="N5" s="0" t="s">
        <v>657</v>
      </c>
      <c r="O5" s="0" t="s">
        <v>657</v>
      </c>
      <c r="P5" s="0" t="s">
        <v>657</v>
      </c>
      <c r="Q5" s="0" t="s">
        <v>657</v>
      </c>
      <c r="R5" s="0" t="s">
        <v>657</v>
      </c>
      <c r="S5" s="0" t="s">
        <v>657</v>
      </c>
      <c r="T5" s="0" t="s">
        <v>2</v>
      </c>
    </row>
    <row r="6" customFormat="false" ht="14.4" hidden="false" customHeight="false" outlineLevel="0" collapsed="false">
      <c r="A6" s="0" t="s">
        <v>651</v>
      </c>
      <c r="B6" s="0" t="s">
        <v>1116</v>
      </c>
      <c r="C6" s="0" t="s">
        <v>1117</v>
      </c>
      <c r="D6" s="0" t="s">
        <v>1118</v>
      </c>
      <c r="E6" s="0" t="s">
        <v>1119</v>
      </c>
      <c r="F6" s="0" t="s">
        <v>1120</v>
      </c>
      <c r="G6" s="0" t="s">
        <v>1068</v>
      </c>
      <c r="H6" s="0" t="s">
        <v>1069</v>
      </c>
      <c r="I6" s="0" t="s">
        <v>563</v>
      </c>
      <c r="J6" s="0" t="s">
        <v>657</v>
      </c>
      <c r="K6" s="0" t="s">
        <v>657</v>
      </c>
      <c r="L6" s="0" t="s">
        <v>657</v>
      </c>
      <c r="M6" s="0" t="s">
        <v>657</v>
      </c>
      <c r="N6" s="0" t="s">
        <v>657</v>
      </c>
      <c r="O6" s="0" t="s">
        <v>657</v>
      </c>
      <c r="P6" s="0" t="s">
        <v>657</v>
      </c>
      <c r="Q6" s="0" t="s">
        <v>657</v>
      </c>
      <c r="R6" s="0" t="s">
        <v>657</v>
      </c>
      <c r="S6" s="0" t="s">
        <v>657</v>
      </c>
      <c r="T6" s="0" t="s">
        <v>2</v>
      </c>
    </row>
    <row r="7" customFormat="false" ht="14.4" hidden="false" customHeight="false" outlineLevel="0" collapsed="false">
      <c r="A7" s="0" t="s">
        <v>651</v>
      </c>
      <c r="B7" s="0" t="s">
        <v>1121</v>
      </c>
      <c r="C7" s="0" t="s">
        <v>1122</v>
      </c>
      <c r="D7" s="0" t="s">
        <v>1123</v>
      </c>
      <c r="E7" s="0" t="s">
        <v>1124</v>
      </c>
      <c r="F7" s="0" t="s">
        <v>1125</v>
      </c>
      <c r="G7" s="0" t="s">
        <v>1061</v>
      </c>
      <c r="H7" s="0" t="s">
        <v>1062</v>
      </c>
      <c r="I7" s="0" t="s">
        <v>657</v>
      </c>
      <c r="J7" s="0" t="s">
        <v>563</v>
      </c>
      <c r="K7" s="0" t="s">
        <v>657</v>
      </c>
      <c r="L7" s="0" t="s">
        <v>657</v>
      </c>
      <c r="M7" s="0" t="s">
        <v>657</v>
      </c>
      <c r="N7" s="0" t="s">
        <v>657</v>
      </c>
      <c r="O7" s="0" t="s">
        <v>657</v>
      </c>
      <c r="P7" s="0" t="s">
        <v>657</v>
      </c>
      <c r="Q7" s="0" t="s">
        <v>657</v>
      </c>
      <c r="R7" s="0" t="s">
        <v>657</v>
      </c>
      <c r="S7" s="0" t="s">
        <v>657</v>
      </c>
      <c r="T7" s="0" t="s">
        <v>2</v>
      </c>
    </row>
    <row r="8" customFormat="false" ht="14.4" hidden="false" customHeight="false" outlineLevel="0" collapsed="false">
      <c r="A8" s="0" t="s">
        <v>651</v>
      </c>
      <c r="B8" s="0" t="s">
        <v>1126</v>
      </c>
      <c r="C8" s="0" t="s">
        <v>1127</v>
      </c>
      <c r="D8" s="0" t="s">
        <v>1128</v>
      </c>
      <c r="E8" s="0" t="s">
        <v>1129</v>
      </c>
      <c r="F8" s="0" t="s">
        <v>1130</v>
      </c>
      <c r="G8" s="0" t="s">
        <v>1063</v>
      </c>
      <c r="H8" s="0" t="s">
        <v>1064</v>
      </c>
      <c r="I8" s="0" t="s">
        <v>657</v>
      </c>
      <c r="J8" s="0" t="s">
        <v>563</v>
      </c>
      <c r="K8" s="0" t="s">
        <v>657</v>
      </c>
      <c r="L8" s="0" t="s">
        <v>657</v>
      </c>
      <c r="M8" s="0" t="s">
        <v>657</v>
      </c>
      <c r="N8" s="0" t="s">
        <v>657</v>
      </c>
      <c r="O8" s="0" t="s">
        <v>657</v>
      </c>
      <c r="P8" s="0" t="s">
        <v>657</v>
      </c>
      <c r="Q8" s="0" t="s">
        <v>657</v>
      </c>
      <c r="R8" s="0" t="s">
        <v>657</v>
      </c>
      <c r="S8" s="0" t="s">
        <v>657</v>
      </c>
      <c r="T8" s="0" t="s">
        <v>2</v>
      </c>
    </row>
    <row r="9" customFormat="false" ht="14.4" hidden="false" customHeight="false" outlineLevel="0" collapsed="false">
      <c r="A9" s="0" t="s">
        <v>651</v>
      </c>
      <c r="B9" s="0" t="s">
        <v>1131</v>
      </c>
      <c r="C9" s="0" t="s">
        <v>1132</v>
      </c>
      <c r="D9" s="0" t="s">
        <v>1133</v>
      </c>
      <c r="E9" s="0" t="s">
        <v>1134</v>
      </c>
      <c r="F9" s="0" t="s">
        <v>1135</v>
      </c>
      <c r="G9" s="0" t="s">
        <v>1065</v>
      </c>
      <c r="H9" s="0" t="s">
        <v>436</v>
      </c>
      <c r="I9" s="0" t="s">
        <v>657</v>
      </c>
      <c r="J9" s="0" t="s">
        <v>563</v>
      </c>
      <c r="K9" s="0" t="s">
        <v>657</v>
      </c>
      <c r="L9" s="0" t="s">
        <v>657</v>
      </c>
      <c r="M9" s="0" t="s">
        <v>657</v>
      </c>
      <c r="N9" s="0" t="s">
        <v>657</v>
      </c>
      <c r="O9" s="0" t="s">
        <v>657</v>
      </c>
      <c r="P9" s="0" t="s">
        <v>657</v>
      </c>
      <c r="Q9" s="0" t="s">
        <v>657</v>
      </c>
      <c r="R9" s="0" t="s">
        <v>657</v>
      </c>
      <c r="S9" s="0" t="s">
        <v>657</v>
      </c>
      <c r="T9" s="0" t="s">
        <v>2</v>
      </c>
    </row>
    <row r="10" customFormat="false" ht="14.4" hidden="false" customHeight="false" outlineLevel="0" collapsed="false">
      <c r="A10" s="0" t="s">
        <v>651</v>
      </c>
      <c r="B10" s="0" t="s">
        <v>1136</v>
      </c>
      <c r="C10" s="0" t="s">
        <v>1137</v>
      </c>
      <c r="D10" s="0" t="s">
        <v>1138</v>
      </c>
      <c r="E10" s="0" t="s">
        <v>1139</v>
      </c>
      <c r="F10" s="0" t="s">
        <v>1125</v>
      </c>
      <c r="G10" s="0" t="s">
        <v>1070</v>
      </c>
      <c r="H10" s="0" t="s">
        <v>1071</v>
      </c>
      <c r="I10" s="0" t="s">
        <v>657</v>
      </c>
      <c r="J10" s="0" t="s">
        <v>563</v>
      </c>
      <c r="K10" s="0" t="s">
        <v>657</v>
      </c>
      <c r="L10" s="0" t="s">
        <v>657</v>
      </c>
      <c r="M10" s="0" t="s">
        <v>657</v>
      </c>
      <c r="N10" s="0" t="s">
        <v>657</v>
      </c>
      <c r="O10" s="0" t="s">
        <v>657</v>
      </c>
      <c r="P10" s="0" t="s">
        <v>657</v>
      </c>
      <c r="Q10" s="0" t="s">
        <v>657</v>
      </c>
      <c r="R10" s="0" t="s">
        <v>657</v>
      </c>
      <c r="S10" s="0" t="s">
        <v>657</v>
      </c>
      <c r="T10" s="0" t="s">
        <v>2</v>
      </c>
    </row>
    <row r="11" customFormat="false" ht="14.4" hidden="false" customHeight="false" outlineLevel="0" collapsed="false">
      <c r="A11" s="0" t="s">
        <v>651</v>
      </c>
      <c r="B11" s="0" t="s">
        <v>1140</v>
      </c>
      <c r="C11" s="0" t="s">
        <v>1141</v>
      </c>
      <c r="D11" s="0" t="s">
        <v>1142</v>
      </c>
      <c r="E11" s="0" t="s">
        <v>1143</v>
      </c>
      <c r="F11" s="0" t="s">
        <v>1144</v>
      </c>
      <c r="G11" s="0" t="s">
        <v>1068</v>
      </c>
      <c r="H11" s="0" t="s">
        <v>1069</v>
      </c>
      <c r="I11" s="0" t="s">
        <v>657</v>
      </c>
      <c r="J11" s="0" t="s">
        <v>563</v>
      </c>
      <c r="K11" s="0" t="s">
        <v>657</v>
      </c>
      <c r="L11" s="0" t="s">
        <v>657</v>
      </c>
      <c r="M11" s="0" t="s">
        <v>657</v>
      </c>
      <c r="N11" s="0" t="s">
        <v>657</v>
      </c>
      <c r="O11" s="0" t="s">
        <v>657</v>
      </c>
      <c r="P11" s="0" t="s">
        <v>657</v>
      </c>
      <c r="Q11" s="0" t="s">
        <v>657</v>
      </c>
      <c r="R11" s="0" t="s">
        <v>657</v>
      </c>
      <c r="S11" s="0" t="s">
        <v>657</v>
      </c>
      <c r="T11" s="0" t="s">
        <v>2</v>
      </c>
    </row>
    <row r="12" customFormat="false" ht="14.4" hidden="false" customHeight="false" outlineLevel="0" collapsed="false">
      <c r="A12" s="0" t="s">
        <v>651</v>
      </c>
      <c r="B12" s="0" t="s">
        <v>1145</v>
      </c>
      <c r="C12" s="0" t="s">
        <v>1146</v>
      </c>
      <c r="D12" s="0" t="s">
        <v>1147</v>
      </c>
      <c r="E12" s="0" t="s">
        <v>1148</v>
      </c>
      <c r="F12" s="0" t="s">
        <v>1149</v>
      </c>
      <c r="G12" s="0" t="s">
        <v>1072</v>
      </c>
      <c r="H12" s="0" t="s">
        <v>1073</v>
      </c>
      <c r="I12" s="0" t="s">
        <v>657</v>
      </c>
      <c r="J12" s="0" t="s">
        <v>563</v>
      </c>
      <c r="K12" s="0" t="s">
        <v>657</v>
      </c>
      <c r="L12" s="0" t="s">
        <v>657</v>
      </c>
      <c r="M12" s="0" t="s">
        <v>657</v>
      </c>
      <c r="N12" s="0" t="s">
        <v>657</v>
      </c>
      <c r="O12" s="0" t="s">
        <v>657</v>
      </c>
      <c r="P12" s="0" t="s">
        <v>657</v>
      </c>
      <c r="Q12" s="0" t="s">
        <v>657</v>
      </c>
      <c r="R12" s="0" t="s">
        <v>657</v>
      </c>
      <c r="S12" s="0" t="s">
        <v>657</v>
      </c>
      <c r="T12" s="0" t="s">
        <v>2</v>
      </c>
    </row>
    <row r="13" customFormat="false" ht="14.4" hidden="false" customHeight="false" outlineLevel="0" collapsed="false">
      <c r="A13" s="0" t="s">
        <v>651</v>
      </c>
      <c r="B13" s="0" t="s">
        <v>1150</v>
      </c>
      <c r="C13" s="0" t="s">
        <v>1151</v>
      </c>
      <c r="D13" s="0" t="s">
        <v>1152</v>
      </c>
      <c r="E13" s="0" t="s">
        <v>1153</v>
      </c>
      <c r="F13" s="0" t="s">
        <v>1154</v>
      </c>
      <c r="G13" s="0" t="s">
        <v>1061</v>
      </c>
      <c r="H13" s="0" t="s">
        <v>1062</v>
      </c>
      <c r="I13" s="0" t="s">
        <v>657</v>
      </c>
      <c r="J13" s="0" t="s">
        <v>657</v>
      </c>
      <c r="K13" s="0" t="s">
        <v>563</v>
      </c>
      <c r="L13" s="0" t="s">
        <v>657</v>
      </c>
      <c r="M13" s="0" t="s">
        <v>657</v>
      </c>
      <c r="N13" s="0" t="s">
        <v>657</v>
      </c>
      <c r="O13" s="0" t="s">
        <v>657</v>
      </c>
      <c r="P13" s="0" t="s">
        <v>657</v>
      </c>
      <c r="Q13" s="0" t="s">
        <v>657</v>
      </c>
      <c r="R13" s="0" t="s">
        <v>657</v>
      </c>
      <c r="S13" s="0" t="s">
        <v>657</v>
      </c>
      <c r="T13" s="0" t="s">
        <v>2</v>
      </c>
    </row>
    <row r="14" customFormat="false" ht="14.4" hidden="false" customHeight="false" outlineLevel="0" collapsed="false">
      <c r="A14" s="0" t="s">
        <v>651</v>
      </c>
      <c r="B14" s="0" t="s">
        <v>1155</v>
      </c>
      <c r="C14" s="0" t="s">
        <v>1156</v>
      </c>
      <c r="D14" s="0" t="s">
        <v>1157</v>
      </c>
      <c r="E14" s="0" t="s">
        <v>1158</v>
      </c>
      <c r="F14" s="0" t="s">
        <v>1159</v>
      </c>
      <c r="G14" s="0" t="s">
        <v>1063</v>
      </c>
      <c r="H14" s="0" t="s">
        <v>1064</v>
      </c>
      <c r="I14" s="0" t="s">
        <v>657</v>
      </c>
      <c r="J14" s="0" t="s">
        <v>657</v>
      </c>
      <c r="K14" s="0" t="s">
        <v>563</v>
      </c>
      <c r="L14" s="0" t="s">
        <v>657</v>
      </c>
      <c r="M14" s="0" t="s">
        <v>657</v>
      </c>
      <c r="N14" s="0" t="s">
        <v>657</v>
      </c>
      <c r="O14" s="0" t="s">
        <v>657</v>
      </c>
      <c r="P14" s="0" t="s">
        <v>657</v>
      </c>
      <c r="Q14" s="0" t="s">
        <v>657</v>
      </c>
      <c r="R14" s="0" t="s">
        <v>657</v>
      </c>
      <c r="S14" s="0" t="s">
        <v>657</v>
      </c>
      <c r="T14" s="0" t="s">
        <v>2</v>
      </c>
    </row>
    <row r="15" customFormat="false" ht="14.4" hidden="false" customHeight="false" outlineLevel="0" collapsed="false">
      <c r="A15" s="0" t="s">
        <v>651</v>
      </c>
      <c r="B15" s="0" t="s">
        <v>1160</v>
      </c>
      <c r="C15" s="0" t="s">
        <v>1132</v>
      </c>
      <c r="D15" s="0" t="s">
        <v>1161</v>
      </c>
      <c r="E15" s="0" t="s">
        <v>1162</v>
      </c>
      <c r="F15" s="0" t="s">
        <v>1163</v>
      </c>
      <c r="G15" s="0" t="s">
        <v>1065</v>
      </c>
      <c r="H15" s="0" t="s">
        <v>436</v>
      </c>
      <c r="I15" s="0" t="s">
        <v>657</v>
      </c>
      <c r="J15" s="0" t="s">
        <v>657</v>
      </c>
      <c r="K15" s="0" t="s">
        <v>563</v>
      </c>
      <c r="L15" s="0" t="s">
        <v>657</v>
      </c>
      <c r="M15" s="0" t="s">
        <v>657</v>
      </c>
      <c r="N15" s="0" t="s">
        <v>657</v>
      </c>
      <c r="O15" s="0" t="s">
        <v>657</v>
      </c>
      <c r="P15" s="0" t="s">
        <v>657</v>
      </c>
      <c r="Q15" s="0" t="s">
        <v>657</v>
      </c>
      <c r="R15" s="0" t="s">
        <v>657</v>
      </c>
      <c r="S15" s="0" t="s">
        <v>657</v>
      </c>
      <c r="T15" s="0" t="s">
        <v>2</v>
      </c>
    </row>
    <row r="16" customFormat="false" ht="14.4" hidden="false" customHeight="false" outlineLevel="0" collapsed="false">
      <c r="A16" s="0" t="s">
        <v>651</v>
      </c>
      <c r="B16" s="0" t="s">
        <v>1164</v>
      </c>
      <c r="C16" s="0" t="s">
        <v>1165</v>
      </c>
      <c r="D16" s="0" t="s">
        <v>1166</v>
      </c>
      <c r="E16" s="0" t="s">
        <v>1167</v>
      </c>
      <c r="F16" s="0" t="s">
        <v>1168</v>
      </c>
      <c r="G16" s="0" t="s">
        <v>1070</v>
      </c>
      <c r="H16" s="0" t="s">
        <v>1071</v>
      </c>
      <c r="I16" s="0" t="s">
        <v>657</v>
      </c>
      <c r="J16" s="0" t="s">
        <v>657</v>
      </c>
      <c r="K16" s="0" t="s">
        <v>563</v>
      </c>
      <c r="L16" s="0" t="s">
        <v>657</v>
      </c>
      <c r="M16" s="0" t="s">
        <v>657</v>
      </c>
      <c r="N16" s="0" t="s">
        <v>657</v>
      </c>
      <c r="O16" s="0" t="s">
        <v>657</v>
      </c>
      <c r="P16" s="0" t="s">
        <v>657</v>
      </c>
      <c r="Q16" s="0" t="s">
        <v>657</v>
      </c>
      <c r="R16" s="0" t="s">
        <v>657</v>
      </c>
      <c r="S16" s="0" t="s">
        <v>657</v>
      </c>
      <c r="T16" s="0" t="s">
        <v>2</v>
      </c>
    </row>
    <row r="17" customFormat="false" ht="14.4" hidden="false" customHeight="false" outlineLevel="0" collapsed="false">
      <c r="A17" s="0" t="s">
        <v>651</v>
      </c>
      <c r="B17" s="0" t="s">
        <v>1169</v>
      </c>
      <c r="C17" s="0" t="s">
        <v>1141</v>
      </c>
      <c r="D17" s="0" t="s">
        <v>1170</v>
      </c>
      <c r="E17" s="0" t="s">
        <v>1171</v>
      </c>
      <c r="F17" s="0" t="s">
        <v>1172</v>
      </c>
      <c r="G17" s="0" t="s">
        <v>1068</v>
      </c>
      <c r="H17" s="0" t="s">
        <v>1069</v>
      </c>
      <c r="I17" s="0" t="s">
        <v>657</v>
      </c>
      <c r="J17" s="0" t="s">
        <v>657</v>
      </c>
      <c r="K17" s="0" t="s">
        <v>563</v>
      </c>
      <c r="L17" s="0" t="s">
        <v>657</v>
      </c>
      <c r="M17" s="0" t="s">
        <v>657</v>
      </c>
      <c r="N17" s="0" t="s">
        <v>657</v>
      </c>
      <c r="O17" s="0" t="s">
        <v>657</v>
      </c>
      <c r="P17" s="0" t="s">
        <v>657</v>
      </c>
      <c r="Q17" s="0" t="s">
        <v>657</v>
      </c>
      <c r="R17" s="0" t="s">
        <v>657</v>
      </c>
      <c r="S17" s="0" t="s">
        <v>657</v>
      </c>
      <c r="T17" s="0" t="s">
        <v>2</v>
      </c>
    </row>
    <row r="18" customFormat="false" ht="14.4" hidden="false" customHeight="false" outlineLevel="0" collapsed="false">
      <c r="A18" s="0" t="s">
        <v>651</v>
      </c>
      <c r="B18" s="0" t="s">
        <v>1173</v>
      </c>
      <c r="C18" s="0" t="s">
        <v>1174</v>
      </c>
      <c r="D18" s="0" t="s">
        <v>1175</v>
      </c>
      <c r="E18" s="0" t="s">
        <v>1176</v>
      </c>
      <c r="F18" s="0" t="s">
        <v>1177</v>
      </c>
      <c r="G18" s="0" t="s">
        <v>1072</v>
      </c>
      <c r="H18" s="0" t="s">
        <v>1073</v>
      </c>
      <c r="I18" s="0" t="s">
        <v>657</v>
      </c>
      <c r="J18" s="0" t="s">
        <v>657</v>
      </c>
      <c r="K18" s="0" t="s">
        <v>563</v>
      </c>
      <c r="L18" s="0" t="s">
        <v>657</v>
      </c>
      <c r="M18" s="0" t="s">
        <v>657</v>
      </c>
      <c r="N18" s="0" t="s">
        <v>657</v>
      </c>
      <c r="O18" s="0" t="s">
        <v>657</v>
      </c>
      <c r="P18" s="0" t="s">
        <v>657</v>
      </c>
      <c r="Q18" s="0" t="s">
        <v>657</v>
      </c>
      <c r="R18" s="0" t="s">
        <v>657</v>
      </c>
      <c r="S18" s="0" t="s">
        <v>657</v>
      </c>
      <c r="T18" s="0" t="s">
        <v>2</v>
      </c>
    </row>
    <row r="19" customFormat="false" ht="14.4" hidden="false" customHeight="false" outlineLevel="0" collapsed="false">
      <c r="A19" s="0" t="s">
        <v>651</v>
      </c>
      <c r="B19" s="0" t="s">
        <v>1178</v>
      </c>
      <c r="C19" s="0" t="s">
        <v>1179</v>
      </c>
      <c r="D19" s="0" t="s">
        <v>1180</v>
      </c>
      <c r="E19" s="0" t="s">
        <v>1181</v>
      </c>
      <c r="F19" s="0" t="s">
        <v>1182</v>
      </c>
      <c r="G19" s="0" t="s">
        <v>1065</v>
      </c>
      <c r="H19" s="0" t="s">
        <v>436</v>
      </c>
      <c r="I19" s="0" t="s">
        <v>657</v>
      </c>
      <c r="J19" s="0" t="s">
        <v>657</v>
      </c>
      <c r="K19" s="0" t="s">
        <v>657</v>
      </c>
      <c r="L19" s="0" t="s">
        <v>563</v>
      </c>
      <c r="M19" s="0" t="s">
        <v>657</v>
      </c>
      <c r="N19" s="0" t="s">
        <v>657</v>
      </c>
      <c r="O19" s="0" t="s">
        <v>657</v>
      </c>
      <c r="P19" s="0" t="s">
        <v>657</v>
      </c>
      <c r="Q19" s="0" t="s">
        <v>657</v>
      </c>
      <c r="R19" s="0" t="s">
        <v>657</v>
      </c>
      <c r="S19" s="0" t="s">
        <v>657</v>
      </c>
      <c r="T19" s="0" t="s">
        <v>2</v>
      </c>
    </row>
    <row r="20" customFormat="false" ht="14.4" hidden="false" customHeight="false" outlineLevel="0" collapsed="false">
      <c r="A20" s="0" t="s">
        <v>651</v>
      </c>
      <c r="B20" s="0" t="s">
        <v>1183</v>
      </c>
      <c r="C20" s="0" t="s">
        <v>1184</v>
      </c>
      <c r="D20" s="0" t="s">
        <v>1185</v>
      </c>
      <c r="E20" s="0" t="s">
        <v>1186</v>
      </c>
      <c r="F20" s="0" t="s">
        <v>1187</v>
      </c>
      <c r="G20" s="0" t="s">
        <v>1072</v>
      </c>
      <c r="H20" s="0" t="s">
        <v>1073</v>
      </c>
      <c r="I20" s="0" t="s">
        <v>657</v>
      </c>
      <c r="J20" s="0" t="s">
        <v>657</v>
      </c>
      <c r="K20" s="0" t="s">
        <v>657</v>
      </c>
      <c r="L20" s="0" t="s">
        <v>563</v>
      </c>
      <c r="M20" s="0" t="s">
        <v>657</v>
      </c>
      <c r="N20" s="0" t="s">
        <v>657</v>
      </c>
      <c r="O20" s="0" t="s">
        <v>657</v>
      </c>
      <c r="P20" s="0" t="s">
        <v>657</v>
      </c>
      <c r="Q20" s="0" t="s">
        <v>657</v>
      </c>
      <c r="R20" s="0" t="s">
        <v>657</v>
      </c>
      <c r="S20" s="0" t="s">
        <v>657</v>
      </c>
      <c r="T20" s="0" t="s">
        <v>2</v>
      </c>
    </row>
    <row r="21" customFormat="false" ht="14.4" hidden="false" customHeight="false" outlineLevel="0" collapsed="false">
      <c r="A21" s="0" t="s">
        <v>651</v>
      </c>
      <c r="B21" s="0" t="s">
        <v>1188</v>
      </c>
      <c r="C21" s="0" t="s">
        <v>1189</v>
      </c>
      <c r="D21" s="0" t="s">
        <v>1190</v>
      </c>
      <c r="E21" s="0" t="s">
        <v>1191</v>
      </c>
      <c r="F21" s="0" t="s">
        <v>1192</v>
      </c>
      <c r="G21" s="0" t="s">
        <v>1065</v>
      </c>
      <c r="H21" s="0" t="s">
        <v>436</v>
      </c>
      <c r="I21" s="0" t="s">
        <v>657</v>
      </c>
      <c r="J21" s="0" t="s">
        <v>657</v>
      </c>
      <c r="K21" s="0" t="s">
        <v>657</v>
      </c>
      <c r="L21" s="0" t="s">
        <v>657</v>
      </c>
      <c r="M21" s="0" t="s">
        <v>563</v>
      </c>
      <c r="N21" s="0" t="s">
        <v>657</v>
      </c>
      <c r="O21" s="0" t="s">
        <v>657</v>
      </c>
      <c r="P21" s="0" t="s">
        <v>657</v>
      </c>
      <c r="Q21" s="0" t="s">
        <v>657</v>
      </c>
      <c r="R21" s="0" t="s">
        <v>657</v>
      </c>
      <c r="S21" s="0" t="s">
        <v>657</v>
      </c>
      <c r="T21" s="0" t="s">
        <v>2</v>
      </c>
    </row>
    <row r="22" customFormat="false" ht="14.4" hidden="false" customHeight="false" outlineLevel="0" collapsed="false">
      <c r="A22" s="0" t="s">
        <v>651</v>
      </c>
      <c r="B22" s="0" t="s">
        <v>1193</v>
      </c>
      <c r="C22" s="0" t="s">
        <v>1194</v>
      </c>
      <c r="D22" s="0" t="s">
        <v>1152</v>
      </c>
      <c r="E22" s="0" t="s">
        <v>1195</v>
      </c>
      <c r="F22" s="0" t="s">
        <v>1196</v>
      </c>
      <c r="G22" s="0" t="s">
        <v>1072</v>
      </c>
      <c r="H22" s="0" t="s">
        <v>1073</v>
      </c>
      <c r="I22" s="0" t="s">
        <v>657</v>
      </c>
      <c r="J22" s="0" t="s">
        <v>657</v>
      </c>
      <c r="K22" s="0" t="s">
        <v>657</v>
      </c>
      <c r="L22" s="0" t="s">
        <v>657</v>
      </c>
      <c r="M22" s="0" t="s">
        <v>563</v>
      </c>
      <c r="N22" s="0" t="s">
        <v>657</v>
      </c>
      <c r="O22" s="0" t="s">
        <v>657</v>
      </c>
      <c r="P22" s="0" t="s">
        <v>657</v>
      </c>
      <c r="Q22" s="0" t="s">
        <v>657</v>
      </c>
      <c r="R22" s="0" t="s">
        <v>657</v>
      </c>
      <c r="S22" s="0" t="s">
        <v>657</v>
      </c>
      <c r="T22" s="0" t="s">
        <v>2</v>
      </c>
    </row>
    <row r="23" customFormat="false" ht="14.4" hidden="false" customHeight="false" outlineLevel="0" collapsed="false">
      <c r="A23" s="0" t="s">
        <v>651</v>
      </c>
      <c r="B23" s="0" t="s">
        <v>1197</v>
      </c>
      <c r="C23" s="0" t="s">
        <v>1198</v>
      </c>
      <c r="D23" s="0" t="s">
        <v>1199</v>
      </c>
      <c r="E23" s="0" t="s">
        <v>1200</v>
      </c>
      <c r="F23" s="0" t="s">
        <v>1201</v>
      </c>
      <c r="G23" s="0" t="s">
        <v>1074</v>
      </c>
      <c r="H23" s="0" t="s">
        <v>1075</v>
      </c>
      <c r="I23" s="0" t="s">
        <v>657</v>
      </c>
      <c r="J23" s="0" t="s">
        <v>657</v>
      </c>
      <c r="K23" s="0" t="s">
        <v>657</v>
      </c>
      <c r="L23" s="0" t="s">
        <v>657</v>
      </c>
      <c r="M23" s="0" t="s">
        <v>657</v>
      </c>
      <c r="N23" s="0" t="s">
        <v>563</v>
      </c>
      <c r="O23" s="0" t="s">
        <v>657</v>
      </c>
      <c r="P23" s="0" t="s">
        <v>657</v>
      </c>
      <c r="Q23" s="0" t="s">
        <v>657</v>
      </c>
      <c r="R23" s="0" t="s">
        <v>657</v>
      </c>
      <c r="S23" s="0" t="s">
        <v>657</v>
      </c>
      <c r="T23" s="0" t="s">
        <v>2</v>
      </c>
    </row>
    <row r="24" customFormat="false" ht="14.4" hidden="false" customHeight="false" outlineLevel="0" collapsed="false">
      <c r="A24" s="0" t="s">
        <v>651</v>
      </c>
      <c r="B24" s="0" t="s">
        <v>1202</v>
      </c>
      <c r="C24" s="0" t="s">
        <v>1203</v>
      </c>
      <c r="D24" s="0" t="s">
        <v>1204</v>
      </c>
      <c r="E24" s="0" t="s">
        <v>1205</v>
      </c>
      <c r="F24" s="0" t="s">
        <v>1206</v>
      </c>
      <c r="G24" s="0" t="s">
        <v>1076</v>
      </c>
      <c r="H24" s="0" t="s">
        <v>1077</v>
      </c>
      <c r="I24" s="0" t="s">
        <v>657</v>
      </c>
      <c r="J24" s="0" t="s">
        <v>657</v>
      </c>
      <c r="K24" s="0" t="s">
        <v>657</v>
      </c>
      <c r="L24" s="0" t="s">
        <v>657</v>
      </c>
      <c r="M24" s="0" t="s">
        <v>657</v>
      </c>
      <c r="N24" s="0" t="s">
        <v>563</v>
      </c>
      <c r="O24" s="0" t="s">
        <v>657</v>
      </c>
      <c r="P24" s="0" t="s">
        <v>657</v>
      </c>
      <c r="Q24" s="0" t="s">
        <v>657</v>
      </c>
      <c r="R24" s="0" t="s">
        <v>657</v>
      </c>
      <c r="S24" s="0" t="s">
        <v>657</v>
      </c>
      <c r="T24" s="0" t="s">
        <v>2</v>
      </c>
    </row>
    <row r="25" customFormat="false" ht="14.4" hidden="false" customHeight="false" outlineLevel="0" collapsed="false">
      <c r="A25" s="0" t="s">
        <v>651</v>
      </c>
      <c r="B25" s="0" t="s">
        <v>1207</v>
      </c>
      <c r="C25" s="0" t="s">
        <v>1208</v>
      </c>
      <c r="D25" s="0" t="s">
        <v>1209</v>
      </c>
      <c r="E25" s="0" t="s">
        <v>1210</v>
      </c>
      <c r="F25" s="0" t="s">
        <v>1211</v>
      </c>
      <c r="G25" s="0" t="s">
        <v>1063</v>
      </c>
      <c r="H25" s="0" t="s">
        <v>1064</v>
      </c>
      <c r="I25" s="0" t="s">
        <v>657</v>
      </c>
      <c r="J25" s="0" t="s">
        <v>657</v>
      </c>
      <c r="K25" s="0" t="s">
        <v>657</v>
      </c>
      <c r="L25" s="0" t="s">
        <v>657</v>
      </c>
      <c r="M25" s="0" t="s">
        <v>657</v>
      </c>
      <c r="N25" s="0" t="s">
        <v>563</v>
      </c>
      <c r="O25" s="0" t="s">
        <v>657</v>
      </c>
      <c r="P25" s="0" t="s">
        <v>657</v>
      </c>
      <c r="Q25" s="0" t="s">
        <v>657</v>
      </c>
      <c r="R25" s="0" t="s">
        <v>657</v>
      </c>
      <c r="S25" s="0" t="s">
        <v>657</v>
      </c>
      <c r="T25" s="0" t="s">
        <v>2</v>
      </c>
    </row>
    <row r="26" customFormat="false" ht="14.4" hidden="false" customHeight="false" outlineLevel="0" collapsed="false">
      <c r="A26" s="0" t="s">
        <v>651</v>
      </c>
      <c r="B26" s="0" t="s">
        <v>1212</v>
      </c>
      <c r="C26" s="0" t="s">
        <v>1213</v>
      </c>
      <c r="D26" s="0" t="s">
        <v>1214</v>
      </c>
      <c r="E26" s="0" t="s">
        <v>1215</v>
      </c>
      <c r="F26" s="0" t="s">
        <v>1206</v>
      </c>
      <c r="G26" s="0" t="s">
        <v>1065</v>
      </c>
      <c r="H26" s="0" t="s">
        <v>436</v>
      </c>
      <c r="I26" s="0" t="s">
        <v>657</v>
      </c>
      <c r="J26" s="0" t="s">
        <v>657</v>
      </c>
      <c r="K26" s="0" t="s">
        <v>657</v>
      </c>
      <c r="L26" s="0" t="s">
        <v>657</v>
      </c>
      <c r="M26" s="0" t="s">
        <v>657</v>
      </c>
      <c r="N26" s="0" t="s">
        <v>563</v>
      </c>
      <c r="O26" s="0" t="s">
        <v>657</v>
      </c>
      <c r="P26" s="0" t="s">
        <v>657</v>
      </c>
      <c r="Q26" s="0" t="s">
        <v>657</v>
      </c>
      <c r="R26" s="0" t="s">
        <v>657</v>
      </c>
      <c r="S26" s="0" t="s">
        <v>657</v>
      </c>
      <c r="T26" s="0" t="s">
        <v>2</v>
      </c>
    </row>
    <row r="27" customFormat="false" ht="14.4" hidden="false" customHeight="false" outlineLevel="0" collapsed="false">
      <c r="A27" s="0" t="s">
        <v>651</v>
      </c>
      <c r="B27" s="0" t="s">
        <v>1216</v>
      </c>
      <c r="C27" s="0" t="s">
        <v>1217</v>
      </c>
      <c r="D27" s="0" t="s">
        <v>1218</v>
      </c>
      <c r="E27" s="0" t="s">
        <v>1219</v>
      </c>
      <c r="F27" s="0" t="s">
        <v>1220</v>
      </c>
      <c r="G27" s="0" t="s">
        <v>1066</v>
      </c>
      <c r="H27" s="0" t="s">
        <v>1067</v>
      </c>
      <c r="I27" s="0" t="s">
        <v>657</v>
      </c>
      <c r="J27" s="0" t="s">
        <v>657</v>
      </c>
      <c r="K27" s="0" t="s">
        <v>657</v>
      </c>
      <c r="L27" s="0" t="s">
        <v>657</v>
      </c>
      <c r="M27" s="0" t="s">
        <v>657</v>
      </c>
      <c r="N27" s="0" t="s">
        <v>563</v>
      </c>
      <c r="O27" s="0" t="s">
        <v>657</v>
      </c>
      <c r="P27" s="0" t="s">
        <v>657</v>
      </c>
      <c r="Q27" s="0" t="s">
        <v>657</v>
      </c>
      <c r="R27" s="0" t="s">
        <v>657</v>
      </c>
      <c r="S27" s="0" t="s">
        <v>657</v>
      </c>
      <c r="T27" s="0" t="s">
        <v>2</v>
      </c>
    </row>
    <row r="28" customFormat="false" ht="14.4" hidden="false" customHeight="false" outlineLevel="0" collapsed="false">
      <c r="A28" s="0" t="s">
        <v>651</v>
      </c>
      <c r="B28" s="0" t="s">
        <v>1221</v>
      </c>
      <c r="C28" s="0" t="s">
        <v>1222</v>
      </c>
      <c r="D28" s="0" t="s">
        <v>1223</v>
      </c>
      <c r="E28" s="0" t="s">
        <v>1224</v>
      </c>
      <c r="F28" s="0" t="s">
        <v>1225</v>
      </c>
      <c r="G28" s="0" t="s">
        <v>1078</v>
      </c>
      <c r="H28" s="0" t="s">
        <v>1079</v>
      </c>
      <c r="I28" s="0" t="s">
        <v>657</v>
      </c>
      <c r="J28" s="0" t="s">
        <v>657</v>
      </c>
      <c r="K28" s="0" t="s">
        <v>657</v>
      </c>
      <c r="L28" s="0" t="s">
        <v>657</v>
      </c>
      <c r="M28" s="0" t="s">
        <v>657</v>
      </c>
      <c r="N28" s="0" t="s">
        <v>563</v>
      </c>
      <c r="O28" s="0" t="s">
        <v>657</v>
      </c>
      <c r="P28" s="0" t="s">
        <v>657</v>
      </c>
      <c r="Q28" s="0" t="s">
        <v>657</v>
      </c>
      <c r="R28" s="0" t="s">
        <v>657</v>
      </c>
      <c r="S28" s="0" t="s">
        <v>657</v>
      </c>
      <c r="T28" s="0" t="s">
        <v>2</v>
      </c>
    </row>
    <row r="29" customFormat="false" ht="14.4" hidden="false" customHeight="false" outlineLevel="0" collapsed="false">
      <c r="A29" s="0" t="s">
        <v>651</v>
      </c>
      <c r="B29" s="0" t="s">
        <v>1226</v>
      </c>
      <c r="C29" s="0" t="s">
        <v>1227</v>
      </c>
      <c r="D29" s="0" t="s">
        <v>1228</v>
      </c>
      <c r="E29" s="0" t="s">
        <v>1229</v>
      </c>
      <c r="F29" s="0" t="s">
        <v>1230</v>
      </c>
      <c r="G29" s="0" t="s">
        <v>1074</v>
      </c>
      <c r="H29" s="0" t="s">
        <v>1075</v>
      </c>
      <c r="I29" s="0" t="s">
        <v>657</v>
      </c>
      <c r="J29" s="0" t="s">
        <v>657</v>
      </c>
      <c r="K29" s="0" t="s">
        <v>657</v>
      </c>
      <c r="L29" s="0" t="s">
        <v>657</v>
      </c>
      <c r="M29" s="0" t="s">
        <v>657</v>
      </c>
      <c r="N29" s="0" t="s">
        <v>657</v>
      </c>
      <c r="O29" s="0" t="s">
        <v>563</v>
      </c>
      <c r="P29" s="0" t="s">
        <v>657</v>
      </c>
      <c r="Q29" s="0" t="s">
        <v>657</v>
      </c>
      <c r="R29" s="0" t="s">
        <v>657</v>
      </c>
      <c r="S29" s="0" t="s">
        <v>657</v>
      </c>
      <c r="T29" s="0" t="s">
        <v>2</v>
      </c>
    </row>
    <row r="30" customFormat="false" ht="14.4" hidden="false" customHeight="false" outlineLevel="0" collapsed="false">
      <c r="A30" s="0" t="s">
        <v>651</v>
      </c>
      <c r="B30" s="0" t="s">
        <v>1231</v>
      </c>
      <c r="C30" s="0" t="s">
        <v>1232</v>
      </c>
      <c r="D30" s="0" t="s">
        <v>1233</v>
      </c>
      <c r="E30" s="0" t="s">
        <v>1234</v>
      </c>
      <c r="F30" s="0" t="s">
        <v>1235</v>
      </c>
      <c r="G30" s="0" t="s">
        <v>1076</v>
      </c>
      <c r="H30" s="0" t="s">
        <v>1077</v>
      </c>
      <c r="I30" s="0" t="s">
        <v>657</v>
      </c>
      <c r="J30" s="0" t="s">
        <v>657</v>
      </c>
      <c r="K30" s="0" t="s">
        <v>657</v>
      </c>
      <c r="L30" s="0" t="s">
        <v>657</v>
      </c>
      <c r="M30" s="0" t="s">
        <v>657</v>
      </c>
      <c r="N30" s="0" t="s">
        <v>657</v>
      </c>
      <c r="O30" s="0" t="s">
        <v>563</v>
      </c>
      <c r="P30" s="0" t="s">
        <v>657</v>
      </c>
      <c r="Q30" s="0" t="s">
        <v>657</v>
      </c>
      <c r="R30" s="0" t="s">
        <v>657</v>
      </c>
      <c r="S30" s="0" t="s">
        <v>657</v>
      </c>
      <c r="T30" s="0" t="s">
        <v>2</v>
      </c>
    </row>
    <row r="31" customFormat="false" ht="14.4" hidden="false" customHeight="false" outlineLevel="0" collapsed="false">
      <c r="A31" s="0" t="s">
        <v>651</v>
      </c>
      <c r="B31" s="0" t="s">
        <v>1236</v>
      </c>
      <c r="C31" s="0" t="s">
        <v>1237</v>
      </c>
      <c r="D31" s="0" t="s">
        <v>1238</v>
      </c>
      <c r="E31" s="0" t="s">
        <v>1239</v>
      </c>
      <c r="F31" s="0" t="s">
        <v>1240</v>
      </c>
      <c r="G31" s="0" t="s">
        <v>1080</v>
      </c>
      <c r="H31" s="0" t="s">
        <v>1081</v>
      </c>
      <c r="I31" s="0" t="s">
        <v>657</v>
      </c>
      <c r="J31" s="0" t="s">
        <v>657</v>
      </c>
      <c r="K31" s="0" t="s">
        <v>657</v>
      </c>
      <c r="L31" s="0" t="s">
        <v>657</v>
      </c>
      <c r="M31" s="0" t="s">
        <v>657</v>
      </c>
      <c r="N31" s="0" t="s">
        <v>657</v>
      </c>
      <c r="O31" s="0" t="s">
        <v>563</v>
      </c>
      <c r="P31" s="0" t="s">
        <v>657</v>
      </c>
      <c r="Q31" s="0" t="s">
        <v>657</v>
      </c>
      <c r="R31" s="0" t="s">
        <v>657</v>
      </c>
      <c r="S31" s="0" t="s">
        <v>657</v>
      </c>
      <c r="T31" s="0" t="s">
        <v>2</v>
      </c>
    </row>
    <row r="32" customFormat="false" ht="14.4" hidden="false" customHeight="false" outlineLevel="0" collapsed="false">
      <c r="A32" s="0" t="s">
        <v>651</v>
      </c>
      <c r="B32" s="0" t="s">
        <v>1241</v>
      </c>
      <c r="C32" s="0" t="s">
        <v>1189</v>
      </c>
      <c r="D32" s="0" t="s">
        <v>1242</v>
      </c>
      <c r="E32" s="0" t="s">
        <v>1239</v>
      </c>
      <c r="F32" s="0" t="s">
        <v>1243</v>
      </c>
      <c r="G32" s="0" t="s">
        <v>1065</v>
      </c>
      <c r="H32" s="0" t="s">
        <v>436</v>
      </c>
      <c r="I32" s="0" t="s">
        <v>657</v>
      </c>
      <c r="J32" s="0" t="s">
        <v>657</v>
      </c>
      <c r="K32" s="0" t="s">
        <v>657</v>
      </c>
      <c r="L32" s="0" t="s">
        <v>657</v>
      </c>
      <c r="M32" s="0" t="s">
        <v>657</v>
      </c>
      <c r="N32" s="0" t="s">
        <v>657</v>
      </c>
      <c r="O32" s="0" t="s">
        <v>563</v>
      </c>
      <c r="P32" s="0" t="s">
        <v>657</v>
      </c>
      <c r="Q32" s="0" t="s">
        <v>657</v>
      </c>
      <c r="R32" s="0" t="s">
        <v>657</v>
      </c>
      <c r="S32" s="0" t="s">
        <v>657</v>
      </c>
      <c r="T32" s="0" t="s">
        <v>2</v>
      </c>
    </row>
    <row r="33" customFormat="false" ht="14.4" hidden="false" customHeight="false" outlineLevel="0" collapsed="false">
      <c r="A33" s="0" t="s">
        <v>651</v>
      </c>
      <c r="B33" s="0" t="s">
        <v>1244</v>
      </c>
      <c r="C33" s="0" t="s">
        <v>1245</v>
      </c>
      <c r="D33" s="0" t="s">
        <v>1246</v>
      </c>
      <c r="E33" s="0" t="s">
        <v>1247</v>
      </c>
      <c r="F33" s="0" t="s">
        <v>1248</v>
      </c>
      <c r="G33" s="0" t="s">
        <v>1066</v>
      </c>
      <c r="H33" s="0" t="s">
        <v>1067</v>
      </c>
      <c r="I33" s="0" t="s">
        <v>657</v>
      </c>
      <c r="J33" s="0" t="s">
        <v>657</v>
      </c>
      <c r="K33" s="0" t="s">
        <v>657</v>
      </c>
      <c r="L33" s="0" t="s">
        <v>657</v>
      </c>
      <c r="M33" s="0" t="s">
        <v>657</v>
      </c>
      <c r="N33" s="0" t="s">
        <v>657</v>
      </c>
      <c r="O33" s="0" t="s">
        <v>563</v>
      </c>
      <c r="P33" s="0" t="s">
        <v>657</v>
      </c>
      <c r="Q33" s="0" t="s">
        <v>657</v>
      </c>
      <c r="R33" s="0" t="s">
        <v>657</v>
      </c>
      <c r="S33" s="0" t="s">
        <v>657</v>
      </c>
      <c r="T33" s="0" t="s">
        <v>2</v>
      </c>
    </row>
    <row r="34" customFormat="false" ht="14.4" hidden="false" customHeight="false" outlineLevel="0" collapsed="false">
      <c r="A34" s="0" t="s">
        <v>651</v>
      </c>
      <c r="B34" s="0" t="s">
        <v>1249</v>
      </c>
      <c r="C34" s="0" t="s">
        <v>1250</v>
      </c>
      <c r="D34" s="0" t="s">
        <v>1251</v>
      </c>
      <c r="E34" s="0" t="s">
        <v>1239</v>
      </c>
      <c r="F34" s="0" t="s">
        <v>1252</v>
      </c>
      <c r="G34" s="0" t="s">
        <v>1078</v>
      </c>
      <c r="H34" s="0" t="s">
        <v>1079</v>
      </c>
      <c r="I34" s="0" t="s">
        <v>657</v>
      </c>
      <c r="J34" s="0" t="s">
        <v>657</v>
      </c>
      <c r="K34" s="0" t="s">
        <v>657</v>
      </c>
      <c r="L34" s="0" t="s">
        <v>657</v>
      </c>
      <c r="M34" s="0" t="s">
        <v>657</v>
      </c>
      <c r="N34" s="0" t="s">
        <v>657</v>
      </c>
      <c r="O34" s="0" t="s">
        <v>563</v>
      </c>
      <c r="P34" s="0" t="s">
        <v>657</v>
      </c>
      <c r="Q34" s="0" t="s">
        <v>657</v>
      </c>
      <c r="R34" s="0" t="s">
        <v>657</v>
      </c>
      <c r="S34" s="0" t="s">
        <v>657</v>
      </c>
      <c r="T34" s="0" t="s">
        <v>2</v>
      </c>
    </row>
    <row r="35" customFormat="false" ht="14.4" hidden="false" customHeight="false" outlineLevel="0" collapsed="false">
      <c r="A35" s="0" t="s">
        <v>651</v>
      </c>
      <c r="B35" s="0" t="s">
        <v>1253</v>
      </c>
      <c r="C35" s="0" t="s">
        <v>1254</v>
      </c>
      <c r="D35" s="0" t="s">
        <v>1255</v>
      </c>
      <c r="E35" s="0" t="s">
        <v>1239</v>
      </c>
      <c r="F35" s="0" t="s">
        <v>1230</v>
      </c>
      <c r="G35" s="0" t="s">
        <v>1072</v>
      </c>
      <c r="H35" s="0" t="s">
        <v>1073</v>
      </c>
      <c r="I35" s="0" t="s">
        <v>657</v>
      </c>
      <c r="J35" s="0" t="s">
        <v>657</v>
      </c>
      <c r="K35" s="0" t="s">
        <v>657</v>
      </c>
      <c r="L35" s="0" t="s">
        <v>657</v>
      </c>
      <c r="M35" s="0" t="s">
        <v>657</v>
      </c>
      <c r="N35" s="0" t="s">
        <v>657</v>
      </c>
      <c r="O35" s="0" t="s">
        <v>563</v>
      </c>
      <c r="P35" s="0" t="s">
        <v>657</v>
      </c>
      <c r="Q35" s="0" t="s">
        <v>657</v>
      </c>
      <c r="R35" s="0" t="s">
        <v>657</v>
      </c>
      <c r="S35" s="0" t="s">
        <v>657</v>
      </c>
      <c r="T35" s="0" t="s">
        <v>2</v>
      </c>
    </row>
    <row r="36" customFormat="false" ht="14.4" hidden="false" customHeight="false" outlineLevel="0" collapsed="false">
      <c r="A36" s="0" t="s">
        <v>651</v>
      </c>
      <c r="B36" s="0" t="s">
        <v>1256</v>
      </c>
      <c r="C36" s="0" t="s">
        <v>1257</v>
      </c>
      <c r="D36" s="0" t="s">
        <v>1258</v>
      </c>
      <c r="E36" s="0" t="s">
        <v>1259</v>
      </c>
      <c r="F36" s="0" t="s">
        <v>1260</v>
      </c>
      <c r="G36" s="0" t="s">
        <v>1074</v>
      </c>
      <c r="H36" s="0" t="s">
        <v>1075</v>
      </c>
      <c r="I36" s="0" t="s">
        <v>657</v>
      </c>
      <c r="J36" s="0" t="s">
        <v>657</v>
      </c>
      <c r="K36" s="0" t="s">
        <v>657</v>
      </c>
      <c r="L36" s="0" t="s">
        <v>657</v>
      </c>
      <c r="M36" s="0" t="s">
        <v>657</v>
      </c>
      <c r="N36" s="0" t="s">
        <v>657</v>
      </c>
      <c r="O36" s="0" t="s">
        <v>657</v>
      </c>
      <c r="P36" s="0" t="s">
        <v>563</v>
      </c>
      <c r="Q36" s="0" t="s">
        <v>657</v>
      </c>
      <c r="R36" s="0" t="s">
        <v>657</v>
      </c>
      <c r="S36" s="0" t="s">
        <v>657</v>
      </c>
      <c r="T36" s="0" t="s">
        <v>2</v>
      </c>
    </row>
    <row r="37" customFormat="false" ht="14.4" hidden="false" customHeight="false" outlineLevel="0" collapsed="false">
      <c r="A37" s="0" t="s">
        <v>651</v>
      </c>
      <c r="B37" s="0" t="s">
        <v>1261</v>
      </c>
      <c r="C37" s="0" t="s">
        <v>1262</v>
      </c>
      <c r="D37" s="0" t="s">
        <v>1228</v>
      </c>
      <c r="E37" s="0" t="s">
        <v>1263</v>
      </c>
      <c r="F37" s="0" t="s">
        <v>1264</v>
      </c>
      <c r="G37" s="0" t="s">
        <v>1080</v>
      </c>
      <c r="H37" s="0" t="s">
        <v>1081</v>
      </c>
      <c r="I37" s="0" t="s">
        <v>657</v>
      </c>
      <c r="J37" s="0" t="s">
        <v>657</v>
      </c>
      <c r="K37" s="0" t="s">
        <v>657</v>
      </c>
      <c r="L37" s="0" t="s">
        <v>657</v>
      </c>
      <c r="M37" s="0" t="s">
        <v>657</v>
      </c>
      <c r="N37" s="0" t="s">
        <v>657</v>
      </c>
      <c r="O37" s="0" t="s">
        <v>657</v>
      </c>
      <c r="P37" s="0" t="s">
        <v>563</v>
      </c>
      <c r="Q37" s="0" t="s">
        <v>657</v>
      </c>
      <c r="R37" s="0" t="s">
        <v>657</v>
      </c>
      <c r="S37" s="0" t="s">
        <v>657</v>
      </c>
      <c r="T37" s="0" t="s">
        <v>2</v>
      </c>
    </row>
    <row r="38" customFormat="false" ht="14.4" hidden="false" customHeight="false" outlineLevel="0" collapsed="false">
      <c r="A38" s="0" t="s">
        <v>651</v>
      </c>
      <c r="B38" s="0" t="s">
        <v>1265</v>
      </c>
      <c r="C38" s="0" t="s">
        <v>1266</v>
      </c>
      <c r="D38" s="0" t="s">
        <v>1267</v>
      </c>
      <c r="E38" s="0" t="s">
        <v>1268</v>
      </c>
      <c r="F38" s="0" t="s">
        <v>1269</v>
      </c>
      <c r="G38" s="0" t="s">
        <v>1065</v>
      </c>
      <c r="H38" s="0" t="s">
        <v>436</v>
      </c>
      <c r="I38" s="0" t="s">
        <v>657</v>
      </c>
      <c r="J38" s="0" t="s">
        <v>657</v>
      </c>
      <c r="K38" s="0" t="s">
        <v>657</v>
      </c>
      <c r="L38" s="0" t="s">
        <v>657</v>
      </c>
      <c r="M38" s="0" t="s">
        <v>657</v>
      </c>
      <c r="N38" s="0" t="s">
        <v>657</v>
      </c>
      <c r="O38" s="0" t="s">
        <v>657</v>
      </c>
      <c r="P38" s="0" t="s">
        <v>563</v>
      </c>
      <c r="Q38" s="0" t="s">
        <v>657</v>
      </c>
      <c r="R38" s="0" t="s">
        <v>657</v>
      </c>
      <c r="S38" s="0" t="s">
        <v>657</v>
      </c>
      <c r="T38" s="0" t="s">
        <v>2</v>
      </c>
    </row>
    <row r="39" customFormat="false" ht="14.4" hidden="false" customHeight="false" outlineLevel="0" collapsed="false">
      <c r="A39" s="0" t="s">
        <v>651</v>
      </c>
      <c r="B39" s="0" t="s">
        <v>1270</v>
      </c>
      <c r="C39" s="0" t="s">
        <v>1271</v>
      </c>
      <c r="D39" s="0" t="s">
        <v>1272</v>
      </c>
      <c r="E39" s="0" t="s">
        <v>1273</v>
      </c>
      <c r="F39" s="0" t="s">
        <v>1274</v>
      </c>
      <c r="G39" s="0" t="s">
        <v>1066</v>
      </c>
      <c r="H39" s="0" t="s">
        <v>1067</v>
      </c>
      <c r="I39" s="0" t="s">
        <v>657</v>
      </c>
      <c r="J39" s="0" t="s">
        <v>657</v>
      </c>
      <c r="K39" s="0" t="s">
        <v>657</v>
      </c>
      <c r="L39" s="0" t="s">
        <v>657</v>
      </c>
      <c r="M39" s="0" t="s">
        <v>657</v>
      </c>
      <c r="N39" s="0" t="s">
        <v>657</v>
      </c>
      <c r="O39" s="0" t="s">
        <v>657</v>
      </c>
      <c r="P39" s="0" t="s">
        <v>563</v>
      </c>
      <c r="Q39" s="0" t="s">
        <v>657</v>
      </c>
      <c r="R39" s="0" t="s">
        <v>657</v>
      </c>
      <c r="S39" s="0" t="s">
        <v>657</v>
      </c>
      <c r="T39" s="0" t="s">
        <v>2</v>
      </c>
    </row>
    <row r="40" customFormat="false" ht="14.4" hidden="false" customHeight="false" outlineLevel="0" collapsed="false">
      <c r="A40" s="0" t="s">
        <v>651</v>
      </c>
      <c r="B40" s="0" t="s">
        <v>1275</v>
      </c>
      <c r="C40" s="0" t="s">
        <v>1276</v>
      </c>
      <c r="D40" s="0" t="s">
        <v>1251</v>
      </c>
      <c r="E40" s="0" t="s">
        <v>1277</v>
      </c>
      <c r="F40" s="0" t="s">
        <v>1278</v>
      </c>
      <c r="G40" s="0" t="s">
        <v>1078</v>
      </c>
      <c r="H40" s="0" t="s">
        <v>1079</v>
      </c>
      <c r="I40" s="0" t="s">
        <v>657</v>
      </c>
      <c r="J40" s="0" t="s">
        <v>657</v>
      </c>
      <c r="K40" s="0" t="s">
        <v>657</v>
      </c>
      <c r="L40" s="0" t="s">
        <v>657</v>
      </c>
      <c r="M40" s="0" t="s">
        <v>657</v>
      </c>
      <c r="N40" s="0" t="s">
        <v>657</v>
      </c>
      <c r="O40" s="0" t="s">
        <v>657</v>
      </c>
      <c r="P40" s="0" t="s">
        <v>563</v>
      </c>
      <c r="Q40" s="0" t="s">
        <v>657</v>
      </c>
      <c r="R40" s="0" t="s">
        <v>657</v>
      </c>
      <c r="S40" s="0" t="s">
        <v>657</v>
      </c>
      <c r="T40" s="0" t="s">
        <v>2</v>
      </c>
    </row>
    <row r="41" customFormat="false" ht="14.4" hidden="false" customHeight="false" outlineLevel="0" collapsed="false">
      <c r="A41" s="0" t="s">
        <v>651</v>
      </c>
      <c r="B41" s="0" t="s">
        <v>1279</v>
      </c>
      <c r="C41" s="0" t="s">
        <v>1280</v>
      </c>
      <c r="D41" s="0" t="s">
        <v>1281</v>
      </c>
      <c r="E41" s="0" t="s">
        <v>1282</v>
      </c>
      <c r="F41" s="0" t="s">
        <v>1283</v>
      </c>
      <c r="G41" s="0" t="s">
        <v>1072</v>
      </c>
      <c r="H41" s="0" t="s">
        <v>1073</v>
      </c>
      <c r="I41" s="0" t="s">
        <v>657</v>
      </c>
      <c r="J41" s="0" t="s">
        <v>657</v>
      </c>
      <c r="K41" s="0" t="s">
        <v>657</v>
      </c>
      <c r="L41" s="0" t="s">
        <v>657</v>
      </c>
      <c r="M41" s="0" t="s">
        <v>657</v>
      </c>
      <c r="N41" s="0" t="s">
        <v>657</v>
      </c>
      <c r="O41" s="0" t="s">
        <v>657</v>
      </c>
      <c r="P41" s="0" t="s">
        <v>563</v>
      </c>
      <c r="Q41" s="0" t="s">
        <v>657</v>
      </c>
      <c r="R41" s="0" t="s">
        <v>657</v>
      </c>
      <c r="S41" s="0" t="s">
        <v>657</v>
      </c>
      <c r="T41" s="0" t="s">
        <v>2</v>
      </c>
    </row>
    <row r="42" customFormat="false" ht="14.4" hidden="false" customHeight="false" outlineLevel="0" collapsed="false">
      <c r="A42" s="0" t="s">
        <v>651</v>
      </c>
      <c r="B42" s="0" t="s">
        <v>1284</v>
      </c>
      <c r="C42" s="0" t="s">
        <v>1285</v>
      </c>
      <c r="D42" s="0" t="s">
        <v>1286</v>
      </c>
      <c r="E42" s="0" t="s">
        <v>1287</v>
      </c>
      <c r="F42" s="0" t="s">
        <v>1288</v>
      </c>
      <c r="G42" s="0" t="s">
        <v>1065</v>
      </c>
      <c r="H42" s="0" t="s">
        <v>436</v>
      </c>
      <c r="I42" s="0" t="s">
        <v>657</v>
      </c>
      <c r="J42" s="0" t="s">
        <v>657</v>
      </c>
      <c r="K42" s="0" t="s">
        <v>657</v>
      </c>
      <c r="L42" s="0" t="s">
        <v>657</v>
      </c>
      <c r="M42" s="0" t="s">
        <v>657</v>
      </c>
      <c r="N42" s="0" t="s">
        <v>657</v>
      </c>
      <c r="O42" s="0" t="s">
        <v>657</v>
      </c>
      <c r="P42" s="0" t="s">
        <v>657</v>
      </c>
      <c r="Q42" s="0" t="s">
        <v>563</v>
      </c>
      <c r="R42" s="0" t="s">
        <v>657</v>
      </c>
      <c r="S42" s="0" t="s">
        <v>657</v>
      </c>
      <c r="T42" s="0" t="s">
        <v>2</v>
      </c>
    </row>
    <row r="43" customFormat="false" ht="14.4" hidden="false" customHeight="false" outlineLevel="0" collapsed="false">
      <c r="A43" s="0" t="s">
        <v>651</v>
      </c>
      <c r="B43" s="0" t="s">
        <v>1289</v>
      </c>
      <c r="C43" s="0" t="s">
        <v>1290</v>
      </c>
      <c r="D43" s="0" t="s">
        <v>1291</v>
      </c>
      <c r="E43" s="0" t="s">
        <v>1292</v>
      </c>
      <c r="F43" s="0" t="s">
        <v>1293</v>
      </c>
      <c r="G43" s="0" t="s">
        <v>1076</v>
      </c>
      <c r="H43" s="0" t="s">
        <v>1077</v>
      </c>
      <c r="I43" s="0" t="s">
        <v>657</v>
      </c>
      <c r="J43" s="0" t="s">
        <v>657</v>
      </c>
      <c r="K43" s="0" t="s">
        <v>657</v>
      </c>
      <c r="L43" s="0" t="s">
        <v>657</v>
      </c>
      <c r="M43" s="0" t="s">
        <v>657</v>
      </c>
      <c r="N43" s="0" t="s">
        <v>657</v>
      </c>
      <c r="O43" s="0" t="s">
        <v>657</v>
      </c>
      <c r="P43" s="0" t="s">
        <v>657</v>
      </c>
      <c r="Q43" s="0" t="s">
        <v>657</v>
      </c>
      <c r="R43" s="0" t="s">
        <v>563</v>
      </c>
      <c r="S43" s="0" t="s">
        <v>657</v>
      </c>
      <c r="T43" s="0" t="s">
        <v>2</v>
      </c>
    </row>
    <row r="44" customFormat="false" ht="14.4" hidden="false" customHeight="false" outlineLevel="0" collapsed="false">
      <c r="A44" s="0" t="s">
        <v>651</v>
      </c>
      <c r="B44" s="0" t="s">
        <v>1294</v>
      </c>
      <c r="C44" s="0" t="s">
        <v>1295</v>
      </c>
      <c r="D44" s="0" t="s">
        <v>1296</v>
      </c>
      <c r="E44" s="0" t="s">
        <v>1297</v>
      </c>
      <c r="F44" s="0" t="s">
        <v>1182</v>
      </c>
      <c r="G44" s="0" t="s">
        <v>1065</v>
      </c>
      <c r="H44" s="0" t="s">
        <v>436</v>
      </c>
      <c r="I44" s="0" t="s">
        <v>657</v>
      </c>
      <c r="J44" s="0" t="s">
        <v>657</v>
      </c>
      <c r="K44" s="0" t="s">
        <v>657</v>
      </c>
      <c r="L44" s="0" t="s">
        <v>657</v>
      </c>
      <c r="M44" s="0" t="s">
        <v>657</v>
      </c>
      <c r="N44" s="0" t="s">
        <v>657</v>
      </c>
      <c r="O44" s="0" t="s">
        <v>657</v>
      </c>
      <c r="P44" s="0" t="s">
        <v>657</v>
      </c>
      <c r="Q44" s="0" t="s">
        <v>657</v>
      </c>
      <c r="R44" s="0" t="s">
        <v>563</v>
      </c>
      <c r="S44" s="0" t="s">
        <v>657</v>
      </c>
      <c r="T44" s="0" t="s">
        <v>2</v>
      </c>
    </row>
    <row r="45" customFormat="false" ht="14.4" hidden="false" customHeight="false" outlineLevel="0" collapsed="false">
      <c r="A45" s="0" t="s">
        <v>651</v>
      </c>
      <c r="B45" s="0" t="s">
        <v>1298</v>
      </c>
      <c r="C45" s="0" t="s">
        <v>1299</v>
      </c>
      <c r="D45" s="0" t="s">
        <v>1300</v>
      </c>
      <c r="E45" s="0" t="s">
        <v>1301</v>
      </c>
      <c r="F45" s="0" t="s">
        <v>1302</v>
      </c>
      <c r="G45" s="0" t="s">
        <v>1072</v>
      </c>
      <c r="H45" s="0" t="s">
        <v>1073</v>
      </c>
      <c r="I45" s="0" t="s">
        <v>657</v>
      </c>
      <c r="J45" s="0" t="s">
        <v>657</v>
      </c>
      <c r="K45" s="0" t="s">
        <v>657</v>
      </c>
      <c r="L45" s="0" t="s">
        <v>657</v>
      </c>
      <c r="M45" s="0" t="s">
        <v>657</v>
      </c>
      <c r="N45" s="0" t="s">
        <v>657</v>
      </c>
      <c r="O45" s="0" t="s">
        <v>657</v>
      </c>
      <c r="P45" s="0" t="s">
        <v>657</v>
      </c>
      <c r="Q45" s="0" t="s">
        <v>657</v>
      </c>
      <c r="R45" s="0" t="s">
        <v>563</v>
      </c>
      <c r="S45" s="0" t="s">
        <v>657</v>
      </c>
      <c r="T45" s="0" t="s">
        <v>2</v>
      </c>
    </row>
    <row r="46" customFormat="false" ht="14.4" hidden="false" customHeight="false" outlineLevel="0" collapsed="false">
      <c r="A46" s="0" t="s">
        <v>651</v>
      </c>
      <c r="B46" s="0" t="s">
        <v>1303</v>
      </c>
      <c r="C46" s="0" t="s">
        <v>1304</v>
      </c>
      <c r="D46" s="0" t="s">
        <v>1305</v>
      </c>
      <c r="E46" s="0" t="s">
        <v>1306</v>
      </c>
      <c r="F46" s="0" t="s">
        <v>1307</v>
      </c>
      <c r="G46" s="0" t="s">
        <v>1061</v>
      </c>
      <c r="H46" s="0" t="s">
        <v>1062</v>
      </c>
      <c r="I46" s="0" t="s">
        <v>657</v>
      </c>
      <c r="J46" s="0" t="s">
        <v>657</v>
      </c>
      <c r="K46" s="0" t="s">
        <v>657</v>
      </c>
      <c r="L46" s="0" t="s">
        <v>657</v>
      </c>
      <c r="M46" s="0" t="s">
        <v>657</v>
      </c>
      <c r="N46" s="0" t="s">
        <v>657</v>
      </c>
      <c r="O46" s="0" t="s">
        <v>657</v>
      </c>
      <c r="P46" s="0" t="s">
        <v>657</v>
      </c>
      <c r="Q46" s="0" t="s">
        <v>657</v>
      </c>
      <c r="R46" s="0" t="s">
        <v>657</v>
      </c>
      <c r="S46" s="0" t="s">
        <v>563</v>
      </c>
      <c r="T46" s="0" t="s">
        <v>2</v>
      </c>
    </row>
    <row r="47" customFormat="false" ht="14.4" hidden="false" customHeight="false" outlineLevel="0" collapsed="false">
      <c r="A47" s="0" t="s">
        <v>651</v>
      </c>
      <c r="B47" s="0" t="s">
        <v>1308</v>
      </c>
      <c r="C47" s="0" t="s">
        <v>1309</v>
      </c>
      <c r="D47" s="0" t="s">
        <v>1310</v>
      </c>
      <c r="E47" s="0" t="s">
        <v>1311</v>
      </c>
      <c r="F47" s="0" t="s">
        <v>1312</v>
      </c>
      <c r="G47" s="0" t="s">
        <v>1076</v>
      </c>
      <c r="H47" s="0" t="s">
        <v>1077</v>
      </c>
      <c r="I47" s="0" t="s">
        <v>657</v>
      </c>
      <c r="J47" s="0" t="s">
        <v>657</v>
      </c>
      <c r="K47" s="0" t="s">
        <v>657</v>
      </c>
      <c r="L47" s="0" t="s">
        <v>657</v>
      </c>
      <c r="M47" s="0" t="s">
        <v>657</v>
      </c>
      <c r="N47" s="0" t="s">
        <v>657</v>
      </c>
      <c r="O47" s="0" t="s">
        <v>657</v>
      </c>
      <c r="P47" s="0" t="s">
        <v>657</v>
      </c>
      <c r="Q47" s="0" t="s">
        <v>657</v>
      </c>
      <c r="R47" s="0" t="s">
        <v>657</v>
      </c>
      <c r="S47" s="0" t="s">
        <v>563</v>
      </c>
      <c r="T47" s="0" t="s">
        <v>2</v>
      </c>
    </row>
    <row r="48" customFormat="false" ht="14.4" hidden="false" customHeight="false" outlineLevel="0" collapsed="false">
      <c r="A48" s="0" t="s">
        <v>651</v>
      </c>
      <c r="B48" s="0" t="s">
        <v>1313</v>
      </c>
      <c r="C48" s="0" t="s">
        <v>1314</v>
      </c>
      <c r="D48" s="0" t="s">
        <v>1315</v>
      </c>
      <c r="E48" s="0" t="s">
        <v>1316</v>
      </c>
      <c r="F48" s="0" t="s">
        <v>1317</v>
      </c>
      <c r="G48" s="0" t="s">
        <v>1063</v>
      </c>
      <c r="H48" s="0" t="s">
        <v>1064</v>
      </c>
      <c r="I48" s="0" t="s">
        <v>657</v>
      </c>
      <c r="J48" s="0" t="s">
        <v>657</v>
      </c>
      <c r="K48" s="0" t="s">
        <v>657</v>
      </c>
      <c r="L48" s="0" t="s">
        <v>657</v>
      </c>
      <c r="M48" s="0" t="s">
        <v>657</v>
      </c>
      <c r="N48" s="0" t="s">
        <v>657</v>
      </c>
      <c r="O48" s="0" t="s">
        <v>657</v>
      </c>
      <c r="P48" s="0" t="s">
        <v>657</v>
      </c>
      <c r="Q48" s="0" t="s">
        <v>657</v>
      </c>
      <c r="R48" s="0" t="s">
        <v>657</v>
      </c>
      <c r="S48" s="0" t="s">
        <v>563</v>
      </c>
      <c r="T48" s="0" t="s">
        <v>2</v>
      </c>
    </row>
    <row r="49" customFormat="false" ht="14.4" hidden="false" customHeight="false" outlineLevel="0" collapsed="false">
      <c r="A49" s="0" t="s">
        <v>651</v>
      </c>
      <c r="B49" s="0" t="s">
        <v>1318</v>
      </c>
      <c r="C49" s="0" t="s">
        <v>1189</v>
      </c>
      <c r="D49" s="0" t="s">
        <v>1319</v>
      </c>
      <c r="E49" s="0" t="s">
        <v>1320</v>
      </c>
      <c r="F49" s="0" t="s">
        <v>1321</v>
      </c>
      <c r="G49" s="0" t="s">
        <v>1065</v>
      </c>
      <c r="H49" s="0" t="s">
        <v>436</v>
      </c>
      <c r="I49" s="0" t="s">
        <v>657</v>
      </c>
      <c r="J49" s="0" t="s">
        <v>657</v>
      </c>
      <c r="K49" s="0" t="s">
        <v>657</v>
      </c>
      <c r="L49" s="0" t="s">
        <v>657</v>
      </c>
      <c r="M49" s="0" t="s">
        <v>657</v>
      </c>
      <c r="N49" s="0" t="s">
        <v>657</v>
      </c>
      <c r="O49" s="0" t="s">
        <v>657</v>
      </c>
      <c r="P49" s="0" t="s">
        <v>657</v>
      </c>
      <c r="Q49" s="0" t="s">
        <v>657</v>
      </c>
      <c r="R49" s="0" t="s">
        <v>657</v>
      </c>
      <c r="S49" s="0" t="s">
        <v>563</v>
      </c>
      <c r="T49" s="0" t="s">
        <v>2</v>
      </c>
    </row>
    <row r="50" customFormat="false" ht="14.4" hidden="false" customHeight="false" outlineLevel="0" collapsed="false">
      <c r="A50" s="0" t="s">
        <v>651</v>
      </c>
      <c r="B50" s="0" t="s">
        <v>1322</v>
      </c>
      <c r="C50" s="0" t="s">
        <v>1323</v>
      </c>
      <c r="D50" s="0" t="s">
        <v>1324</v>
      </c>
      <c r="E50" s="0" t="s">
        <v>1325</v>
      </c>
      <c r="F50" s="0" t="s">
        <v>1326</v>
      </c>
      <c r="G50" s="0" t="s">
        <v>1066</v>
      </c>
      <c r="H50" s="0" t="s">
        <v>1067</v>
      </c>
      <c r="I50" s="0" t="s">
        <v>657</v>
      </c>
      <c r="J50" s="0" t="s">
        <v>657</v>
      </c>
      <c r="K50" s="0" t="s">
        <v>657</v>
      </c>
      <c r="L50" s="0" t="s">
        <v>657</v>
      </c>
      <c r="M50" s="0" t="s">
        <v>657</v>
      </c>
      <c r="N50" s="0" t="s">
        <v>657</v>
      </c>
      <c r="O50" s="0" t="s">
        <v>657</v>
      </c>
      <c r="P50" s="0" t="s">
        <v>657</v>
      </c>
      <c r="Q50" s="0" t="s">
        <v>657</v>
      </c>
      <c r="R50" s="0" t="s">
        <v>657</v>
      </c>
      <c r="S50" s="0" t="s">
        <v>563</v>
      </c>
      <c r="T50" s="0" t="s">
        <v>2</v>
      </c>
    </row>
    <row r="51" customFormat="false" ht="14.4" hidden="false" customHeight="false" outlineLevel="0" collapsed="false">
      <c r="A51" s="0" t="s">
        <v>651</v>
      </c>
      <c r="B51" s="0" t="s">
        <v>1327</v>
      </c>
      <c r="C51" s="0" t="s">
        <v>1328</v>
      </c>
      <c r="D51" s="0" t="s">
        <v>1329</v>
      </c>
      <c r="E51" s="0" t="s">
        <v>1330</v>
      </c>
      <c r="F51" s="0" t="s">
        <v>1331</v>
      </c>
      <c r="G51" s="0" t="s">
        <v>1078</v>
      </c>
      <c r="H51" s="0" t="s">
        <v>1079</v>
      </c>
      <c r="I51" s="0" t="s">
        <v>657</v>
      </c>
      <c r="J51" s="0" t="s">
        <v>657</v>
      </c>
      <c r="K51" s="0" t="s">
        <v>657</v>
      </c>
      <c r="L51" s="0" t="s">
        <v>657</v>
      </c>
      <c r="M51" s="0" t="s">
        <v>657</v>
      </c>
      <c r="N51" s="0" t="s">
        <v>657</v>
      </c>
      <c r="O51" s="0" t="s">
        <v>657</v>
      </c>
      <c r="P51" s="0" t="s">
        <v>657</v>
      </c>
      <c r="Q51" s="0" t="s">
        <v>657</v>
      </c>
      <c r="R51" s="0" t="s">
        <v>657</v>
      </c>
      <c r="S51" s="0" t="s">
        <v>563</v>
      </c>
      <c r="T51" s="0" t="s">
        <v>2</v>
      </c>
    </row>
    <row r="52" customFormat="false" ht="14.4" hidden="false" customHeight="false" outlineLevel="0" collapsed="false">
      <c r="A52" s="0" t="s">
        <v>651</v>
      </c>
      <c r="B52" s="0" t="s">
        <v>1332</v>
      </c>
      <c r="C52" s="0" t="s">
        <v>1333</v>
      </c>
      <c r="D52" s="0" t="s">
        <v>1334</v>
      </c>
      <c r="E52" s="0" t="s">
        <v>1335</v>
      </c>
      <c r="F52" s="0" t="s">
        <v>1336</v>
      </c>
      <c r="G52" s="0" t="s">
        <v>1072</v>
      </c>
      <c r="H52" s="0" t="s">
        <v>1073</v>
      </c>
      <c r="I52" s="0" t="s">
        <v>657</v>
      </c>
      <c r="J52" s="0" t="s">
        <v>657</v>
      </c>
      <c r="K52" s="0" t="s">
        <v>657</v>
      </c>
      <c r="L52" s="0" t="s">
        <v>657</v>
      </c>
      <c r="M52" s="0" t="s">
        <v>657</v>
      </c>
      <c r="N52" s="0" t="s">
        <v>657</v>
      </c>
      <c r="O52" s="0" t="s">
        <v>657</v>
      </c>
      <c r="P52" s="0" t="s">
        <v>657</v>
      </c>
      <c r="Q52" s="0" t="s">
        <v>657</v>
      </c>
      <c r="R52" s="0" t="s">
        <v>657</v>
      </c>
      <c r="S52" s="0" t="s">
        <v>563</v>
      </c>
      <c r="T52" s="0" t="s">
        <v>2</v>
      </c>
    </row>
    <row r="53" customFormat="false" ht="14.4" hidden="false" customHeight="false" outlineLevel="0" collapsed="false">
      <c r="A53" s="0" t="s">
        <v>736</v>
      </c>
      <c r="B53" s="0" t="s">
        <v>1337</v>
      </c>
      <c r="C53" s="0" t="s">
        <v>1338</v>
      </c>
      <c r="D53" s="0" t="s">
        <v>1339</v>
      </c>
      <c r="E53" s="0" t="s">
        <v>1340</v>
      </c>
      <c r="F53" s="0" t="s">
        <v>1341</v>
      </c>
      <c r="G53" s="0" t="s">
        <v>1082</v>
      </c>
      <c r="H53" s="0" t="s">
        <v>1082</v>
      </c>
      <c r="I53" s="0" t="s">
        <v>563</v>
      </c>
      <c r="J53" s="0" t="s">
        <v>657</v>
      </c>
      <c r="K53" s="0" t="s">
        <v>657</v>
      </c>
      <c r="L53" s="0" t="s">
        <v>657</v>
      </c>
      <c r="M53" s="0" t="s">
        <v>657</v>
      </c>
      <c r="N53" s="0" t="s">
        <v>657</v>
      </c>
      <c r="O53" s="0" t="s">
        <v>657</v>
      </c>
      <c r="P53" s="0" t="s">
        <v>657</v>
      </c>
      <c r="Q53" s="0" t="s">
        <v>657</v>
      </c>
      <c r="R53" s="0" t="s">
        <v>657</v>
      </c>
      <c r="S53" s="0" t="s">
        <v>657</v>
      </c>
      <c r="T53" s="0" t="s">
        <v>4</v>
      </c>
    </row>
    <row r="54" customFormat="false" ht="14.4" hidden="false" customHeight="false" outlineLevel="0" collapsed="false">
      <c r="A54" s="0" t="s">
        <v>736</v>
      </c>
      <c r="B54" s="0" t="s">
        <v>1342</v>
      </c>
      <c r="C54" s="0" t="s">
        <v>1343</v>
      </c>
      <c r="D54" s="0" t="s">
        <v>1185</v>
      </c>
      <c r="E54" s="0" t="s">
        <v>1344</v>
      </c>
      <c r="F54" s="0" t="s">
        <v>1345</v>
      </c>
      <c r="G54" s="0" t="s">
        <v>1082</v>
      </c>
      <c r="H54" s="0" t="s">
        <v>1082</v>
      </c>
      <c r="I54" s="0" t="s">
        <v>657</v>
      </c>
      <c r="J54" s="0" t="s">
        <v>563</v>
      </c>
      <c r="K54" s="0" t="s">
        <v>657</v>
      </c>
      <c r="L54" s="0" t="s">
        <v>657</v>
      </c>
      <c r="M54" s="0" t="s">
        <v>657</v>
      </c>
      <c r="N54" s="0" t="s">
        <v>657</v>
      </c>
      <c r="O54" s="0" t="s">
        <v>657</v>
      </c>
      <c r="P54" s="0" t="s">
        <v>657</v>
      </c>
      <c r="Q54" s="0" t="s">
        <v>657</v>
      </c>
      <c r="R54" s="0" t="s">
        <v>657</v>
      </c>
      <c r="S54" s="0" t="s">
        <v>657</v>
      </c>
      <c r="T54" s="0" t="s">
        <v>4</v>
      </c>
    </row>
    <row r="55" customFormat="false" ht="14.4" hidden="false" customHeight="false" outlineLevel="0" collapsed="false">
      <c r="A55" s="0" t="s">
        <v>736</v>
      </c>
      <c r="B55" s="0" t="s">
        <v>1346</v>
      </c>
      <c r="C55" s="0" t="s">
        <v>1347</v>
      </c>
      <c r="D55" s="0" t="s">
        <v>1348</v>
      </c>
      <c r="E55" s="0" t="s">
        <v>1349</v>
      </c>
      <c r="F55" s="0" t="s">
        <v>1350</v>
      </c>
      <c r="G55" s="0" t="s">
        <v>1083</v>
      </c>
      <c r="H55" s="0" t="s">
        <v>436</v>
      </c>
      <c r="I55" s="0" t="s">
        <v>657</v>
      </c>
      <c r="J55" s="0" t="s">
        <v>657</v>
      </c>
      <c r="K55" s="0" t="s">
        <v>563</v>
      </c>
      <c r="L55" s="0" t="s">
        <v>657</v>
      </c>
      <c r="M55" s="0" t="s">
        <v>657</v>
      </c>
      <c r="N55" s="0" t="s">
        <v>657</v>
      </c>
      <c r="O55" s="0" t="s">
        <v>657</v>
      </c>
      <c r="P55" s="0" t="s">
        <v>657</v>
      </c>
      <c r="Q55" s="0" t="s">
        <v>657</v>
      </c>
      <c r="R55" s="0" t="s">
        <v>657</v>
      </c>
      <c r="S55" s="0" t="s">
        <v>657</v>
      </c>
      <c r="T55" s="0" t="s">
        <v>4</v>
      </c>
    </row>
    <row r="56" customFormat="false" ht="14.4" hidden="false" customHeight="false" outlineLevel="0" collapsed="false">
      <c r="A56" s="0" t="s">
        <v>736</v>
      </c>
      <c r="B56" s="0" t="s">
        <v>1351</v>
      </c>
      <c r="C56" s="0" t="s">
        <v>1352</v>
      </c>
      <c r="D56" s="0" t="s">
        <v>1281</v>
      </c>
      <c r="E56" s="0" t="s">
        <v>1353</v>
      </c>
      <c r="F56" s="0" t="s">
        <v>1354</v>
      </c>
      <c r="G56" s="0" t="s">
        <v>1082</v>
      </c>
      <c r="H56" s="0" t="s">
        <v>1082</v>
      </c>
      <c r="I56" s="0" t="s">
        <v>657</v>
      </c>
      <c r="J56" s="0" t="s">
        <v>657</v>
      </c>
      <c r="K56" s="0" t="s">
        <v>563</v>
      </c>
      <c r="L56" s="0" t="s">
        <v>657</v>
      </c>
      <c r="M56" s="0" t="s">
        <v>657</v>
      </c>
      <c r="N56" s="0" t="s">
        <v>657</v>
      </c>
      <c r="O56" s="0" t="s">
        <v>657</v>
      </c>
      <c r="P56" s="0" t="s">
        <v>657</v>
      </c>
      <c r="Q56" s="0" t="s">
        <v>657</v>
      </c>
      <c r="R56" s="0" t="s">
        <v>657</v>
      </c>
      <c r="S56" s="0" t="s">
        <v>657</v>
      </c>
      <c r="T56" s="0" t="s">
        <v>4</v>
      </c>
    </row>
    <row r="57" customFormat="false" ht="14.4" hidden="false" customHeight="false" outlineLevel="0" collapsed="false">
      <c r="A57" s="0" t="s">
        <v>736</v>
      </c>
      <c r="B57" s="0" t="s">
        <v>1355</v>
      </c>
      <c r="C57" s="0" t="s">
        <v>4</v>
      </c>
      <c r="D57" s="0" t="s">
        <v>1356</v>
      </c>
      <c r="E57" s="0" t="s">
        <v>1357</v>
      </c>
      <c r="F57" s="0" t="s">
        <v>1358</v>
      </c>
      <c r="G57" s="0" t="s">
        <v>1084</v>
      </c>
      <c r="H57" s="0" t="s">
        <v>1084</v>
      </c>
      <c r="I57" s="0" t="s">
        <v>657</v>
      </c>
      <c r="J57" s="0" t="s">
        <v>657</v>
      </c>
      <c r="K57" s="0" t="s">
        <v>563</v>
      </c>
      <c r="L57" s="0" t="s">
        <v>657</v>
      </c>
      <c r="M57" s="0" t="s">
        <v>657</v>
      </c>
      <c r="N57" s="0" t="s">
        <v>657</v>
      </c>
      <c r="O57" s="0" t="s">
        <v>657</v>
      </c>
      <c r="P57" s="0" t="s">
        <v>657</v>
      </c>
      <c r="Q57" s="0" t="s">
        <v>657</v>
      </c>
      <c r="R57" s="0" t="s">
        <v>657</v>
      </c>
      <c r="S57" s="0" t="s">
        <v>657</v>
      </c>
      <c r="T57" s="0" t="s">
        <v>4</v>
      </c>
    </row>
    <row r="58" customFormat="false" ht="14.4" hidden="false" customHeight="false" outlineLevel="0" collapsed="false">
      <c r="A58" s="0" t="s">
        <v>736</v>
      </c>
      <c r="B58" s="0" t="s">
        <v>563</v>
      </c>
      <c r="C58" s="0" t="s">
        <v>1359</v>
      </c>
      <c r="D58" s="0" t="s">
        <v>1360</v>
      </c>
      <c r="E58" s="0" t="s">
        <v>1361</v>
      </c>
      <c r="F58" s="0" t="s">
        <v>1362</v>
      </c>
      <c r="G58" s="0" t="s">
        <v>1083</v>
      </c>
      <c r="H58" s="0" t="s">
        <v>436</v>
      </c>
      <c r="I58" s="0" t="s">
        <v>657</v>
      </c>
      <c r="J58" s="0" t="s">
        <v>657</v>
      </c>
      <c r="K58" s="0" t="s">
        <v>657</v>
      </c>
      <c r="L58" s="0" t="s">
        <v>563</v>
      </c>
      <c r="M58" s="0" t="s">
        <v>657</v>
      </c>
      <c r="N58" s="0" t="s">
        <v>657</v>
      </c>
      <c r="O58" s="0" t="s">
        <v>657</v>
      </c>
      <c r="P58" s="0" t="s">
        <v>657</v>
      </c>
      <c r="Q58" s="0" t="s">
        <v>657</v>
      </c>
      <c r="R58" s="0" t="s">
        <v>657</v>
      </c>
      <c r="S58" s="0" t="s">
        <v>657</v>
      </c>
      <c r="T58" s="0" t="s">
        <v>4</v>
      </c>
    </row>
    <row r="59" customFormat="false" ht="14.4" hidden="false" customHeight="false" outlineLevel="0" collapsed="false">
      <c r="A59" s="0" t="s">
        <v>736</v>
      </c>
      <c r="B59" s="0" t="s">
        <v>1363</v>
      </c>
      <c r="C59" s="0" t="s">
        <v>1364</v>
      </c>
      <c r="D59" s="0" t="s">
        <v>1365</v>
      </c>
      <c r="E59" s="0" t="s">
        <v>1366</v>
      </c>
      <c r="F59" s="0" t="s">
        <v>1367</v>
      </c>
      <c r="G59" s="0" t="s">
        <v>1083</v>
      </c>
      <c r="H59" s="0" t="s">
        <v>436</v>
      </c>
      <c r="I59" s="0" t="s">
        <v>657</v>
      </c>
      <c r="J59" s="0" t="s">
        <v>657</v>
      </c>
      <c r="K59" s="0" t="s">
        <v>657</v>
      </c>
      <c r="L59" s="0" t="s">
        <v>563</v>
      </c>
      <c r="M59" s="0" t="s">
        <v>657</v>
      </c>
      <c r="N59" s="0" t="s">
        <v>657</v>
      </c>
      <c r="O59" s="0" t="s">
        <v>657</v>
      </c>
      <c r="P59" s="0" t="s">
        <v>657</v>
      </c>
      <c r="Q59" s="0" t="s">
        <v>657</v>
      </c>
      <c r="R59" s="0" t="s">
        <v>657</v>
      </c>
      <c r="S59" s="0" t="s">
        <v>657</v>
      </c>
      <c r="T59" s="0" t="s">
        <v>4</v>
      </c>
    </row>
    <row r="60" customFormat="false" ht="14.4" hidden="false" customHeight="false" outlineLevel="0" collapsed="false">
      <c r="A60" s="0" t="s">
        <v>736</v>
      </c>
      <c r="B60" s="0" t="s">
        <v>1368</v>
      </c>
      <c r="C60" s="0" t="s">
        <v>1369</v>
      </c>
      <c r="D60" s="0" t="s">
        <v>1233</v>
      </c>
      <c r="E60" s="0" t="s">
        <v>1370</v>
      </c>
      <c r="F60" s="0" t="s">
        <v>1371</v>
      </c>
      <c r="G60" s="0" t="s">
        <v>1082</v>
      </c>
      <c r="H60" s="0" t="s">
        <v>1082</v>
      </c>
      <c r="I60" s="0" t="s">
        <v>657</v>
      </c>
      <c r="J60" s="0" t="s">
        <v>657</v>
      </c>
      <c r="K60" s="0" t="s">
        <v>657</v>
      </c>
      <c r="L60" s="0" t="s">
        <v>563</v>
      </c>
      <c r="M60" s="0" t="s">
        <v>657</v>
      </c>
      <c r="N60" s="0" t="s">
        <v>657</v>
      </c>
      <c r="O60" s="0" t="s">
        <v>657</v>
      </c>
      <c r="P60" s="0" t="s">
        <v>657</v>
      </c>
      <c r="Q60" s="0" t="s">
        <v>657</v>
      </c>
      <c r="R60" s="0" t="s">
        <v>657</v>
      </c>
      <c r="S60" s="0" t="s">
        <v>657</v>
      </c>
      <c r="T60" s="0" t="s">
        <v>4</v>
      </c>
    </row>
    <row r="61" customFormat="false" ht="14.4" hidden="false" customHeight="false" outlineLevel="0" collapsed="false">
      <c r="A61" s="0" t="s">
        <v>736</v>
      </c>
      <c r="B61" s="0" t="s">
        <v>1372</v>
      </c>
      <c r="C61" s="0" t="s">
        <v>1373</v>
      </c>
      <c r="D61" s="0" t="s">
        <v>1374</v>
      </c>
      <c r="E61" s="0" t="s">
        <v>1375</v>
      </c>
      <c r="F61" s="0" t="s">
        <v>1376</v>
      </c>
      <c r="G61" s="0" t="s">
        <v>1083</v>
      </c>
      <c r="H61" s="0" t="s">
        <v>436</v>
      </c>
      <c r="I61" s="0" t="s">
        <v>657</v>
      </c>
      <c r="J61" s="0" t="s">
        <v>657</v>
      </c>
      <c r="K61" s="0" t="s">
        <v>657</v>
      </c>
      <c r="L61" s="0" t="s">
        <v>657</v>
      </c>
      <c r="M61" s="0" t="s">
        <v>563</v>
      </c>
      <c r="N61" s="0" t="s">
        <v>657</v>
      </c>
      <c r="O61" s="0" t="s">
        <v>657</v>
      </c>
      <c r="P61" s="0" t="s">
        <v>657</v>
      </c>
      <c r="Q61" s="0" t="s">
        <v>657</v>
      </c>
      <c r="R61" s="0" t="s">
        <v>657</v>
      </c>
      <c r="S61" s="0" t="s">
        <v>657</v>
      </c>
      <c r="T61" s="0" t="s">
        <v>4</v>
      </c>
    </row>
    <row r="62" customFormat="false" ht="14.4" hidden="false" customHeight="false" outlineLevel="0" collapsed="false">
      <c r="A62" s="0" t="s">
        <v>736</v>
      </c>
      <c r="B62" s="0" t="s">
        <v>1377</v>
      </c>
      <c r="C62" s="0" t="s">
        <v>1378</v>
      </c>
      <c r="D62" s="0" t="s">
        <v>1379</v>
      </c>
      <c r="E62" s="0" t="s">
        <v>1380</v>
      </c>
      <c r="F62" s="0" t="s">
        <v>1381</v>
      </c>
      <c r="G62" s="0" t="s">
        <v>1082</v>
      </c>
      <c r="H62" s="0" t="s">
        <v>1082</v>
      </c>
      <c r="I62" s="0" t="s">
        <v>657</v>
      </c>
      <c r="J62" s="0" t="s">
        <v>657</v>
      </c>
      <c r="K62" s="0" t="s">
        <v>657</v>
      </c>
      <c r="L62" s="0" t="s">
        <v>657</v>
      </c>
      <c r="M62" s="0" t="s">
        <v>563</v>
      </c>
      <c r="N62" s="0" t="s">
        <v>657</v>
      </c>
      <c r="O62" s="0" t="s">
        <v>657</v>
      </c>
      <c r="P62" s="0" t="s">
        <v>657</v>
      </c>
      <c r="Q62" s="0" t="s">
        <v>657</v>
      </c>
      <c r="R62" s="0" t="s">
        <v>657</v>
      </c>
      <c r="S62" s="0" t="s">
        <v>657</v>
      </c>
      <c r="T62" s="0" t="s">
        <v>4</v>
      </c>
    </row>
    <row r="63" customFormat="false" ht="14.4" hidden="false" customHeight="false" outlineLevel="0" collapsed="false">
      <c r="A63" s="0" t="s">
        <v>736</v>
      </c>
      <c r="B63" s="0" t="s">
        <v>1382</v>
      </c>
      <c r="C63" s="0" t="s">
        <v>1383</v>
      </c>
      <c r="D63" s="0" t="s">
        <v>1384</v>
      </c>
      <c r="E63" s="0" t="s">
        <v>1385</v>
      </c>
      <c r="F63" s="0" t="s">
        <v>1386</v>
      </c>
      <c r="G63" s="0" t="s">
        <v>1082</v>
      </c>
      <c r="H63" s="0" t="s">
        <v>1082</v>
      </c>
      <c r="I63" s="0" t="s">
        <v>657</v>
      </c>
      <c r="J63" s="0" t="s">
        <v>657</v>
      </c>
      <c r="K63" s="0" t="s">
        <v>657</v>
      </c>
      <c r="L63" s="0" t="s">
        <v>657</v>
      </c>
      <c r="M63" s="0" t="s">
        <v>657</v>
      </c>
      <c r="N63" s="0" t="s">
        <v>563</v>
      </c>
      <c r="O63" s="0" t="s">
        <v>657</v>
      </c>
      <c r="P63" s="0" t="s">
        <v>657</v>
      </c>
      <c r="Q63" s="0" t="s">
        <v>657</v>
      </c>
      <c r="R63" s="0" t="s">
        <v>657</v>
      </c>
      <c r="S63" s="0" t="s">
        <v>657</v>
      </c>
      <c r="T63" s="0" t="s">
        <v>4</v>
      </c>
    </row>
    <row r="64" customFormat="false" ht="14.4" hidden="false" customHeight="false" outlineLevel="0" collapsed="false">
      <c r="A64" s="0" t="s">
        <v>736</v>
      </c>
      <c r="B64" s="0" t="s">
        <v>1372</v>
      </c>
      <c r="C64" s="0" t="s">
        <v>1387</v>
      </c>
      <c r="D64" s="0" t="s">
        <v>1388</v>
      </c>
      <c r="E64" s="0" t="s">
        <v>1389</v>
      </c>
      <c r="F64" s="0" t="s">
        <v>1390</v>
      </c>
      <c r="G64" s="0" t="s">
        <v>1083</v>
      </c>
      <c r="H64" s="0" t="s">
        <v>436</v>
      </c>
      <c r="I64" s="0" t="s">
        <v>657</v>
      </c>
      <c r="J64" s="0" t="s">
        <v>657</v>
      </c>
      <c r="K64" s="0" t="s">
        <v>657</v>
      </c>
      <c r="L64" s="0" t="s">
        <v>657</v>
      </c>
      <c r="M64" s="0" t="s">
        <v>657</v>
      </c>
      <c r="N64" s="0" t="s">
        <v>657</v>
      </c>
      <c r="O64" s="0" t="s">
        <v>563</v>
      </c>
      <c r="P64" s="0" t="s">
        <v>657</v>
      </c>
      <c r="Q64" s="0" t="s">
        <v>657</v>
      </c>
      <c r="R64" s="0" t="s">
        <v>657</v>
      </c>
      <c r="S64" s="0" t="s">
        <v>657</v>
      </c>
      <c r="T64" s="0" t="s">
        <v>4</v>
      </c>
    </row>
    <row r="65" customFormat="false" ht="14.4" hidden="false" customHeight="false" outlineLevel="0" collapsed="false">
      <c r="A65" s="0" t="s">
        <v>736</v>
      </c>
      <c r="B65" s="0" t="s">
        <v>1391</v>
      </c>
      <c r="C65" s="0" t="s">
        <v>1392</v>
      </c>
      <c r="D65" s="0" t="s">
        <v>1393</v>
      </c>
      <c r="E65" s="0" t="s">
        <v>1394</v>
      </c>
      <c r="F65" s="0" t="s">
        <v>1395</v>
      </c>
      <c r="G65" s="0" t="s">
        <v>1082</v>
      </c>
      <c r="H65" s="0" t="s">
        <v>1082</v>
      </c>
      <c r="I65" s="0" t="s">
        <v>657</v>
      </c>
      <c r="J65" s="0" t="s">
        <v>657</v>
      </c>
      <c r="K65" s="0" t="s">
        <v>657</v>
      </c>
      <c r="L65" s="0" t="s">
        <v>657</v>
      </c>
      <c r="M65" s="0" t="s">
        <v>657</v>
      </c>
      <c r="N65" s="0" t="s">
        <v>657</v>
      </c>
      <c r="O65" s="0" t="s">
        <v>563</v>
      </c>
      <c r="P65" s="0" t="s">
        <v>657</v>
      </c>
      <c r="Q65" s="0" t="s">
        <v>657</v>
      </c>
      <c r="R65" s="0" t="s">
        <v>657</v>
      </c>
      <c r="S65" s="0" t="s">
        <v>657</v>
      </c>
      <c r="T65" s="0" t="s">
        <v>4</v>
      </c>
    </row>
    <row r="66" customFormat="false" ht="14.4" hidden="false" customHeight="false" outlineLevel="0" collapsed="false">
      <c r="A66" s="0" t="s">
        <v>736</v>
      </c>
      <c r="B66" s="0" t="s">
        <v>1346</v>
      </c>
      <c r="C66" s="0" t="s">
        <v>1347</v>
      </c>
      <c r="D66" s="0" t="s">
        <v>1348</v>
      </c>
      <c r="E66" s="0" t="s">
        <v>1396</v>
      </c>
      <c r="F66" s="0" t="s">
        <v>1397</v>
      </c>
      <c r="G66" s="0" t="s">
        <v>1083</v>
      </c>
      <c r="H66" s="0" t="s">
        <v>436</v>
      </c>
      <c r="I66" s="0" t="s">
        <v>657</v>
      </c>
      <c r="J66" s="0" t="s">
        <v>657</v>
      </c>
      <c r="K66" s="0" t="s">
        <v>657</v>
      </c>
      <c r="L66" s="0" t="s">
        <v>657</v>
      </c>
      <c r="M66" s="0" t="s">
        <v>657</v>
      </c>
      <c r="N66" s="0" t="s">
        <v>657</v>
      </c>
      <c r="O66" s="0" t="s">
        <v>657</v>
      </c>
      <c r="P66" s="0" t="s">
        <v>563</v>
      </c>
      <c r="Q66" s="0" t="s">
        <v>657</v>
      </c>
      <c r="R66" s="0" t="s">
        <v>657</v>
      </c>
      <c r="S66" s="0" t="s">
        <v>657</v>
      </c>
      <c r="T66" s="0" t="s">
        <v>4</v>
      </c>
    </row>
    <row r="67" customFormat="false" ht="14.4" hidden="false" customHeight="false" outlineLevel="0" collapsed="false">
      <c r="A67" s="0" t="s">
        <v>736</v>
      </c>
      <c r="B67" s="0" t="s">
        <v>1382</v>
      </c>
      <c r="C67" s="0" t="s">
        <v>1398</v>
      </c>
      <c r="D67" s="0" t="s">
        <v>1399</v>
      </c>
      <c r="E67" s="0" t="s">
        <v>1400</v>
      </c>
      <c r="F67" s="0" t="s">
        <v>1401</v>
      </c>
      <c r="G67" s="0" t="s">
        <v>1082</v>
      </c>
      <c r="H67" s="0" t="s">
        <v>1082</v>
      </c>
      <c r="I67" s="0" t="s">
        <v>657</v>
      </c>
      <c r="J67" s="0" t="s">
        <v>657</v>
      </c>
      <c r="K67" s="0" t="s">
        <v>657</v>
      </c>
      <c r="L67" s="0" t="s">
        <v>657</v>
      </c>
      <c r="M67" s="0" t="s">
        <v>657</v>
      </c>
      <c r="N67" s="0" t="s">
        <v>657</v>
      </c>
      <c r="O67" s="0" t="s">
        <v>657</v>
      </c>
      <c r="P67" s="0" t="s">
        <v>563</v>
      </c>
      <c r="Q67" s="0" t="s">
        <v>657</v>
      </c>
      <c r="R67" s="0" t="s">
        <v>657</v>
      </c>
      <c r="S67" s="0" t="s">
        <v>657</v>
      </c>
      <c r="T67" s="0" t="s">
        <v>4</v>
      </c>
    </row>
    <row r="68" customFormat="false" ht="14.4" hidden="false" customHeight="false" outlineLevel="0" collapsed="false">
      <c r="A68" s="0" t="s">
        <v>736</v>
      </c>
      <c r="B68" s="0" t="s">
        <v>1402</v>
      </c>
      <c r="C68" s="0" t="s">
        <v>1347</v>
      </c>
      <c r="D68" s="0" t="s">
        <v>1403</v>
      </c>
      <c r="E68" s="0" t="s">
        <v>1404</v>
      </c>
      <c r="F68" s="0" t="s">
        <v>1405</v>
      </c>
      <c r="G68" s="0" t="s">
        <v>1083</v>
      </c>
      <c r="H68" s="0" t="s">
        <v>436</v>
      </c>
      <c r="I68" s="0" t="s">
        <v>657</v>
      </c>
      <c r="J68" s="0" t="s">
        <v>657</v>
      </c>
      <c r="K68" s="0" t="s">
        <v>657</v>
      </c>
      <c r="L68" s="0" t="s">
        <v>657</v>
      </c>
      <c r="M68" s="0" t="s">
        <v>657</v>
      </c>
      <c r="N68" s="0" t="s">
        <v>657</v>
      </c>
      <c r="O68" s="0" t="s">
        <v>657</v>
      </c>
      <c r="P68" s="0" t="s">
        <v>657</v>
      </c>
      <c r="Q68" s="0" t="s">
        <v>563</v>
      </c>
      <c r="R68" s="0" t="s">
        <v>657</v>
      </c>
      <c r="S68" s="0" t="s">
        <v>657</v>
      </c>
      <c r="T68" s="0" t="s">
        <v>4</v>
      </c>
    </row>
    <row r="69" customFormat="false" ht="14.4" hidden="false" customHeight="false" outlineLevel="0" collapsed="false">
      <c r="A69" s="0" t="s">
        <v>736</v>
      </c>
      <c r="B69" s="0" t="s">
        <v>1406</v>
      </c>
      <c r="C69" s="0" t="s">
        <v>1407</v>
      </c>
      <c r="D69" s="0" t="s">
        <v>1408</v>
      </c>
      <c r="E69" s="0" t="s">
        <v>1409</v>
      </c>
      <c r="F69" s="0" t="s">
        <v>1410</v>
      </c>
      <c r="G69" s="0" t="s">
        <v>1082</v>
      </c>
      <c r="H69" s="0" t="s">
        <v>1082</v>
      </c>
      <c r="I69" s="0" t="s">
        <v>657</v>
      </c>
      <c r="J69" s="0" t="s">
        <v>657</v>
      </c>
      <c r="K69" s="0" t="s">
        <v>657</v>
      </c>
      <c r="L69" s="0" t="s">
        <v>657</v>
      </c>
      <c r="M69" s="0" t="s">
        <v>657</v>
      </c>
      <c r="N69" s="0" t="s">
        <v>657</v>
      </c>
      <c r="O69" s="0" t="s">
        <v>657</v>
      </c>
      <c r="P69" s="0" t="s">
        <v>657</v>
      </c>
      <c r="Q69" s="0" t="s">
        <v>563</v>
      </c>
      <c r="R69" s="0" t="s">
        <v>657</v>
      </c>
      <c r="S69" s="0" t="s">
        <v>657</v>
      </c>
      <c r="T69" s="0" t="s">
        <v>4</v>
      </c>
    </row>
    <row r="70" customFormat="false" ht="14.4" hidden="false" customHeight="false" outlineLevel="0" collapsed="false">
      <c r="A70" s="0" t="s">
        <v>736</v>
      </c>
      <c r="B70" s="0" t="s">
        <v>563</v>
      </c>
      <c r="C70" s="0" t="s">
        <v>1411</v>
      </c>
      <c r="D70" s="0" t="s">
        <v>1412</v>
      </c>
      <c r="E70" s="0" t="s">
        <v>1361</v>
      </c>
      <c r="F70" s="0" t="s">
        <v>1413</v>
      </c>
      <c r="G70" s="0" t="s">
        <v>1083</v>
      </c>
      <c r="H70" s="0" t="s">
        <v>436</v>
      </c>
      <c r="I70" s="0" t="s">
        <v>657</v>
      </c>
      <c r="J70" s="0" t="s">
        <v>657</v>
      </c>
      <c r="K70" s="0" t="s">
        <v>657</v>
      </c>
      <c r="L70" s="0" t="s">
        <v>657</v>
      </c>
      <c r="M70" s="0" t="s">
        <v>657</v>
      </c>
      <c r="N70" s="0" t="s">
        <v>657</v>
      </c>
      <c r="O70" s="0" t="s">
        <v>657</v>
      </c>
      <c r="P70" s="0" t="s">
        <v>657</v>
      </c>
      <c r="Q70" s="0" t="s">
        <v>657</v>
      </c>
      <c r="R70" s="0" t="s">
        <v>563</v>
      </c>
      <c r="S70" s="0" t="s">
        <v>657</v>
      </c>
      <c r="T70" s="0" t="s">
        <v>4</v>
      </c>
    </row>
    <row r="71" customFormat="false" ht="14.4" hidden="false" customHeight="false" outlineLevel="0" collapsed="false">
      <c r="A71" s="0" t="s">
        <v>736</v>
      </c>
      <c r="B71" s="0" t="s">
        <v>1414</v>
      </c>
      <c r="C71" s="0" t="s">
        <v>1415</v>
      </c>
      <c r="D71" s="0" t="s">
        <v>1416</v>
      </c>
      <c r="E71" s="0" t="s">
        <v>1417</v>
      </c>
      <c r="F71" s="0" t="s">
        <v>1418</v>
      </c>
      <c r="G71" s="0" t="s">
        <v>1083</v>
      </c>
      <c r="H71" s="0" t="s">
        <v>436</v>
      </c>
      <c r="I71" s="0" t="s">
        <v>657</v>
      </c>
      <c r="J71" s="0" t="s">
        <v>657</v>
      </c>
      <c r="K71" s="0" t="s">
        <v>657</v>
      </c>
      <c r="L71" s="0" t="s">
        <v>657</v>
      </c>
      <c r="M71" s="0" t="s">
        <v>657</v>
      </c>
      <c r="N71" s="0" t="s">
        <v>657</v>
      </c>
      <c r="O71" s="0" t="s">
        <v>657</v>
      </c>
      <c r="P71" s="0" t="s">
        <v>657</v>
      </c>
      <c r="Q71" s="0" t="s">
        <v>657</v>
      </c>
      <c r="R71" s="0" t="s">
        <v>563</v>
      </c>
      <c r="S71" s="0" t="s">
        <v>657</v>
      </c>
      <c r="T71" s="0" t="s">
        <v>4</v>
      </c>
    </row>
    <row r="72" customFormat="false" ht="14.4" hidden="false" customHeight="false" outlineLevel="0" collapsed="false">
      <c r="A72" s="0" t="s">
        <v>736</v>
      </c>
      <c r="B72" s="0" t="s">
        <v>1419</v>
      </c>
      <c r="C72" s="0" t="s">
        <v>1420</v>
      </c>
      <c r="D72" s="0" t="s">
        <v>1421</v>
      </c>
      <c r="E72" s="0" t="s">
        <v>1422</v>
      </c>
      <c r="F72" s="0" t="s">
        <v>1423</v>
      </c>
      <c r="G72" s="0" t="s">
        <v>1085</v>
      </c>
      <c r="H72" s="0" t="s">
        <v>260</v>
      </c>
      <c r="I72" s="0" t="s">
        <v>657</v>
      </c>
      <c r="J72" s="0" t="s">
        <v>657</v>
      </c>
      <c r="K72" s="0" t="s">
        <v>657</v>
      </c>
      <c r="L72" s="0" t="s">
        <v>657</v>
      </c>
      <c r="M72" s="0" t="s">
        <v>657</v>
      </c>
      <c r="N72" s="0" t="s">
        <v>657</v>
      </c>
      <c r="O72" s="0" t="s">
        <v>657</v>
      </c>
      <c r="P72" s="0" t="s">
        <v>657</v>
      </c>
      <c r="Q72" s="0" t="s">
        <v>657</v>
      </c>
      <c r="R72" s="0" t="s">
        <v>563</v>
      </c>
      <c r="S72" s="0" t="s">
        <v>657</v>
      </c>
      <c r="T72" s="0" t="s">
        <v>4</v>
      </c>
    </row>
    <row r="73" customFormat="false" ht="14.4" hidden="false" customHeight="false" outlineLevel="0" collapsed="false">
      <c r="A73" s="0" t="s">
        <v>736</v>
      </c>
      <c r="B73" s="0" t="s">
        <v>1424</v>
      </c>
      <c r="C73" s="0" t="s">
        <v>1425</v>
      </c>
      <c r="D73" s="0" t="s">
        <v>1426</v>
      </c>
      <c r="E73" s="0" t="s">
        <v>1427</v>
      </c>
      <c r="F73" s="0" t="s">
        <v>1428</v>
      </c>
      <c r="G73" s="0" t="s">
        <v>1083</v>
      </c>
      <c r="H73" s="0" t="s">
        <v>436</v>
      </c>
      <c r="I73" s="0" t="s">
        <v>657</v>
      </c>
      <c r="J73" s="0" t="s">
        <v>657</v>
      </c>
      <c r="K73" s="0" t="s">
        <v>657</v>
      </c>
      <c r="L73" s="0" t="s">
        <v>657</v>
      </c>
      <c r="M73" s="0" t="s">
        <v>657</v>
      </c>
      <c r="N73" s="0" t="s">
        <v>657</v>
      </c>
      <c r="O73" s="0" t="s">
        <v>657</v>
      </c>
      <c r="P73" s="0" t="s">
        <v>657</v>
      </c>
      <c r="Q73" s="0" t="s">
        <v>657</v>
      </c>
      <c r="R73" s="0" t="s">
        <v>657</v>
      </c>
      <c r="S73" s="0" t="s">
        <v>563</v>
      </c>
      <c r="T73" s="0" t="s">
        <v>4</v>
      </c>
    </row>
    <row r="74" customFormat="false" ht="14.4" hidden="false" customHeight="false" outlineLevel="0" collapsed="false">
      <c r="A74" s="0" t="s">
        <v>736</v>
      </c>
      <c r="B74" s="0" t="s">
        <v>1429</v>
      </c>
      <c r="C74" s="0" t="s">
        <v>1430</v>
      </c>
      <c r="D74" s="0" t="s">
        <v>1431</v>
      </c>
      <c r="E74" s="0" t="s">
        <v>1432</v>
      </c>
      <c r="F74" s="0" t="s">
        <v>1433</v>
      </c>
      <c r="G74" s="0" t="s">
        <v>1082</v>
      </c>
      <c r="H74" s="0" t="s">
        <v>1082</v>
      </c>
      <c r="I74" s="0" t="s">
        <v>657</v>
      </c>
      <c r="J74" s="0" t="s">
        <v>657</v>
      </c>
      <c r="K74" s="0" t="s">
        <v>657</v>
      </c>
      <c r="L74" s="0" t="s">
        <v>657</v>
      </c>
      <c r="M74" s="0" t="s">
        <v>657</v>
      </c>
      <c r="N74" s="0" t="s">
        <v>657</v>
      </c>
      <c r="O74" s="0" t="s">
        <v>657</v>
      </c>
      <c r="P74" s="0" t="s">
        <v>657</v>
      </c>
      <c r="Q74" s="0" t="s">
        <v>657</v>
      </c>
      <c r="R74" s="0" t="s">
        <v>657</v>
      </c>
      <c r="S74" s="0" t="s">
        <v>563</v>
      </c>
      <c r="T74" s="0" t="s">
        <v>4</v>
      </c>
    </row>
    <row r="75" customFormat="false" ht="14.4" hidden="false" customHeight="false" outlineLevel="0" collapsed="false">
      <c r="A75" s="0" t="s">
        <v>760</v>
      </c>
      <c r="B75" s="0" t="s">
        <v>1434</v>
      </c>
      <c r="C75" s="0" t="s">
        <v>1435</v>
      </c>
      <c r="D75" s="0" t="s">
        <v>1436</v>
      </c>
      <c r="E75" s="0" t="s">
        <v>1437</v>
      </c>
      <c r="F75" s="0" t="s">
        <v>1438</v>
      </c>
      <c r="G75" s="0" t="s">
        <v>1086</v>
      </c>
      <c r="H75" s="0" t="s">
        <v>1087</v>
      </c>
      <c r="I75" s="0" t="s">
        <v>563</v>
      </c>
      <c r="J75" s="0" t="s">
        <v>657</v>
      </c>
      <c r="K75" s="0" t="s">
        <v>657</v>
      </c>
      <c r="L75" s="0" t="s">
        <v>657</v>
      </c>
      <c r="M75" s="0" t="s">
        <v>657</v>
      </c>
      <c r="N75" s="0" t="s">
        <v>657</v>
      </c>
      <c r="O75" s="0" t="s">
        <v>657</v>
      </c>
      <c r="P75" s="0" t="s">
        <v>657</v>
      </c>
      <c r="Q75" s="0" t="s">
        <v>657</v>
      </c>
      <c r="R75" s="0" t="s">
        <v>657</v>
      </c>
      <c r="S75" s="0" t="s">
        <v>657</v>
      </c>
      <c r="T75" s="0" t="s">
        <v>5</v>
      </c>
    </row>
    <row r="76" customFormat="false" ht="14.4" hidden="false" customHeight="false" outlineLevel="0" collapsed="false">
      <c r="A76" s="0" t="s">
        <v>760</v>
      </c>
      <c r="B76" s="0" t="s">
        <v>1439</v>
      </c>
      <c r="C76" s="0" t="s">
        <v>5</v>
      </c>
      <c r="D76" s="0" t="s">
        <v>1440</v>
      </c>
      <c r="E76" s="0" t="s">
        <v>1441</v>
      </c>
      <c r="F76" s="0" t="s">
        <v>1358</v>
      </c>
      <c r="G76" s="0" t="s">
        <v>1088</v>
      </c>
      <c r="H76" s="0" t="s">
        <v>1089</v>
      </c>
      <c r="I76" s="0" t="s">
        <v>563</v>
      </c>
      <c r="J76" s="0" t="s">
        <v>657</v>
      </c>
      <c r="K76" s="0" t="s">
        <v>657</v>
      </c>
      <c r="L76" s="0" t="s">
        <v>657</v>
      </c>
      <c r="M76" s="0" t="s">
        <v>657</v>
      </c>
      <c r="N76" s="0" t="s">
        <v>657</v>
      </c>
      <c r="O76" s="0" t="s">
        <v>657</v>
      </c>
      <c r="P76" s="0" t="s">
        <v>657</v>
      </c>
      <c r="Q76" s="0" t="s">
        <v>657</v>
      </c>
      <c r="R76" s="0" t="s">
        <v>657</v>
      </c>
      <c r="S76" s="0" t="s">
        <v>657</v>
      </c>
      <c r="T76" s="0" t="s">
        <v>5</v>
      </c>
    </row>
    <row r="77" customFormat="false" ht="14.4" hidden="false" customHeight="false" outlineLevel="0" collapsed="false">
      <c r="A77" s="0" t="s">
        <v>760</v>
      </c>
      <c r="B77" s="0" t="s">
        <v>1442</v>
      </c>
      <c r="C77" s="0" t="s">
        <v>1443</v>
      </c>
      <c r="D77" s="0" t="s">
        <v>1444</v>
      </c>
      <c r="E77" s="0" t="s">
        <v>1445</v>
      </c>
      <c r="F77" s="0" t="s">
        <v>1446</v>
      </c>
      <c r="G77" s="0" t="s">
        <v>1086</v>
      </c>
      <c r="H77" s="0" t="s">
        <v>1087</v>
      </c>
      <c r="I77" s="0" t="s">
        <v>657</v>
      </c>
      <c r="J77" s="0" t="s">
        <v>563</v>
      </c>
      <c r="K77" s="0" t="s">
        <v>657</v>
      </c>
      <c r="L77" s="0" t="s">
        <v>657</v>
      </c>
      <c r="M77" s="0" t="s">
        <v>657</v>
      </c>
      <c r="N77" s="0" t="s">
        <v>657</v>
      </c>
      <c r="O77" s="0" t="s">
        <v>657</v>
      </c>
      <c r="P77" s="0" t="s">
        <v>657</v>
      </c>
      <c r="Q77" s="0" t="s">
        <v>657</v>
      </c>
      <c r="R77" s="0" t="s">
        <v>657</v>
      </c>
      <c r="S77" s="0" t="s">
        <v>657</v>
      </c>
      <c r="T77" s="0" t="s">
        <v>5</v>
      </c>
    </row>
    <row r="78" customFormat="false" ht="14.4" hidden="false" customHeight="false" outlineLevel="0" collapsed="false">
      <c r="A78" s="0" t="s">
        <v>760</v>
      </c>
      <c r="B78" s="0" t="s">
        <v>1447</v>
      </c>
      <c r="C78" s="0" t="s">
        <v>1448</v>
      </c>
      <c r="D78" s="0" t="s">
        <v>1449</v>
      </c>
      <c r="E78" s="0" t="s">
        <v>1450</v>
      </c>
      <c r="F78" s="0" t="s">
        <v>1451</v>
      </c>
      <c r="G78" s="0" t="s">
        <v>1086</v>
      </c>
      <c r="H78" s="0" t="s">
        <v>1087</v>
      </c>
      <c r="I78" s="0" t="s">
        <v>657</v>
      </c>
      <c r="J78" s="0" t="s">
        <v>657</v>
      </c>
      <c r="K78" s="0" t="s">
        <v>563</v>
      </c>
      <c r="L78" s="0" t="s">
        <v>657</v>
      </c>
      <c r="M78" s="0" t="s">
        <v>657</v>
      </c>
      <c r="N78" s="0" t="s">
        <v>657</v>
      </c>
      <c r="O78" s="0" t="s">
        <v>657</v>
      </c>
      <c r="P78" s="0" t="s">
        <v>657</v>
      </c>
      <c r="Q78" s="0" t="s">
        <v>657</v>
      </c>
      <c r="R78" s="0" t="s">
        <v>657</v>
      </c>
      <c r="S78" s="0" t="s">
        <v>657</v>
      </c>
      <c r="T78" s="0" t="s">
        <v>5</v>
      </c>
    </row>
    <row r="79" customFormat="false" ht="14.4" hidden="false" customHeight="false" outlineLevel="0" collapsed="false">
      <c r="A79" s="0" t="s">
        <v>760</v>
      </c>
      <c r="B79" s="0" t="s">
        <v>1452</v>
      </c>
      <c r="C79" s="0" t="s">
        <v>5</v>
      </c>
      <c r="D79" s="0" t="s">
        <v>1453</v>
      </c>
      <c r="E79" s="0" t="s">
        <v>1454</v>
      </c>
      <c r="F79" s="0" t="s">
        <v>1358</v>
      </c>
      <c r="G79" s="0" t="s">
        <v>1088</v>
      </c>
      <c r="H79" s="0" t="s">
        <v>1089</v>
      </c>
      <c r="I79" s="0" t="s">
        <v>657</v>
      </c>
      <c r="J79" s="0" t="s">
        <v>657</v>
      </c>
      <c r="K79" s="0" t="s">
        <v>563</v>
      </c>
      <c r="L79" s="0" t="s">
        <v>657</v>
      </c>
      <c r="M79" s="0" t="s">
        <v>657</v>
      </c>
      <c r="N79" s="0" t="s">
        <v>657</v>
      </c>
      <c r="O79" s="0" t="s">
        <v>657</v>
      </c>
      <c r="P79" s="0" t="s">
        <v>657</v>
      </c>
      <c r="Q79" s="0" t="s">
        <v>657</v>
      </c>
      <c r="R79" s="0" t="s">
        <v>657</v>
      </c>
      <c r="S79" s="0" t="s">
        <v>657</v>
      </c>
      <c r="T79" s="0" t="s">
        <v>5</v>
      </c>
    </row>
    <row r="80" customFormat="false" ht="14.4" hidden="false" customHeight="false" outlineLevel="0" collapsed="false">
      <c r="A80" s="0" t="s">
        <v>760</v>
      </c>
      <c r="B80" s="0" t="s">
        <v>1455</v>
      </c>
      <c r="C80" s="0" t="s">
        <v>1456</v>
      </c>
      <c r="D80" s="0" t="s">
        <v>1457</v>
      </c>
      <c r="E80" s="0" t="s">
        <v>1458</v>
      </c>
      <c r="F80" s="0" t="s">
        <v>1459</v>
      </c>
      <c r="G80" s="0" t="s">
        <v>1086</v>
      </c>
      <c r="H80" s="0" t="s">
        <v>1087</v>
      </c>
      <c r="I80" s="0" t="s">
        <v>657</v>
      </c>
      <c r="J80" s="0" t="s">
        <v>657</v>
      </c>
      <c r="K80" s="0" t="s">
        <v>657</v>
      </c>
      <c r="L80" s="0" t="s">
        <v>563</v>
      </c>
      <c r="M80" s="0" t="s">
        <v>657</v>
      </c>
      <c r="N80" s="0" t="s">
        <v>657</v>
      </c>
      <c r="O80" s="0" t="s">
        <v>657</v>
      </c>
      <c r="P80" s="0" t="s">
        <v>657</v>
      </c>
      <c r="Q80" s="0" t="s">
        <v>657</v>
      </c>
      <c r="R80" s="0" t="s">
        <v>657</v>
      </c>
      <c r="S80" s="0" t="s">
        <v>657</v>
      </c>
      <c r="T80" s="0" t="s">
        <v>5</v>
      </c>
    </row>
    <row r="81" customFormat="false" ht="14.4" hidden="false" customHeight="false" outlineLevel="0" collapsed="false">
      <c r="A81" s="0" t="s">
        <v>760</v>
      </c>
      <c r="B81" s="0" t="s">
        <v>1460</v>
      </c>
      <c r="C81" s="0" t="s">
        <v>1448</v>
      </c>
      <c r="D81" s="0" t="s">
        <v>1461</v>
      </c>
      <c r="E81" s="0" t="s">
        <v>1462</v>
      </c>
      <c r="F81" s="0" t="s">
        <v>1463</v>
      </c>
      <c r="G81" s="0" t="s">
        <v>1086</v>
      </c>
      <c r="H81" s="0" t="s">
        <v>1087</v>
      </c>
      <c r="I81" s="0" t="s">
        <v>657</v>
      </c>
      <c r="J81" s="0" t="s">
        <v>657</v>
      </c>
      <c r="K81" s="0" t="s">
        <v>657</v>
      </c>
      <c r="L81" s="0" t="s">
        <v>657</v>
      </c>
      <c r="M81" s="0" t="s">
        <v>563</v>
      </c>
      <c r="N81" s="0" t="s">
        <v>657</v>
      </c>
      <c r="O81" s="0" t="s">
        <v>657</v>
      </c>
      <c r="P81" s="0" t="s">
        <v>657</v>
      </c>
      <c r="Q81" s="0" t="s">
        <v>657</v>
      </c>
      <c r="R81" s="0" t="s">
        <v>657</v>
      </c>
      <c r="S81" s="0" t="s">
        <v>657</v>
      </c>
      <c r="T81" s="0" t="s">
        <v>5</v>
      </c>
    </row>
    <row r="82" customFormat="false" ht="14.4" hidden="false" customHeight="false" outlineLevel="0" collapsed="false">
      <c r="A82" s="0" t="s">
        <v>760</v>
      </c>
      <c r="B82" s="0" t="s">
        <v>1464</v>
      </c>
      <c r="C82" s="0" t="s">
        <v>5</v>
      </c>
      <c r="D82" s="0" t="s">
        <v>1465</v>
      </c>
      <c r="E82" s="0" t="s">
        <v>1466</v>
      </c>
      <c r="F82" s="0" t="s">
        <v>1358</v>
      </c>
      <c r="G82" s="0" t="s">
        <v>1088</v>
      </c>
      <c r="H82" s="0" t="s">
        <v>1089</v>
      </c>
      <c r="I82" s="0" t="s">
        <v>657</v>
      </c>
      <c r="J82" s="0" t="s">
        <v>657</v>
      </c>
      <c r="K82" s="0" t="s">
        <v>657</v>
      </c>
      <c r="L82" s="0" t="s">
        <v>657</v>
      </c>
      <c r="M82" s="0" t="s">
        <v>563</v>
      </c>
      <c r="N82" s="0" t="s">
        <v>657</v>
      </c>
      <c r="O82" s="0" t="s">
        <v>657</v>
      </c>
      <c r="P82" s="0" t="s">
        <v>657</v>
      </c>
      <c r="Q82" s="0" t="s">
        <v>657</v>
      </c>
      <c r="R82" s="0" t="s">
        <v>657</v>
      </c>
      <c r="S82" s="0" t="s">
        <v>657</v>
      </c>
      <c r="T82" s="0" t="s">
        <v>5</v>
      </c>
    </row>
    <row r="83" customFormat="false" ht="14.4" hidden="false" customHeight="false" outlineLevel="0" collapsed="false">
      <c r="A83" s="0" t="s">
        <v>760</v>
      </c>
      <c r="B83" s="0" t="s">
        <v>1467</v>
      </c>
      <c r="C83" s="0" t="s">
        <v>1448</v>
      </c>
      <c r="D83" s="0" t="s">
        <v>1468</v>
      </c>
      <c r="E83" s="0" t="s">
        <v>1469</v>
      </c>
      <c r="F83" s="0" t="s">
        <v>1470</v>
      </c>
      <c r="G83" s="0" t="s">
        <v>1086</v>
      </c>
      <c r="H83" s="0" t="s">
        <v>1087</v>
      </c>
      <c r="I83" s="0" t="s">
        <v>657</v>
      </c>
      <c r="J83" s="0" t="s">
        <v>657</v>
      </c>
      <c r="K83" s="0" t="s">
        <v>657</v>
      </c>
      <c r="L83" s="0" t="s">
        <v>657</v>
      </c>
      <c r="M83" s="0" t="s">
        <v>657</v>
      </c>
      <c r="N83" s="0" t="s">
        <v>563</v>
      </c>
      <c r="O83" s="0" t="s">
        <v>657</v>
      </c>
      <c r="P83" s="0" t="s">
        <v>657</v>
      </c>
      <c r="Q83" s="0" t="s">
        <v>657</v>
      </c>
      <c r="R83" s="0" t="s">
        <v>657</v>
      </c>
      <c r="S83" s="0" t="s">
        <v>657</v>
      </c>
      <c r="T83" s="0" t="s">
        <v>5</v>
      </c>
    </row>
    <row r="84" customFormat="false" ht="14.4" hidden="false" customHeight="false" outlineLevel="0" collapsed="false">
      <c r="A84" s="0" t="s">
        <v>760</v>
      </c>
      <c r="B84" s="0" t="s">
        <v>1452</v>
      </c>
      <c r="C84" s="0" t="s">
        <v>5</v>
      </c>
      <c r="D84" s="0" t="s">
        <v>1453</v>
      </c>
      <c r="E84" s="0" t="s">
        <v>1471</v>
      </c>
      <c r="F84" s="0" t="s">
        <v>1358</v>
      </c>
      <c r="G84" s="0" t="s">
        <v>1088</v>
      </c>
      <c r="H84" s="0" t="s">
        <v>1089</v>
      </c>
      <c r="I84" s="0" t="s">
        <v>657</v>
      </c>
      <c r="J84" s="0" t="s">
        <v>657</v>
      </c>
      <c r="K84" s="0" t="s">
        <v>657</v>
      </c>
      <c r="L84" s="0" t="s">
        <v>657</v>
      </c>
      <c r="M84" s="0" t="s">
        <v>657</v>
      </c>
      <c r="N84" s="0" t="s">
        <v>563</v>
      </c>
      <c r="O84" s="0" t="s">
        <v>657</v>
      </c>
      <c r="P84" s="0" t="s">
        <v>657</v>
      </c>
      <c r="Q84" s="0" t="s">
        <v>657</v>
      </c>
      <c r="R84" s="0" t="s">
        <v>657</v>
      </c>
      <c r="S84" s="0" t="s">
        <v>657</v>
      </c>
      <c r="T84" s="0" t="s">
        <v>5</v>
      </c>
    </row>
    <row r="85" customFormat="false" ht="14.4" hidden="false" customHeight="false" outlineLevel="0" collapsed="false">
      <c r="A85" s="0" t="s">
        <v>760</v>
      </c>
      <c r="B85" s="0" t="s">
        <v>1472</v>
      </c>
      <c r="C85" s="0" t="s">
        <v>1448</v>
      </c>
      <c r="D85" s="0" t="s">
        <v>1473</v>
      </c>
      <c r="E85" s="0" t="s">
        <v>1361</v>
      </c>
      <c r="F85" s="0" t="s">
        <v>1474</v>
      </c>
      <c r="G85" s="0" t="s">
        <v>1086</v>
      </c>
      <c r="H85" s="0" t="s">
        <v>1087</v>
      </c>
      <c r="I85" s="0" t="s">
        <v>657</v>
      </c>
      <c r="J85" s="0" t="s">
        <v>657</v>
      </c>
      <c r="K85" s="0" t="s">
        <v>657</v>
      </c>
      <c r="L85" s="0" t="s">
        <v>657</v>
      </c>
      <c r="M85" s="0" t="s">
        <v>657</v>
      </c>
      <c r="N85" s="0" t="s">
        <v>657</v>
      </c>
      <c r="O85" s="0" t="s">
        <v>563</v>
      </c>
      <c r="P85" s="0" t="s">
        <v>657</v>
      </c>
      <c r="Q85" s="0" t="s">
        <v>657</v>
      </c>
      <c r="R85" s="0" t="s">
        <v>657</v>
      </c>
      <c r="S85" s="0" t="s">
        <v>657</v>
      </c>
      <c r="T85" s="0" t="s">
        <v>5</v>
      </c>
    </row>
    <row r="86" customFormat="false" ht="14.4" hidden="false" customHeight="false" outlineLevel="0" collapsed="false">
      <c r="A86" s="0" t="s">
        <v>760</v>
      </c>
      <c r="B86" s="0" t="s">
        <v>1475</v>
      </c>
      <c r="C86" s="0" t="s">
        <v>5</v>
      </c>
      <c r="D86" s="0" t="s">
        <v>1476</v>
      </c>
      <c r="E86" s="0" t="s">
        <v>1477</v>
      </c>
      <c r="F86" s="0" t="s">
        <v>1358</v>
      </c>
      <c r="G86" s="0" t="s">
        <v>1088</v>
      </c>
      <c r="H86" s="0" t="s">
        <v>1089</v>
      </c>
      <c r="I86" s="0" t="s">
        <v>657</v>
      </c>
      <c r="J86" s="0" t="s">
        <v>657</v>
      </c>
      <c r="K86" s="0" t="s">
        <v>657</v>
      </c>
      <c r="L86" s="0" t="s">
        <v>657</v>
      </c>
      <c r="M86" s="0" t="s">
        <v>657</v>
      </c>
      <c r="N86" s="0" t="s">
        <v>657</v>
      </c>
      <c r="O86" s="0" t="s">
        <v>563</v>
      </c>
      <c r="P86" s="0" t="s">
        <v>657</v>
      </c>
      <c r="Q86" s="0" t="s">
        <v>657</v>
      </c>
      <c r="R86" s="0" t="s">
        <v>657</v>
      </c>
      <c r="S86" s="0" t="s">
        <v>657</v>
      </c>
      <c r="T86" s="0" t="s">
        <v>5</v>
      </c>
    </row>
    <row r="87" customFormat="false" ht="14.4" hidden="false" customHeight="false" outlineLevel="0" collapsed="false">
      <c r="A87" s="0" t="s">
        <v>854</v>
      </c>
      <c r="B87" s="0" t="s">
        <v>1478</v>
      </c>
      <c r="C87" s="0" t="s">
        <v>1479</v>
      </c>
      <c r="D87" s="0" t="s">
        <v>1480</v>
      </c>
      <c r="E87" s="0" t="s">
        <v>1481</v>
      </c>
      <c r="F87" s="0" t="s">
        <v>1482</v>
      </c>
      <c r="G87" s="0" t="s">
        <v>1090</v>
      </c>
      <c r="H87" s="0" t="s">
        <v>1091</v>
      </c>
      <c r="I87" s="0" t="s">
        <v>657</v>
      </c>
      <c r="J87" s="0" t="s">
        <v>563</v>
      </c>
      <c r="K87" s="0" t="s">
        <v>657</v>
      </c>
      <c r="L87" s="0" t="s">
        <v>657</v>
      </c>
      <c r="M87" s="0" t="s">
        <v>657</v>
      </c>
      <c r="N87" s="0" t="s">
        <v>657</v>
      </c>
      <c r="O87" s="0" t="s">
        <v>657</v>
      </c>
      <c r="P87" s="0" t="s">
        <v>657</v>
      </c>
      <c r="Q87" s="0" t="s">
        <v>657</v>
      </c>
      <c r="R87" s="0" t="s">
        <v>657</v>
      </c>
      <c r="S87" s="0" t="s">
        <v>657</v>
      </c>
      <c r="T87" s="0" t="s">
        <v>3</v>
      </c>
    </row>
    <row r="88" customFormat="false" ht="14.4" hidden="false" customHeight="false" outlineLevel="0" collapsed="false">
      <c r="A88" s="0" t="s">
        <v>854</v>
      </c>
      <c r="B88" s="0" t="s">
        <v>1483</v>
      </c>
      <c r="C88" s="0" t="s">
        <v>1484</v>
      </c>
      <c r="D88" s="0" t="s">
        <v>1485</v>
      </c>
      <c r="E88" s="0" t="s">
        <v>1486</v>
      </c>
      <c r="F88" s="0" t="s">
        <v>1487</v>
      </c>
      <c r="G88" s="0" t="s">
        <v>1090</v>
      </c>
      <c r="H88" s="0" t="s">
        <v>1091</v>
      </c>
      <c r="I88" s="0" t="s">
        <v>657</v>
      </c>
      <c r="J88" s="0" t="s">
        <v>657</v>
      </c>
      <c r="K88" s="0" t="s">
        <v>563</v>
      </c>
      <c r="L88" s="0" t="s">
        <v>657</v>
      </c>
      <c r="M88" s="0" t="s">
        <v>657</v>
      </c>
      <c r="N88" s="0" t="s">
        <v>657</v>
      </c>
      <c r="O88" s="0" t="s">
        <v>657</v>
      </c>
      <c r="P88" s="0" t="s">
        <v>657</v>
      </c>
      <c r="Q88" s="0" t="s">
        <v>657</v>
      </c>
      <c r="R88" s="0" t="s">
        <v>657</v>
      </c>
      <c r="S88" s="0" t="s">
        <v>657</v>
      </c>
      <c r="T88" s="0" t="s">
        <v>3</v>
      </c>
    </row>
    <row r="89" customFormat="false" ht="14.4" hidden="false" customHeight="false" outlineLevel="0" collapsed="false">
      <c r="A89" s="0" t="s">
        <v>854</v>
      </c>
      <c r="B89" s="0" t="s">
        <v>1488</v>
      </c>
      <c r="C89" s="0" t="s">
        <v>1484</v>
      </c>
      <c r="D89" s="0" t="s">
        <v>1489</v>
      </c>
      <c r="E89" s="0" t="s">
        <v>1490</v>
      </c>
      <c r="F89" s="0" t="s">
        <v>1491</v>
      </c>
      <c r="G89" s="0" t="s">
        <v>1090</v>
      </c>
      <c r="H89" s="0" t="s">
        <v>1091</v>
      </c>
      <c r="I89" s="0" t="s">
        <v>657</v>
      </c>
      <c r="J89" s="0" t="s">
        <v>657</v>
      </c>
      <c r="K89" s="0" t="s">
        <v>657</v>
      </c>
      <c r="L89" s="0" t="s">
        <v>563</v>
      </c>
      <c r="M89" s="0" t="s">
        <v>657</v>
      </c>
      <c r="N89" s="0" t="s">
        <v>657</v>
      </c>
      <c r="O89" s="0" t="s">
        <v>657</v>
      </c>
      <c r="P89" s="0" t="s">
        <v>657</v>
      </c>
      <c r="Q89" s="0" t="s">
        <v>657</v>
      </c>
      <c r="R89" s="0" t="s">
        <v>657</v>
      </c>
      <c r="S89" s="0" t="s">
        <v>657</v>
      </c>
      <c r="T89" s="0" t="s">
        <v>3</v>
      </c>
    </row>
    <row r="90" customFormat="false" ht="14.4" hidden="false" customHeight="false" outlineLevel="0" collapsed="false">
      <c r="A90" s="0" t="s">
        <v>854</v>
      </c>
      <c r="B90" s="0" t="s">
        <v>1492</v>
      </c>
      <c r="C90" s="0" t="s">
        <v>1493</v>
      </c>
      <c r="D90" s="0" t="s">
        <v>1494</v>
      </c>
      <c r="E90" s="0" t="s">
        <v>1495</v>
      </c>
      <c r="F90" s="0" t="s">
        <v>1496</v>
      </c>
      <c r="G90" s="0" t="s">
        <v>1090</v>
      </c>
      <c r="H90" s="0" t="s">
        <v>1091</v>
      </c>
      <c r="I90" s="0" t="s">
        <v>657</v>
      </c>
      <c r="J90" s="0" t="s">
        <v>657</v>
      </c>
      <c r="K90" s="0" t="s">
        <v>657</v>
      </c>
      <c r="L90" s="0" t="s">
        <v>657</v>
      </c>
      <c r="M90" s="0" t="s">
        <v>657</v>
      </c>
      <c r="N90" s="0" t="s">
        <v>563</v>
      </c>
      <c r="O90" s="0" t="s">
        <v>657</v>
      </c>
      <c r="P90" s="0" t="s">
        <v>657</v>
      </c>
      <c r="Q90" s="0" t="s">
        <v>657</v>
      </c>
      <c r="R90" s="0" t="s">
        <v>657</v>
      </c>
      <c r="S90" s="0" t="s">
        <v>657</v>
      </c>
      <c r="T90" s="0" t="s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1497</v>
      </c>
      <c r="B1" s="1" t="s">
        <v>1498</v>
      </c>
      <c r="C1" s="1" t="s">
        <v>1499</v>
      </c>
      <c r="D1" s="1" t="s">
        <v>1500</v>
      </c>
      <c r="E1" s="1" t="s">
        <v>1501</v>
      </c>
      <c r="F1" s="1" t="s">
        <v>1502</v>
      </c>
      <c r="G1" s="1" t="s">
        <v>1503</v>
      </c>
      <c r="H1" s="1" t="s">
        <v>1504</v>
      </c>
      <c r="I1" s="1" t="s">
        <v>14</v>
      </c>
      <c r="J1" s="1" t="s">
        <v>15</v>
      </c>
      <c r="K1" s="1" t="s">
        <v>16</v>
      </c>
      <c r="L1" s="1" t="s">
        <v>21</v>
      </c>
      <c r="M1" s="1" t="s">
        <v>22</v>
      </c>
      <c r="N1" s="1" t="s">
        <v>23</v>
      </c>
      <c r="O1" s="1" t="s">
        <v>13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1505</v>
      </c>
      <c r="U1" s="1" t="s">
        <v>1506</v>
      </c>
    </row>
    <row r="2" customFormat="false" ht="14.4" hidden="false" customHeight="false" outlineLevel="0" collapsed="false">
      <c r="A2" s="0" t="s">
        <v>651</v>
      </c>
      <c r="B2" s="0" t="s">
        <v>760</v>
      </c>
      <c r="C2" s="0" t="s">
        <v>1507</v>
      </c>
      <c r="D2" s="0" t="s">
        <v>1508</v>
      </c>
      <c r="E2" s="0" t="s">
        <v>135</v>
      </c>
      <c r="F2" s="0" t="s">
        <v>1509</v>
      </c>
      <c r="G2" s="0" t="s">
        <v>1510</v>
      </c>
      <c r="H2" s="0" t="s">
        <v>1511</v>
      </c>
      <c r="I2" s="0" t="s">
        <v>563</v>
      </c>
      <c r="J2" s="0" t="s">
        <v>657</v>
      </c>
      <c r="K2" s="0" t="s">
        <v>657</v>
      </c>
      <c r="L2" s="0" t="s">
        <v>657</v>
      </c>
      <c r="M2" s="0" t="s">
        <v>657</v>
      </c>
      <c r="N2" s="0" t="s">
        <v>657</v>
      </c>
      <c r="O2" s="0" t="s">
        <v>657</v>
      </c>
      <c r="P2" s="0" t="s">
        <v>657</v>
      </c>
      <c r="Q2" s="0" t="s">
        <v>657</v>
      </c>
      <c r="R2" s="0" t="s">
        <v>657</v>
      </c>
      <c r="S2" s="0" t="s">
        <v>657</v>
      </c>
      <c r="T2" s="0" t="s">
        <v>2</v>
      </c>
      <c r="U2" s="0" t="s">
        <v>5</v>
      </c>
    </row>
    <row r="3" customFormat="false" ht="14.4" hidden="false" customHeight="false" outlineLevel="0" collapsed="false">
      <c r="A3" s="0" t="s">
        <v>651</v>
      </c>
      <c r="B3" s="0" t="s">
        <v>760</v>
      </c>
      <c r="C3" s="0" t="s">
        <v>1512</v>
      </c>
      <c r="D3" s="0" t="s">
        <v>1508</v>
      </c>
      <c r="E3" s="0" t="s">
        <v>135</v>
      </c>
      <c r="F3" s="0" t="s">
        <v>1513</v>
      </c>
      <c r="G3" s="0" t="s">
        <v>1514</v>
      </c>
      <c r="H3" s="0" t="s">
        <v>1515</v>
      </c>
      <c r="I3" s="0" t="s">
        <v>563</v>
      </c>
      <c r="J3" s="0" t="s">
        <v>657</v>
      </c>
      <c r="K3" s="0" t="s">
        <v>657</v>
      </c>
      <c r="L3" s="0" t="s">
        <v>657</v>
      </c>
      <c r="M3" s="0" t="s">
        <v>657</v>
      </c>
      <c r="N3" s="0" t="s">
        <v>657</v>
      </c>
      <c r="O3" s="0" t="s">
        <v>657</v>
      </c>
      <c r="P3" s="0" t="s">
        <v>657</v>
      </c>
      <c r="Q3" s="0" t="s">
        <v>657</v>
      </c>
      <c r="R3" s="0" t="s">
        <v>657</v>
      </c>
      <c r="S3" s="0" t="s">
        <v>657</v>
      </c>
      <c r="T3" s="0" t="s">
        <v>2</v>
      </c>
      <c r="U3" s="0" t="s">
        <v>5</v>
      </c>
    </row>
    <row r="4" customFormat="false" ht="14.4" hidden="false" customHeight="false" outlineLevel="0" collapsed="false">
      <c r="A4" s="0" t="s">
        <v>651</v>
      </c>
      <c r="B4" s="0" t="s">
        <v>651</v>
      </c>
      <c r="C4" s="0" t="s">
        <v>1516</v>
      </c>
      <c r="D4" s="0" t="s">
        <v>1517</v>
      </c>
      <c r="E4" s="0" t="s">
        <v>1518</v>
      </c>
      <c r="F4" s="0" t="s">
        <v>1519</v>
      </c>
      <c r="G4" s="0" t="s">
        <v>1520</v>
      </c>
      <c r="H4" s="0" t="s">
        <v>1521</v>
      </c>
      <c r="I4" s="0" t="s">
        <v>563</v>
      </c>
      <c r="J4" s="0" t="s">
        <v>657</v>
      </c>
      <c r="K4" s="0" t="s">
        <v>657</v>
      </c>
      <c r="L4" s="0" t="s">
        <v>657</v>
      </c>
      <c r="M4" s="0" t="s">
        <v>563</v>
      </c>
      <c r="N4" s="0" t="s">
        <v>563</v>
      </c>
      <c r="O4" s="0" t="s">
        <v>657</v>
      </c>
      <c r="P4" s="0" t="s">
        <v>657</v>
      </c>
      <c r="Q4" s="0" t="s">
        <v>657</v>
      </c>
      <c r="R4" s="0" t="s">
        <v>657</v>
      </c>
      <c r="S4" s="0" t="s">
        <v>563</v>
      </c>
      <c r="T4" s="0" t="s">
        <v>2</v>
      </c>
      <c r="U4" s="0" t="s">
        <v>2</v>
      </c>
    </row>
    <row r="5" customFormat="false" ht="14.4" hidden="false" customHeight="false" outlineLevel="0" collapsed="false">
      <c r="A5" s="0" t="s">
        <v>651</v>
      </c>
      <c r="B5" s="0" t="s">
        <v>651</v>
      </c>
      <c r="C5" s="0" t="s">
        <v>1522</v>
      </c>
      <c r="D5" s="0" t="s">
        <v>1523</v>
      </c>
      <c r="E5" s="0" t="s">
        <v>1524</v>
      </c>
      <c r="F5" s="0" t="s">
        <v>1525</v>
      </c>
      <c r="G5" s="0" t="s">
        <v>1526</v>
      </c>
      <c r="H5" s="0" t="s">
        <v>44</v>
      </c>
      <c r="I5" s="0" t="s">
        <v>563</v>
      </c>
      <c r="J5" s="0" t="s">
        <v>563</v>
      </c>
      <c r="K5" s="0" t="s">
        <v>563</v>
      </c>
      <c r="L5" s="0" t="s">
        <v>563</v>
      </c>
      <c r="M5" s="0" t="s">
        <v>563</v>
      </c>
      <c r="N5" s="0" t="s">
        <v>563</v>
      </c>
      <c r="O5" s="0" t="s">
        <v>563</v>
      </c>
      <c r="P5" s="0" t="s">
        <v>563</v>
      </c>
      <c r="Q5" s="0" t="s">
        <v>563</v>
      </c>
      <c r="R5" s="0" t="s">
        <v>563</v>
      </c>
      <c r="S5" s="0" t="s">
        <v>563</v>
      </c>
      <c r="T5" s="0" t="s">
        <v>2</v>
      </c>
      <c r="U5" s="0" t="s">
        <v>2</v>
      </c>
    </row>
    <row r="6" customFormat="false" ht="14.4" hidden="false" customHeight="false" outlineLevel="0" collapsed="false">
      <c r="A6" s="0" t="s">
        <v>651</v>
      </c>
      <c r="B6" s="0" t="s">
        <v>651</v>
      </c>
      <c r="C6" s="0" t="s">
        <v>1527</v>
      </c>
      <c r="D6" s="0" t="s">
        <v>1523</v>
      </c>
      <c r="E6" s="0" t="s">
        <v>1524</v>
      </c>
      <c r="F6" s="0" t="s">
        <v>1528</v>
      </c>
      <c r="G6" s="0" t="s">
        <v>1529</v>
      </c>
      <c r="H6" s="0" t="s">
        <v>1530</v>
      </c>
      <c r="I6" s="0" t="s">
        <v>563</v>
      </c>
      <c r="J6" s="0" t="s">
        <v>563</v>
      </c>
      <c r="K6" s="0" t="s">
        <v>563</v>
      </c>
      <c r="L6" s="0" t="s">
        <v>563</v>
      </c>
      <c r="M6" s="0" t="s">
        <v>563</v>
      </c>
      <c r="N6" s="0" t="s">
        <v>563</v>
      </c>
      <c r="O6" s="0" t="s">
        <v>563</v>
      </c>
      <c r="P6" s="0" t="s">
        <v>563</v>
      </c>
      <c r="Q6" s="0" t="s">
        <v>563</v>
      </c>
      <c r="R6" s="0" t="s">
        <v>563</v>
      </c>
      <c r="S6" s="0" t="s">
        <v>563</v>
      </c>
      <c r="T6" s="0" t="s">
        <v>2</v>
      </c>
      <c r="U6" s="0" t="s">
        <v>2</v>
      </c>
    </row>
    <row r="7" customFormat="false" ht="14.4" hidden="false" customHeight="false" outlineLevel="0" collapsed="false">
      <c r="A7" s="0" t="s">
        <v>651</v>
      </c>
      <c r="B7" s="0" t="s">
        <v>651</v>
      </c>
      <c r="C7" s="0" t="s">
        <v>1531</v>
      </c>
      <c r="D7" s="0" t="s">
        <v>1532</v>
      </c>
      <c r="E7" s="0" t="s">
        <v>1533</v>
      </c>
      <c r="F7" s="0" t="s">
        <v>1534</v>
      </c>
      <c r="G7" s="0" t="s">
        <v>1535</v>
      </c>
      <c r="H7" s="0" t="s">
        <v>1536</v>
      </c>
      <c r="I7" s="0" t="s">
        <v>563</v>
      </c>
      <c r="J7" s="0" t="s">
        <v>563</v>
      </c>
      <c r="K7" s="0" t="s">
        <v>563</v>
      </c>
      <c r="L7" s="0" t="s">
        <v>563</v>
      </c>
      <c r="M7" s="0" t="s">
        <v>657</v>
      </c>
      <c r="N7" s="0" t="s">
        <v>657</v>
      </c>
      <c r="O7" s="0" t="s">
        <v>563</v>
      </c>
      <c r="P7" s="0" t="s">
        <v>563</v>
      </c>
      <c r="Q7" s="0" t="s">
        <v>563</v>
      </c>
      <c r="R7" s="0" t="s">
        <v>563</v>
      </c>
      <c r="S7" s="0" t="s">
        <v>563</v>
      </c>
      <c r="T7" s="0" t="s">
        <v>2</v>
      </c>
      <c r="U7" s="0" t="s">
        <v>2</v>
      </c>
    </row>
    <row r="8" customFormat="false" ht="14.4" hidden="false" customHeight="false" outlineLevel="0" collapsed="false">
      <c r="A8" s="0" t="s">
        <v>651</v>
      </c>
      <c r="B8" s="0" t="s">
        <v>651</v>
      </c>
      <c r="C8" s="0" t="s">
        <v>1537</v>
      </c>
      <c r="D8" s="0" t="s">
        <v>1538</v>
      </c>
      <c r="E8" s="0" t="s">
        <v>1539</v>
      </c>
      <c r="F8" s="0" t="s">
        <v>1540</v>
      </c>
      <c r="G8" s="0" t="s">
        <v>1541</v>
      </c>
      <c r="H8" s="0" t="s">
        <v>335</v>
      </c>
      <c r="I8" s="0" t="s">
        <v>563</v>
      </c>
      <c r="J8" s="0" t="s">
        <v>657</v>
      </c>
      <c r="K8" s="0" t="s">
        <v>657</v>
      </c>
      <c r="L8" s="0" t="s">
        <v>657</v>
      </c>
      <c r="M8" s="0" t="s">
        <v>657</v>
      </c>
      <c r="N8" s="0" t="s">
        <v>657</v>
      </c>
      <c r="O8" s="0" t="s">
        <v>657</v>
      </c>
      <c r="P8" s="0" t="s">
        <v>657</v>
      </c>
      <c r="Q8" s="0" t="s">
        <v>657</v>
      </c>
      <c r="R8" s="0" t="s">
        <v>657</v>
      </c>
      <c r="S8" s="0" t="s">
        <v>657</v>
      </c>
      <c r="T8" s="0" t="s">
        <v>2</v>
      </c>
      <c r="U8" s="0" t="s">
        <v>2</v>
      </c>
    </row>
    <row r="9" customFormat="false" ht="14.4" hidden="false" customHeight="false" outlineLevel="0" collapsed="false">
      <c r="A9" s="0" t="s">
        <v>651</v>
      </c>
      <c r="B9" s="0" t="s">
        <v>651</v>
      </c>
      <c r="C9" s="0" t="s">
        <v>1542</v>
      </c>
      <c r="D9" s="0" t="s">
        <v>1541</v>
      </c>
      <c r="E9" s="0" t="s">
        <v>335</v>
      </c>
      <c r="F9" s="0" t="s">
        <v>1543</v>
      </c>
      <c r="G9" s="0" t="s">
        <v>1541</v>
      </c>
      <c r="H9" s="0" t="s">
        <v>335</v>
      </c>
      <c r="I9" s="0" t="s">
        <v>563</v>
      </c>
      <c r="J9" s="0" t="s">
        <v>563</v>
      </c>
      <c r="K9" s="0" t="s">
        <v>563</v>
      </c>
      <c r="L9" s="0" t="s">
        <v>563</v>
      </c>
      <c r="M9" s="0" t="s">
        <v>563</v>
      </c>
      <c r="N9" s="0" t="s">
        <v>563</v>
      </c>
      <c r="O9" s="0" t="s">
        <v>563</v>
      </c>
      <c r="P9" s="0" t="s">
        <v>563</v>
      </c>
      <c r="Q9" s="0" t="s">
        <v>563</v>
      </c>
      <c r="R9" s="0" t="s">
        <v>563</v>
      </c>
      <c r="S9" s="0" t="s">
        <v>563</v>
      </c>
      <c r="T9" s="0" t="s">
        <v>2</v>
      </c>
      <c r="U9" s="0" t="s">
        <v>2</v>
      </c>
    </row>
    <row r="10" customFormat="false" ht="14.4" hidden="false" customHeight="false" outlineLevel="0" collapsed="false">
      <c r="A10" s="0" t="s">
        <v>651</v>
      </c>
      <c r="B10" s="0" t="s">
        <v>651</v>
      </c>
      <c r="C10" s="0" t="s">
        <v>1544</v>
      </c>
      <c r="D10" s="0" t="s">
        <v>1541</v>
      </c>
      <c r="E10" s="0" t="s">
        <v>335</v>
      </c>
      <c r="F10" s="0" t="s">
        <v>1545</v>
      </c>
      <c r="G10" s="0" t="s">
        <v>1541</v>
      </c>
      <c r="H10" s="0" t="s">
        <v>335</v>
      </c>
      <c r="I10" s="0" t="s">
        <v>563</v>
      </c>
      <c r="J10" s="0" t="s">
        <v>563</v>
      </c>
      <c r="K10" s="0" t="s">
        <v>563</v>
      </c>
      <c r="L10" s="0" t="s">
        <v>563</v>
      </c>
      <c r="M10" s="0" t="s">
        <v>563</v>
      </c>
      <c r="N10" s="0" t="s">
        <v>563</v>
      </c>
      <c r="O10" s="0" t="s">
        <v>563</v>
      </c>
      <c r="P10" s="0" t="s">
        <v>563</v>
      </c>
      <c r="Q10" s="0" t="s">
        <v>563</v>
      </c>
      <c r="R10" s="0" t="s">
        <v>563</v>
      </c>
      <c r="S10" s="0" t="s">
        <v>563</v>
      </c>
      <c r="T10" s="0" t="s">
        <v>2</v>
      </c>
      <c r="U10" s="0" t="s">
        <v>2</v>
      </c>
    </row>
    <row r="11" customFormat="false" ht="14.4" hidden="false" customHeight="false" outlineLevel="0" collapsed="false">
      <c r="A11" s="0" t="s">
        <v>651</v>
      </c>
      <c r="B11" s="0" t="s">
        <v>651</v>
      </c>
      <c r="C11" s="0" t="s">
        <v>1546</v>
      </c>
      <c r="D11" s="0" t="s">
        <v>1541</v>
      </c>
      <c r="E11" s="0" t="s">
        <v>335</v>
      </c>
      <c r="F11" s="0" t="s">
        <v>1547</v>
      </c>
      <c r="G11" s="0" t="s">
        <v>1548</v>
      </c>
      <c r="H11" s="0" t="s">
        <v>1549</v>
      </c>
      <c r="I11" s="0" t="s">
        <v>563</v>
      </c>
      <c r="J11" s="0" t="s">
        <v>657</v>
      </c>
      <c r="K11" s="0" t="s">
        <v>657</v>
      </c>
      <c r="L11" s="0" t="s">
        <v>657</v>
      </c>
      <c r="M11" s="0" t="s">
        <v>657</v>
      </c>
      <c r="N11" s="0" t="s">
        <v>657</v>
      </c>
      <c r="O11" s="0" t="s">
        <v>657</v>
      </c>
      <c r="P11" s="0" t="s">
        <v>657</v>
      </c>
      <c r="Q11" s="0" t="s">
        <v>657</v>
      </c>
      <c r="R11" s="0" t="s">
        <v>657</v>
      </c>
      <c r="S11" s="0" t="s">
        <v>657</v>
      </c>
      <c r="T11" s="0" t="s">
        <v>2</v>
      </c>
      <c r="U11" s="0" t="s">
        <v>2</v>
      </c>
    </row>
    <row r="12" customFormat="false" ht="14.4" hidden="false" customHeight="false" outlineLevel="0" collapsed="false">
      <c r="A12" s="0" t="s">
        <v>736</v>
      </c>
      <c r="B12" s="0" t="s">
        <v>736</v>
      </c>
      <c r="C12" s="0" t="s">
        <v>1550</v>
      </c>
      <c r="D12" s="0" t="s">
        <v>1551</v>
      </c>
      <c r="E12" s="0" t="s">
        <v>1552</v>
      </c>
      <c r="F12" s="0" t="s">
        <v>1553</v>
      </c>
      <c r="G12" s="0" t="s">
        <v>1554</v>
      </c>
      <c r="H12" s="0" t="s">
        <v>1555</v>
      </c>
      <c r="I12" s="0" t="s">
        <v>563</v>
      </c>
      <c r="J12" s="0" t="s">
        <v>563</v>
      </c>
      <c r="K12" s="0" t="s">
        <v>563</v>
      </c>
      <c r="L12" s="0" t="s">
        <v>563</v>
      </c>
      <c r="M12" s="0" t="s">
        <v>563</v>
      </c>
      <c r="N12" s="0" t="s">
        <v>563</v>
      </c>
      <c r="O12" s="0" t="s">
        <v>563</v>
      </c>
      <c r="P12" s="0" t="s">
        <v>563</v>
      </c>
      <c r="Q12" s="0" t="s">
        <v>563</v>
      </c>
      <c r="R12" s="0" t="s">
        <v>657</v>
      </c>
      <c r="S12" s="0" t="s">
        <v>563</v>
      </c>
      <c r="T12" s="0" t="s">
        <v>4</v>
      </c>
      <c r="U12" s="0" t="s">
        <v>4</v>
      </c>
    </row>
    <row r="13" customFormat="false" ht="14.4" hidden="false" customHeight="false" outlineLevel="0" collapsed="false">
      <c r="A13" s="0" t="s">
        <v>736</v>
      </c>
      <c r="B13" s="0" t="s">
        <v>736</v>
      </c>
      <c r="C13" s="0" t="s">
        <v>1556</v>
      </c>
      <c r="D13" s="0" t="s">
        <v>1551</v>
      </c>
      <c r="E13" s="0" t="s">
        <v>1552</v>
      </c>
      <c r="F13" s="0" t="s">
        <v>1557</v>
      </c>
      <c r="G13" s="0" t="s">
        <v>1558</v>
      </c>
      <c r="H13" s="0" t="s">
        <v>1559</v>
      </c>
      <c r="I13" s="0" t="s">
        <v>563</v>
      </c>
      <c r="J13" s="0" t="s">
        <v>563</v>
      </c>
      <c r="K13" s="0" t="s">
        <v>563</v>
      </c>
      <c r="L13" s="0" t="s">
        <v>563</v>
      </c>
      <c r="M13" s="0" t="s">
        <v>563</v>
      </c>
      <c r="N13" s="0" t="s">
        <v>563</v>
      </c>
      <c r="O13" s="0" t="s">
        <v>563</v>
      </c>
      <c r="P13" s="0" t="s">
        <v>563</v>
      </c>
      <c r="Q13" s="0" t="s">
        <v>563</v>
      </c>
      <c r="R13" s="0" t="s">
        <v>563</v>
      </c>
      <c r="S13" s="0" t="s">
        <v>563</v>
      </c>
      <c r="T13" s="0" t="s">
        <v>4</v>
      </c>
      <c r="U13" s="0" t="s">
        <v>4</v>
      </c>
    </row>
    <row r="14" customFormat="false" ht="14.4" hidden="false" customHeight="false" outlineLevel="0" collapsed="false">
      <c r="A14" s="0" t="s">
        <v>736</v>
      </c>
      <c r="B14" s="0" t="s">
        <v>736</v>
      </c>
      <c r="C14" s="0" t="s">
        <v>1560</v>
      </c>
      <c r="D14" s="0" t="s">
        <v>1551</v>
      </c>
      <c r="E14" s="0" t="s">
        <v>1552</v>
      </c>
      <c r="F14" s="0" t="s">
        <v>1561</v>
      </c>
      <c r="G14" s="0" t="s">
        <v>1558</v>
      </c>
      <c r="H14" s="0" t="s">
        <v>1559</v>
      </c>
      <c r="I14" s="0" t="s">
        <v>563</v>
      </c>
      <c r="J14" s="0" t="s">
        <v>563</v>
      </c>
      <c r="K14" s="0" t="s">
        <v>563</v>
      </c>
      <c r="L14" s="0" t="s">
        <v>563</v>
      </c>
      <c r="M14" s="0" t="s">
        <v>563</v>
      </c>
      <c r="N14" s="0" t="s">
        <v>563</v>
      </c>
      <c r="O14" s="0" t="s">
        <v>563</v>
      </c>
      <c r="P14" s="0" t="s">
        <v>563</v>
      </c>
      <c r="Q14" s="0" t="s">
        <v>563</v>
      </c>
      <c r="R14" s="0" t="s">
        <v>563</v>
      </c>
      <c r="S14" s="0" t="s">
        <v>563</v>
      </c>
      <c r="T14" s="0" t="s">
        <v>4</v>
      </c>
      <c r="U14" s="0" t="s">
        <v>4</v>
      </c>
    </row>
    <row r="15" customFormat="false" ht="14.4" hidden="false" customHeight="false" outlineLevel="0" collapsed="false">
      <c r="A15" s="0" t="s">
        <v>736</v>
      </c>
      <c r="B15" s="0" t="s">
        <v>736</v>
      </c>
      <c r="C15" s="0" t="s">
        <v>1562</v>
      </c>
      <c r="D15" s="0" t="s">
        <v>1551</v>
      </c>
      <c r="E15" s="0" t="s">
        <v>1552</v>
      </c>
      <c r="F15" s="0" t="s">
        <v>1563</v>
      </c>
      <c r="G15" s="0" t="s">
        <v>1564</v>
      </c>
      <c r="H15" s="0" t="s">
        <v>1565</v>
      </c>
      <c r="I15" s="0" t="s">
        <v>563</v>
      </c>
      <c r="J15" s="0" t="s">
        <v>563</v>
      </c>
      <c r="K15" s="0" t="s">
        <v>563</v>
      </c>
      <c r="L15" s="0" t="s">
        <v>563</v>
      </c>
      <c r="M15" s="0" t="s">
        <v>563</v>
      </c>
      <c r="N15" s="0" t="s">
        <v>563</v>
      </c>
      <c r="O15" s="0" t="s">
        <v>657</v>
      </c>
      <c r="P15" s="0" t="s">
        <v>563</v>
      </c>
      <c r="Q15" s="0" t="s">
        <v>563</v>
      </c>
      <c r="R15" s="0" t="s">
        <v>563</v>
      </c>
      <c r="S15" s="0" t="s">
        <v>563</v>
      </c>
      <c r="T15" s="0" t="s">
        <v>4</v>
      </c>
      <c r="U15" s="0" t="s">
        <v>4</v>
      </c>
    </row>
    <row r="16" customFormat="false" ht="14.4" hidden="false" customHeight="false" outlineLevel="0" collapsed="false">
      <c r="A16" s="0" t="s">
        <v>736</v>
      </c>
      <c r="B16" s="0" t="s">
        <v>736</v>
      </c>
      <c r="C16" s="0" t="s">
        <v>1562</v>
      </c>
      <c r="D16" s="0" t="s">
        <v>1551</v>
      </c>
      <c r="E16" s="0" t="s">
        <v>1552</v>
      </c>
      <c r="F16" s="0" t="s">
        <v>1566</v>
      </c>
      <c r="G16" s="0" t="s">
        <v>1554</v>
      </c>
      <c r="H16" s="0" t="s">
        <v>1555</v>
      </c>
      <c r="I16" s="0" t="s">
        <v>563</v>
      </c>
      <c r="J16" s="0" t="s">
        <v>563</v>
      </c>
      <c r="K16" s="0" t="s">
        <v>563</v>
      </c>
      <c r="L16" s="0" t="s">
        <v>563</v>
      </c>
      <c r="M16" s="0" t="s">
        <v>563</v>
      </c>
      <c r="N16" s="0" t="s">
        <v>563</v>
      </c>
      <c r="O16" s="0" t="s">
        <v>563</v>
      </c>
      <c r="P16" s="0" t="s">
        <v>563</v>
      </c>
      <c r="Q16" s="0" t="s">
        <v>563</v>
      </c>
      <c r="R16" s="0" t="s">
        <v>563</v>
      </c>
      <c r="S16" s="0" t="s">
        <v>563</v>
      </c>
      <c r="T16" s="0" t="s">
        <v>4</v>
      </c>
      <c r="U16" s="0" t="s">
        <v>4</v>
      </c>
    </row>
    <row r="17" customFormat="false" ht="14.4" hidden="false" customHeight="false" outlineLevel="0" collapsed="false">
      <c r="A17" s="0" t="s">
        <v>736</v>
      </c>
      <c r="B17" s="0" t="s">
        <v>736</v>
      </c>
      <c r="C17" s="0" t="s">
        <v>1567</v>
      </c>
      <c r="D17" s="0" t="s">
        <v>1564</v>
      </c>
      <c r="E17" s="0" t="s">
        <v>1565</v>
      </c>
      <c r="F17" s="0" t="s">
        <v>1568</v>
      </c>
      <c r="G17" s="0" t="s">
        <v>1554</v>
      </c>
      <c r="H17" s="0" t="s">
        <v>1555</v>
      </c>
      <c r="I17" s="0" t="s">
        <v>563</v>
      </c>
      <c r="J17" s="0" t="s">
        <v>563</v>
      </c>
      <c r="K17" s="0" t="s">
        <v>563</v>
      </c>
      <c r="L17" s="0" t="s">
        <v>563</v>
      </c>
      <c r="M17" s="0" t="s">
        <v>563</v>
      </c>
      <c r="N17" s="0" t="s">
        <v>563</v>
      </c>
      <c r="O17" s="0" t="s">
        <v>657</v>
      </c>
      <c r="P17" s="0" t="s">
        <v>563</v>
      </c>
      <c r="Q17" s="0" t="s">
        <v>563</v>
      </c>
      <c r="R17" s="0" t="s">
        <v>563</v>
      </c>
      <c r="S17" s="0" t="s">
        <v>563</v>
      </c>
      <c r="T17" s="0" t="s">
        <v>4</v>
      </c>
      <c r="U17" s="0" t="s">
        <v>4</v>
      </c>
    </row>
    <row r="18" customFormat="false" ht="14.4" hidden="false" customHeight="false" outlineLevel="0" collapsed="false">
      <c r="A18" s="0" t="s">
        <v>760</v>
      </c>
      <c r="B18" s="0" t="s">
        <v>760</v>
      </c>
      <c r="C18" s="0" t="s">
        <v>1569</v>
      </c>
      <c r="D18" s="0" t="s">
        <v>1086</v>
      </c>
      <c r="E18" s="0" t="s">
        <v>1087</v>
      </c>
      <c r="F18" s="0" t="s">
        <v>1570</v>
      </c>
      <c r="G18" s="0" t="s">
        <v>1086</v>
      </c>
      <c r="H18" s="0" t="s">
        <v>1087</v>
      </c>
      <c r="I18" s="0" t="s">
        <v>563</v>
      </c>
      <c r="J18" s="0" t="s">
        <v>563</v>
      </c>
      <c r="K18" s="0" t="s">
        <v>563</v>
      </c>
      <c r="L18" s="0" t="s">
        <v>563</v>
      </c>
      <c r="M18" s="0" t="s">
        <v>563</v>
      </c>
      <c r="N18" s="0" t="s">
        <v>563</v>
      </c>
      <c r="O18" s="0" t="s">
        <v>657</v>
      </c>
      <c r="P18" s="0" t="s">
        <v>657</v>
      </c>
      <c r="Q18" s="0" t="s">
        <v>657</v>
      </c>
      <c r="R18" s="0" t="s">
        <v>657</v>
      </c>
      <c r="S18" s="0" t="s">
        <v>657</v>
      </c>
      <c r="T18" s="0" t="s">
        <v>5</v>
      </c>
      <c r="U18" s="0" t="s">
        <v>5</v>
      </c>
    </row>
    <row r="19" customFormat="false" ht="14.4" hidden="false" customHeight="false" outlineLevel="0" collapsed="false">
      <c r="A19" s="0" t="s">
        <v>651</v>
      </c>
      <c r="B19" s="0" t="s">
        <v>651</v>
      </c>
      <c r="C19" s="0" t="s">
        <v>1571</v>
      </c>
      <c r="D19" s="0" t="s">
        <v>1572</v>
      </c>
      <c r="E19" s="0" t="s">
        <v>1573</v>
      </c>
      <c r="F19" s="0" t="s">
        <v>1574</v>
      </c>
      <c r="G19" s="0" t="s">
        <v>1575</v>
      </c>
      <c r="H19" s="0" t="s">
        <v>1576</v>
      </c>
      <c r="I19" s="0" t="s">
        <v>657</v>
      </c>
      <c r="J19" s="0" t="s">
        <v>563</v>
      </c>
      <c r="K19" s="0" t="s">
        <v>657</v>
      </c>
      <c r="L19" s="0" t="s">
        <v>657</v>
      </c>
      <c r="M19" s="0" t="s">
        <v>657</v>
      </c>
      <c r="N19" s="0" t="s">
        <v>657</v>
      </c>
      <c r="O19" s="0" t="s">
        <v>657</v>
      </c>
      <c r="P19" s="0" t="s">
        <v>657</v>
      </c>
      <c r="Q19" s="0" t="s">
        <v>657</v>
      </c>
      <c r="R19" s="0" t="s">
        <v>657</v>
      </c>
      <c r="S19" s="0" t="s">
        <v>657</v>
      </c>
      <c r="T19" s="0" t="s">
        <v>2</v>
      </c>
      <c r="U19" s="0" t="s">
        <v>2</v>
      </c>
    </row>
    <row r="20" customFormat="false" ht="14.4" hidden="false" customHeight="false" outlineLevel="0" collapsed="false">
      <c r="A20" s="0" t="s">
        <v>651</v>
      </c>
      <c r="B20" s="0" t="s">
        <v>815</v>
      </c>
      <c r="C20" s="0" t="s">
        <v>1577</v>
      </c>
      <c r="D20" s="0" t="s">
        <v>1578</v>
      </c>
      <c r="E20" s="0" t="s">
        <v>1579</v>
      </c>
      <c r="F20" s="0" t="s">
        <v>1580</v>
      </c>
      <c r="G20" s="0" t="s">
        <v>1581</v>
      </c>
      <c r="H20" s="0" t="s">
        <v>1582</v>
      </c>
      <c r="I20" s="0" t="s">
        <v>657</v>
      </c>
      <c r="J20" s="0" t="s">
        <v>563</v>
      </c>
      <c r="K20" s="0" t="s">
        <v>657</v>
      </c>
      <c r="L20" s="0" t="s">
        <v>657</v>
      </c>
      <c r="M20" s="0" t="s">
        <v>563</v>
      </c>
      <c r="N20" s="0" t="s">
        <v>657</v>
      </c>
      <c r="O20" s="0" t="s">
        <v>563</v>
      </c>
      <c r="P20" s="0" t="s">
        <v>657</v>
      </c>
      <c r="Q20" s="0" t="s">
        <v>657</v>
      </c>
      <c r="R20" s="0" t="s">
        <v>657</v>
      </c>
      <c r="S20" s="0" t="s">
        <v>657</v>
      </c>
      <c r="T20" s="0" t="s">
        <v>2</v>
      </c>
      <c r="U20" s="0" t="s">
        <v>6</v>
      </c>
    </row>
    <row r="21" customFormat="false" ht="14.4" hidden="false" customHeight="false" outlineLevel="0" collapsed="false">
      <c r="A21" s="0" t="s">
        <v>651</v>
      </c>
      <c r="B21" s="0" t="s">
        <v>815</v>
      </c>
      <c r="C21" s="0" t="s">
        <v>1583</v>
      </c>
      <c r="D21" s="0" t="s">
        <v>1584</v>
      </c>
      <c r="E21" s="0" t="s">
        <v>1585</v>
      </c>
      <c r="F21" s="0" t="s">
        <v>1586</v>
      </c>
      <c r="G21" s="0" t="s">
        <v>1581</v>
      </c>
      <c r="H21" s="0" t="s">
        <v>1582</v>
      </c>
      <c r="I21" s="0" t="s">
        <v>657</v>
      </c>
      <c r="J21" s="0" t="s">
        <v>563</v>
      </c>
      <c r="K21" s="0" t="s">
        <v>657</v>
      </c>
      <c r="L21" s="0" t="s">
        <v>657</v>
      </c>
      <c r="M21" s="0" t="s">
        <v>563</v>
      </c>
      <c r="N21" s="0" t="s">
        <v>657</v>
      </c>
      <c r="O21" s="0" t="s">
        <v>563</v>
      </c>
      <c r="P21" s="0" t="s">
        <v>657</v>
      </c>
      <c r="Q21" s="0" t="s">
        <v>657</v>
      </c>
      <c r="R21" s="0" t="s">
        <v>657</v>
      </c>
      <c r="S21" s="0" t="s">
        <v>657</v>
      </c>
      <c r="T21" s="0" t="s">
        <v>2</v>
      </c>
      <c r="U21" s="0" t="s">
        <v>6</v>
      </c>
    </row>
    <row r="22" customFormat="false" ht="14.4" hidden="false" customHeight="false" outlineLevel="0" collapsed="false">
      <c r="A22" s="0" t="s">
        <v>651</v>
      </c>
      <c r="B22" s="0" t="s">
        <v>651</v>
      </c>
      <c r="C22" s="0" t="s">
        <v>1537</v>
      </c>
      <c r="D22" s="0" t="s">
        <v>1538</v>
      </c>
      <c r="E22" s="0" t="s">
        <v>1539</v>
      </c>
      <c r="F22" s="0" t="s">
        <v>1587</v>
      </c>
      <c r="G22" s="0" t="s">
        <v>1541</v>
      </c>
      <c r="H22" s="0" t="s">
        <v>335</v>
      </c>
      <c r="I22" s="0" t="s">
        <v>657</v>
      </c>
      <c r="J22" s="0" t="s">
        <v>563</v>
      </c>
      <c r="K22" s="0" t="s">
        <v>657</v>
      </c>
      <c r="L22" s="0" t="s">
        <v>657</v>
      </c>
      <c r="M22" s="0" t="s">
        <v>657</v>
      </c>
      <c r="N22" s="0" t="s">
        <v>657</v>
      </c>
      <c r="O22" s="0" t="s">
        <v>657</v>
      </c>
      <c r="P22" s="0" t="s">
        <v>657</v>
      </c>
      <c r="Q22" s="0" t="s">
        <v>657</v>
      </c>
      <c r="R22" s="0" t="s">
        <v>657</v>
      </c>
      <c r="S22" s="0" t="s">
        <v>657</v>
      </c>
      <c r="T22" s="0" t="s">
        <v>2</v>
      </c>
      <c r="U22" s="0" t="s">
        <v>2</v>
      </c>
    </row>
    <row r="23" customFormat="false" ht="14.4" hidden="false" customHeight="false" outlineLevel="0" collapsed="false">
      <c r="A23" s="0" t="s">
        <v>651</v>
      </c>
      <c r="B23" s="0" t="s">
        <v>651</v>
      </c>
      <c r="C23" s="0" t="s">
        <v>1588</v>
      </c>
      <c r="D23" s="0" t="s">
        <v>1541</v>
      </c>
      <c r="E23" s="0" t="s">
        <v>335</v>
      </c>
      <c r="F23" s="0" t="s">
        <v>1547</v>
      </c>
      <c r="G23" s="0" t="s">
        <v>1548</v>
      </c>
      <c r="H23" s="0" t="s">
        <v>1549</v>
      </c>
      <c r="I23" s="0" t="s">
        <v>657</v>
      </c>
      <c r="J23" s="0" t="s">
        <v>563</v>
      </c>
      <c r="K23" s="0" t="s">
        <v>657</v>
      </c>
      <c r="L23" s="0" t="s">
        <v>657</v>
      </c>
      <c r="M23" s="0" t="s">
        <v>657</v>
      </c>
      <c r="N23" s="0" t="s">
        <v>657</v>
      </c>
      <c r="O23" s="0" t="s">
        <v>657</v>
      </c>
      <c r="P23" s="0" t="s">
        <v>657</v>
      </c>
      <c r="Q23" s="0" t="s">
        <v>657</v>
      </c>
      <c r="R23" s="0" t="s">
        <v>657</v>
      </c>
      <c r="S23" s="0" t="s">
        <v>657</v>
      </c>
      <c r="T23" s="0" t="s">
        <v>2</v>
      </c>
      <c r="U23" s="0" t="s">
        <v>2</v>
      </c>
    </row>
    <row r="24" customFormat="false" ht="14.4" hidden="false" customHeight="false" outlineLevel="0" collapsed="false">
      <c r="A24" s="0" t="s">
        <v>736</v>
      </c>
      <c r="B24" s="0" t="s">
        <v>736</v>
      </c>
      <c r="C24" s="0" t="s">
        <v>1589</v>
      </c>
      <c r="D24" s="0" t="s">
        <v>1551</v>
      </c>
      <c r="E24" s="0" t="s">
        <v>1552</v>
      </c>
      <c r="F24" s="0" t="s">
        <v>1590</v>
      </c>
      <c r="G24" s="0" t="s">
        <v>1558</v>
      </c>
      <c r="H24" s="0" t="s">
        <v>1559</v>
      </c>
      <c r="I24" s="0" t="s">
        <v>657</v>
      </c>
      <c r="J24" s="0" t="s">
        <v>563</v>
      </c>
      <c r="K24" s="0" t="s">
        <v>657</v>
      </c>
      <c r="L24" s="0" t="s">
        <v>657</v>
      </c>
      <c r="M24" s="0" t="s">
        <v>657</v>
      </c>
      <c r="N24" s="0" t="s">
        <v>563</v>
      </c>
      <c r="O24" s="0" t="s">
        <v>657</v>
      </c>
      <c r="P24" s="0" t="s">
        <v>563</v>
      </c>
      <c r="Q24" s="0" t="s">
        <v>657</v>
      </c>
      <c r="R24" s="0" t="s">
        <v>563</v>
      </c>
      <c r="S24" s="0" t="s">
        <v>657</v>
      </c>
      <c r="T24" s="0" t="s">
        <v>4</v>
      </c>
      <c r="U24" s="0" t="s">
        <v>4</v>
      </c>
    </row>
    <row r="25" customFormat="false" ht="14.4" hidden="false" customHeight="false" outlineLevel="0" collapsed="false">
      <c r="A25" s="0" t="s">
        <v>736</v>
      </c>
      <c r="B25" s="0" t="s">
        <v>736</v>
      </c>
      <c r="C25" s="0" t="s">
        <v>1591</v>
      </c>
      <c r="D25" s="0" t="s">
        <v>1558</v>
      </c>
      <c r="E25" s="0" t="s">
        <v>1559</v>
      </c>
      <c r="F25" s="0" t="s">
        <v>1592</v>
      </c>
      <c r="G25" s="0" t="s">
        <v>1554</v>
      </c>
      <c r="H25" s="0" t="s">
        <v>1555</v>
      </c>
      <c r="I25" s="0" t="s">
        <v>657</v>
      </c>
      <c r="J25" s="0" t="s">
        <v>563</v>
      </c>
      <c r="K25" s="0" t="s">
        <v>657</v>
      </c>
      <c r="L25" s="0" t="s">
        <v>657</v>
      </c>
      <c r="M25" s="0" t="s">
        <v>657</v>
      </c>
      <c r="N25" s="0" t="s">
        <v>657</v>
      </c>
      <c r="O25" s="0" t="s">
        <v>657</v>
      </c>
      <c r="P25" s="0" t="s">
        <v>563</v>
      </c>
      <c r="Q25" s="0" t="s">
        <v>563</v>
      </c>
      <c r="R25" s="0" t="s">
        <v>563</v>
      </c>
      <c r="S25" s="0" t="s">
        <v>657</v>
      </c>
      <c r="T25" s="0" t="s">
        <v>4</v>
      </c>
      <c r="U25" s="0" t="s">
        <v>4</v>
      </c>
    </row>
    <row r="26" customFormat="false" ht="14.4" hidden="false" customHeight="false" outlineLevel="0" collapsed="false">
      <c r="A26" s="0" t="s">
        <v>736</v>
      </c>
      <c r="B26" s="0" t="s">
        <v>736</v>
      </c>
      <c r="C26" s="0" t="s">
        <v>1593</v>
      </c>
      <c r="D26" s="0" t="s">
        <v>1564</v>
      </c>
      <c r="E26" s="0" t="s">
        <v>1565</v>
      </c>
      <c r="F26" s="0" t="s">
        <v>1553</v>
      </c>
      <c r="G26" s="0" t="s">
        <v>1554</v>
      </c>
      <c r="H26" s="0" t="s">
        <v>1555</v>
      </c>
      <c r="I26" s="0" t="s">
        <v>657</v>
      </c>
      <c r="J26" s="0" t="s">
        <v>563</v>
      </c>
      <c r="K26" s="0" t="s">
        <v>657</v>
      </c>
      <c r="L26" s="0" t="s">
        <v>657</v>
      </c>
      <c r="M26" s="0" t="s">
        <v>563</v>
      </c>
      <c r="N26" s="0" t="s">
        <v>657</v>
      </c>
      <c r="O26" s="0" t="s">
        <v>657</v>
      </c>
      <c r="P26" s="0" t="s">
        <v>563</v>
      </c>
      <c r="Q26" s="0" t="s">
        <v>563</v>
      </c>
      <c r="R26" s="0" t="s">
        <v>563</v>
      </c>
      <c r="S26" s="0" t="s">
        <v>657</v>
      </c>
      <c r="T26" s="0" t="s">
        <v>4</v>
      </c>
      <c r="U26" s="0" t="s">
        <v>4</v>
      </c>
    </row>
    <row r="27" customFormat="false" ht="14.4" hidden="false" customHeight="false" outlineLevel="0" collapsed="false">
      <c r="A27" s="0" t="s">
        <v>651</v>
      </c>
      <c r="B27" s="0" t="s">
        <v>651</v>
      </c>
      <c r="C27" s="0" t="s">
        <v>1594</v>
      </c>
      <c r="D27" s="0" t="s">
        <v>1595</v>
      </c>
      <c r="E27" s="0" t="s">
        <v>260</v>
      </c>
      <c r="F27" s="0" t="s">
        <v>1596</v>
      </c>
      <c r="G27" s="0" t="s">
        <v>1595</v>
      </c>
      <c r="H27" s="0" t="s">
        <v>260</v>
      </c>
      <c r="I27" s="0" t="s">
        <v>657</v>
      </c>
      <c r="J27" s="0" t="s">
        <v>657</v>
      </c>
      <c r="K27" s="0" t="s">
        <v>563</v>
      </c>
      <c r="L27" s="0" t="s">
        <v>657</v>
      </c>
      <c r="M27" s="0" t="s">
        <v>657</v>
      </c>
      <c r="N27" s="0" t="s">
        <v>657</v>
      </c>
      <c r="O27" s="0" t="s">
        <v>657</v>
      </c>
      <c r="P27" s="0" t="s">
        <v>657</v>
      </c>
      <c r="Q27" s="0" t="s">
        <v>657</v>
      </c>
      <c r="R27" s="0" t="s">
        <v>657</v>
      </c>
      <c r="S27" s="0" t="s">
        <v>657</v>
      </c>
      <c r="T27" s="0" t="s">
        <v>2</v>
      </c>
      <c r="U27" s="0" t="s">
        <v>2</v>
      </c>
    </row>
    <row r="28" customFormat="false" ht="14.4" hidden="false" customHeight="false" outlineLevel="0" collapsed="false">
      <c r="A28" s="0" t="s">
        <v>651</v>
      </c>
      <c r="B28" s="0" t="s">
        <v>736</v>
      </c>
      <c r="C28" s="0" t="s">
        <v>1597</v>
      </c>
      <c r="D28" s="0" t="s">
        <v>1598</v>
      </c>
      <c r="E28" s="0" t="s">
        <v>1599</v>
      </c>
      <c r="F28" s="0" t="s">
        <v>1600</v>
      </c>
      <c r="G28" s="0" t="s">
        <v>1601</v>
      </c>
      <c r="H28" s="0" t="s">
        <v>44</v>
      </c>
      <c r="I28" s="0" t="s">
        <v>657</v>
      </c>
      <c r="J28" s="0" t="s">
        <v>657</v>
      </c>
      <c r="K28" s="0" t="s">
        <v>563</v>
      </c>
      <c r="L28" s="0" t="s">
        <v>657</v>
      </c>
      <c r="M28" s="0" t="s">
        <v>657</v>
      </c>
      <c r="N28" s="0" t="s">
        <v>657</v>
      </c>
      <c r="O28" s="0" t="s">
        <v>563</v>
      </c>
      <c r="P28" s="0" t="s">
        <v>657</v>
      </c>
      <c r="Q28" s="0" t="s">
        <v>657</v>
      </c>
      <c r="R28" s="0" t="s">
        <v>657</v>
      </c>
      <c r="S28" s="0" t="s">
        <v>657</v>
      </c>
      <c r="T28" s="0" t="s">
        <v>2</v>
      </c>
      <c r="U28" s="0" t="s">
        <v>4</v>
      </c>
    </row>
    <row r="29" customFormat="false" ht="14.4" hidden="false" customHeight="false" outlineLevel="0" collapsed="false">
      <c r="A29" s="0" t="s">
        <v>651</v>
      </c>
      <c r="B29" s="0" t="s">
        <v>651</v>
      </c>
      <c r="C29" s="0" t="s">
        <v>1602</v>
      </c>
      <c r="D29" s="0" t="s">
        <v>1603</v>
      </c>
      <c r="E29" s="0" t="s">
        <v>1604</v>
      </c>
      <c r="F29" s="0" t="s">
        <v>1605</v>
      </c>
      <c r="G29" s="0" t="s">
        <v>1606</v>
      </c>
      <c r="H29" s="0" t="s">
        <v>1607</v>
      </c>
      <c r="I29" s="0" t="s">
        <v>657</v>
      </c>
      <c r="J29" s="0" t="s">
        <v>657</v>
      </c>
      <c r="K29" s="0" t="s">
        <v>563</v>
      </c>
      <c r="L29" s="0" t="s">
        <v>657</v>
      </c>
      <c r="M29" s="0" t="s">
        <v>657</v>
      </c>
      <c r="N29" s="0" t="s">
        <v>657</v>
      </c>
      <c r="O29" s="0" t="s">
        <v>657</v>
      </c>
      <c r="P29" s="0" t="s">
        <v>657</v>
      </c>
      <c r="Q29" s="0" t="s">
        <v>657</v>
      </c>
      <c r="R29" s="0" t="s">
        <v>657</v>
      </c>
      <c r="S29" s="0" t="s">
        <v>657</v>
      </c>
      <c r="T29" s="0" t="s">
        <v>2</v>
      </c>
      <c r="U29" s="0" t="s">
        <v>2</v>
      </c>
    </row>
    <row r="30" customFormat="false" ht="14.4" hidden="false" customHeight="false" outlineLevel="0" collapsed="false">
      <c r="A30" s="0" t="s">
        <v>651</v>
      </c>
      <c r="B30" s="0" t="s">
        <v>651</v>
      </c>
      <c r="C30" s="0" t="s">
        <v>1608</v>
      </c>
      <c r="D30" s="0" t="s">
        <v>1609</v>
      </c>
      <c r="E30" s="0" t="s">
        <v>1610</v>
      </c>
      <c r="F30" s="0" t="s">
        <v>1611</v>
      </c>
      <c r="G30" s="0" t="s">
        <v>1612</v>
      </c>
      <c r="H30" s="0" t="s">
        <v>341</v>
      </c>
      <c r="I30" s="0" t="s">
        <v>657</v>
      </c>
      <c r="J30" s="0" t="s">
        <v>657</v>
      </c>
      <c r="K30" s="0" t="s">
        <v>563</v>
      </c>
      <c r="L30" s="0" t="s">
        <v>657</v>
      </c>
      <c r="M30" s="0" t="s">
        <v>657</v>
      </c>
      <c r="N30" s="0" t="s">
        <v>657</v>
      </c>
      <c r="O30" s="0" t="s">
        <v>657</v>
      </c>
      <c r="P30" s="0" t="s">
        <v>657</v>
      </c>
      <c r="Q30" s="0" t="s">
        <v>657</v>
      </c>
      <c r="R30" s="0" t="s">
        <v>657</v>
      </c>
      <c r="S30" s="0" t="s">
        <v>657</v>
      </c>
      <c r="T30" s="0" t="s">
        <v>2</v>
      </c>
      <c r="U30" s="0" t="s">
        <v>2</v>
      </c>
    </row>
    <row r="31" customFormat="false" ht="14.4" hidden="false" customHeight="false" outlineLevel="0" collapsed="false">
      <c r="A31" s="0" t="s">
        <v>651</v>
      </c>
      <c r="B31" s="0" t="s">
        <v>651</v>
      </c>
      <c r="C31" s="0" t="s">
        <v>1613</v>
      </c>
      <c r="D31" s="0" t="s">
        <v>1614</v>
      </c>
      <c r="E31" s="0" t="s">
        <v>1615</v>
      </c>
      <c r="F31" s="0" t="s">
        <v>1616</v>
      </c>
      <c r="G31" s="0" t="s">
        <v>1612</v>
      </c>
      <c r="H31" s="0" t="s">
        <v>341</v>
      </c>
      <c r="I31" s="0" t="s">
        <v>657</v>
      </c>
      <c r="J31" s="0" t="s">
        <v>657</v>
      </c>
      <c r="K31" s="0" t="s">
        <v>563</v>
      </c>
      <c r="L31" s="0" t="s">
        <v>657</v>
      </c>
      <c r="M31" s="0" t="s">
        <v>657</v>
      </c>
      <c r="N31" s="0" t="s">
        <v>657</v>
      </c>
      <c r="O31" s="0" t="s">
        <v>657</v>
      </c>
      <c r="P31" s="0" t="s">
        <v>657</v>
      </c>
      <c r="Q31" s="0" t="s">
        <v>657</v>
      </c>
      <c r="R31" s="0" t="s">
        <v>657</v>
      </c>
      <c r="S31" s="0" t="s">
        <v>657</v>
      </c>
      <c r="T31" s="0" t="s">
        <v>2</v>
      </c>
      <c r="U31" s="0" t="s">
        <v>2</v>
      </c>
    </row>
    <row r="32" customFormat="false" ht="14.4" hidden="false" customHeight="false" outlineLevel="0" collapsed="false">
      <c r="A32" s="0" t="s">
        <v>651</v>
      </c>
      <c r="B32" s="0" t="s">
        <v>651</v>
      </c>
      <c r="C32" s="0" t="s">
        <v>1613</v>
      </c>
      <c r="D32" s="0" t="s">
        <v>1614</v>
      </c>
      <c r="E32" s="0" t="s">
        <v>1615</v>
      </c>
      <c r="F32" s="0" t="s">
        <v>1617</v>
      </c>
      <c r="G32" s="0" t="s">
        <v>1612</v>
      </c>
      <c r="H32" s="0" t="s">
        <v>341</v>
      </c>
      <c r="I32" s="0" t="s">
        <v>657</v>
      </c>
      <c r="J32" s="0" t="s">
        <v>657</v>
      </c>
      <c r="K32" s="0" t="s">
        <v>563</v>
      </c>
      <c r="L32" s="0" t="s">
        <v>657</v>
      </c>
      <c r="M32" s="0" t="s">
        <v>657</v>
      </c>
      <c r="N32" s="0" t="s">
        <v>657</v>
      </c>
      <c r="O32" s="0" t="s">
        <v>657</v>
      </c>
      <c r="P32" s="0" t="s">
        <v>657</v>
      </c>
      <c r="Q32" s="0" t="s">
        <v>657</v>
      </c>
      <c r="R32" s="0" t="s">
        <v>657</v>
      </c>
      <c r="S32" s="0" t="s">
        <v>657</v>
      </c>
      <c r="T32" s="0" t="s">
        <v>2</v>
      </c>
      <c r="U32" s="0" t="s">
        <v>2</v>
      </c>
    </row>
    <row r="33" customFormat="false" ht="14.4" hidden="false" customHeight="false" outlineLevel="0" collapsed="false">
      <c r="A33" s="0" t="s">
        <v>651</v>
      </c>
      <c r="B33" s="0" t="s">
        <v>651</v>
      </c>
      <c r="C33" s="0" t="s">
        <v>1537</v>
      </c>
      <c r="D33" s="0" t="s">
        <v>1538</v>
      </c>
      <c r="E33" s="0" t="s">
        <v>1539</v>
      </c>
      <c r="F33" s="0" t="s">
        <v>1618</v>
      </c>
      <c r="G33" s="0" t="s">
        <v>1612</v>
      </c>
      <c r="H33" s="0" t="s">
        <v>341</v>
      </c>
      <c r="I33" s="0" t="s">
        <v>657</v>
      </c>
      <c r="J33" s="0" t="s">
        <v>657</v>
      </c>
      <c r="K33" s="0" t="s">
        <v>563</v>
      </c>
      <c r="L33" s="0" t="s">
        <v>657</v>
      </c>
      <c r="M33" s="0" t="s">
        <v>657</v>
      </c>
      <c r="N33" s="0" t="s">
        <v>657</v>
      </c>
      <c r="O33" s="0" t="s">
        <v>657</v>
      </c>
      <c r="P33" s="0" t="s">
        <v>657</v>
      </c>
      <c r="Q33" s="0" t="s">
        <v>657</v>
      </c>
      <c r="R33" s="0" t="s">
        <v>657</v>
      </c>
      <c r="S33" s="0" t="s">
        <v>657</v>
      </c>
      <c r="T33" s="0" t="s">
        <v>2</v>
      </c>
      <c r="U33" s="0" t="s">
        <v>2</v>
      </c>
    </row>
    <row r="34" customFormat="false" ht="14.4" hidden="false" customHeight="false" outlineLevel="0" collapsed="false">
      <c r="A34" s="0" t="s">
        <v>651</v>
      </c>
      <c r="B34" s="0" t="s">
        <v>736</v>
      </c>
      <c r="C34" s="0" t="s">
        <v>1619</v>
      </c>
      <c r="D34" s="0" t="s">
        <v>1620</v>
      </c>
      <c r="E34" s="0" t="s">
        <v>1621</v>
      </c>
      <c r="F34" s="0" t="s">
        <v>1622</v>
      </c>
      <c r="G34" s="0" t="s">
        <v>1623</v>
      </c>
      <c r="H34" s="0" t="s">
        <v>1624</v>
      </c>
      <c r="I34" s="0" t="s">
        <v>657</v>
      </c>
      <c r="J34" s="0" t="s">
        <v>657</v>
      </c>
      <c r="K34" s="0" t="s">
        <v>657</v>
      </c>
      <c r="L34" s="0" t="s">
        <v>563</v>
      </c>
      <c r="M34" s="0" t="s">
        <v>657</v>
      </c>
      <c r="N34" s="0" t="s">
        <v>657</v>
      </c>
      <c r="O34" s="0" t="s">
        <v>657</v>
      </c>
      <c r="P34" s="0" t="s">
        <v>657</v>
      </c>
      <c r="Q34" s="0" t="s">
        <v>657</v>
      </c>
      <c r="R34" s="0" t="s">
        <v>657</v>
      </c>
      <c r="S34" s="0" t="s">
        <v>657</v>
      </c>
      <c r="T34" s="0" t="s">
        <v>2</v>
      </c>
      <c r="U34" s="0" t="s">
        <v>4</v>
      </c>
    </row>
    <row r="35" customFormat="false" ht="14.4" hidden="false" customHeight="false" outlineLevel="0" collapsed="false">
      <c r="A35" s="0" t="s">
        <v>651</v>
      </c>
      <c r="B35" s="0" t="s">
        <v>651</v>
      </c>
      <c r="C35" s="0" t="s">
        <v>1625</v>
      </c>
      <c r="D35" s="0" t="s">
        <v>1626</v>
      </c>
      <c r="E35" s="0" t="s">
        <v>1627</v>
      </c>
      <c r="F35" s="0" t="s">
        <v>1628</v>
      </c>
      <c r="G35" s="0" t="s">
        <v>1629</v>
      </c>
      <c r="H35" s="0" t="s">
        <v>1630</v>
      </c>
      <c r="I35" s="0" t="s">
        <v>657</v>
      </c>
      <c r="J35" s="0" t="s">
        <v>657</v>
      </c>
      <c r="K35" s="0" t="s">
        <v>657</v>
      </c>
      <c r="L35" s="0" t="s">
        <v>563</v>
      </c>
      <c r="M35" s="0" t="s">
        <v>657</v>
      </c>
      <c r="N35" s="0" t="s">
        <v>657</v>
      </c>
      <c r="O35" s="0" t="s">
        <v>657</v>
      </c>
      <c r="P35" s="0" t="s">
        <v>657</v>
      </c>
      <c r="Q35" s="0" t="s">
        <v>657</v>
      </c>
      <c r="R35" s="0" t="s">
        <v>657</v>
      </c>
      <c r="S35" s="0" t="s">
        <v>657</v>
      </c>
      <c r="T35" s="0" t="s">
        <v>2</v>
      </c>
      <c r="U35" s="0" t="s">
        <v>2</v>
      </c>
    </row>
    <row r="36" customFormat="false" ht="14.4" hidden="false" customHeight="false" outlineLevel="0" collapsed="false">
      <c r="A36" s="0" t="s">
        <v>651</v>
      </c>
      <c r="B36" s="0" t="s">
        <v>651</v>
      </c>
      <c r="C36" s="0" t="s">
        <v>1613</v>
      </c>
      <c r="D36" s="0" t="s">
        <v>1614</v>
      </c>
      <c r="E36" s="0" t="s">
        <v>1615</v>
      </c>
      <c r="F36" s="0" t="s">
        <v>1631</v>
      </c>
      <c r="G36" s="0" t="s">
        <v>1612</v>
      </c>
      <c r="H36" s="0" t="s">
        <v>341</v>
      </c>
      <c r="I36" s="0" t="s">
        <v>657</v>
      </c>
      <c r="J36" s="0" t="s">
        <v>657</v>
      </c>
      <c r="K36" s="0" t="s">
        <v>657</v>
      </c>
      <c r="L36" s="0" t="s">
        <v>563</v>
      </c>
      <c r="M36" s="0" t="s">
        <v>657</v>
      </c>
      <c r="N36" s="0" t="s">
        <v>657</v>
      </c>
      <c r="O36" s="0" t="s">
        <v>657</v>
      </c>
      <c r="P36" s="0" t="s">
        <v>657</v>
      </c>
      <c r="Q36" s="0" t="s">
        <v>657</v>
      </c>
      <c r="R36" s="0" t="s">
        <v>657</v>
      </c>
      <c r="S36" s="0" t="s">
        <v>657</v>
      </c>
      <c r="T36" s="0" t="s">
        <v>2</v>
      </c>
      <c r="U36" s="0" t="s">
        <v>2</v>
      </c>
    </row>
    <row r="37" customFormat="false" ht="14.4" hidden="false" customHeight="false" outlineLevel="0" collapsed="false">
      <c r="A37" s="0" t="s">
        <v>651</v>
      </c>
      <c r="B37" s="0" t="s">
        <v>651</v>
      </c>
      <c r="C37" s="0" t="s">
        <v>1613</v>
      </c>
      <c r="D37" s="0" t="s">
        <v>1614</v>
      </c>
      <c r="E37" s="0" t="s">
        <v>1615</v>
      </c>
      <c r="F37" s="0" t="s">
        <v>1632</v>
      </c>
      <c r="G37" s="0" t="s">
        <v>1612</v>
      </c>
      <c r="H37" s="0" t="s">
        <v>341</v>
      </c>
      <c r="I37" s="0" t="s">
        <v>657</v>
      </c>
      <c r="J37" s="0" t="s">
        <v>657</v>
      </c>
      <c r="K37" s="0" t="s">
        <v>657</v>
      </c>
      <c r="L37" s="0" t="s">
        <v>563</v>
      </c>
      <c r="M37" s="0" t="s">
        <v>657</v>
      </c>
      <c r="N37" s="0" t="s">
        <v>657</v>
      </c>
      <c r="O37" s="0" t="s">
        <v>657</v>
      </c>
      <c r="P37" s="0" t="s">
        <v>657</v>
      </c>
      <c r="Q37" s="0" t="s">
        <v>657</v>
      </c>
      <c r="R37" s="0" t="s">
        <v>657</v>
      </c>
      <c r="S37" s="0" t="s">
        <v>657</v>
      </c>
      <c r="T37" s="0" t="s">
        <v>2</v>
      </c>
      <c r="U37" s="0" t="s">
        <v>2</v>
      </c>
    </row>
    <row r="38" customFormat="false" ht="14.4" hidden="false" customHeight="false" outlineLevel="0" collapsed="false">
      <c r="A38" s="0" t="s">
        <v>651</v>
      </c>
      <c r="B38" s="0" t="s">
        <v>651</v>
      </c>
      <c r="C38" s="0" t="s">
        <v>1633</v>
      </c>
      <c r="D38" s="0" t="s">
        <v>1538</v>
      </c>
      <c r="E38" s="0" t="s">
        <v>1539</v>
      </c>
      <c r="F38" s="0" t="s">
        <v>1634</v>
      </c>
      <c r="G38" s="0" t="s">
        <v>1612</v>
      </c>
      <c r="H38" s="0" t="s">
        <v>341</v>
      </c>
      <c r="I38" s="0" t="s">
        <v>657</v>
      </c>
      <c r="J38" s="0" t="s">
        <v>657</v>
      </c>
      <c r="K38" s="0" t="s">
        <v>657</v>
      </c>
      <c r="L38" s="0" t="s">
        <v>563</v>
      </c>
      <c r="M38" s="0" t="s">
        <v>657</v>
      </c>
      <c r="N38" s="0" t="s">
        <v>657</v>
      </c>
      <c r="O38" s="0" t="s">
        <v>657</v>
      </c>
      <c r="P38" s="0" t="s">
        <v>657</v>
      </c>
      <c r="Q38" s="0" t="s">
        <v>657</v>
      </c>
      <c r="R38" s="0" t="s">
        <v>657</v>
      </c>
      <c r="S38" s="0" t="s">
        <v>657</v>
      </c>
      <c r="T38" s="0" t="s">
        <v>2</v>
      </c>
      <c r="U38" s="0" t="s">
        <v>2</v>
      </c>
    </row>
    <row r="39" customFormat="false" ht="14.4" hidden="false" customHeight="false" outlineLevel="0" collapsed="false">
      <c r="A39" s="0" t="s">
        <v>651</v>
      </c>
      <c r="B39" s="0" t="s">
        <v>651</v>
      </c>
      <c r="C39" s="0" t="s">
        <v>1537</v>
      </c>
      <c r="D39" s="0" t="s">
        <v>1538</v>
      </c>
      <c r="E39" s="0" t="s">
        <v>1539</v>
      </c>
      <c r="F39" s="0" t="s">
        <v>1635</v>
      </c>
      <c r="G39" s="0" t="s">
        <v>1612</v>
      </c>
      <c r="H39" s="0" t="s">
        <v>341</v>
      </c>
      <c r="I39" s="0" t="s">
        <v>657</v>
      </c>
      <c r="J39" s="0" t="s">
        <v>657</v>
      </c>
      <c r="K39" s="0" t="s">
        <v>657</v>
      </c>
      <c r="L39" s="0" t="s">
        <v>563</v>
      </c>
      <c r="M39" s="0" t="s">
        <v>657</v>
      </c>
      <c r="N39" s="0" t="s">
        <v>657</v>
      </c>
      <c r="O39" s="0" t="s">
        <v>657</v>
      </c>
      <c r="P39" s="0" t="s">
        <v>657</v>
      </c>
      <c r="Q39" s="0" t="s">
        <v>657</v>
      </c>
      <c r="R39" s="0" t="s">
        <v>657</v>
      </c>
      <c r="S39" s="0" t="s">
        <v>657</v>
      </c>
      <c r="T39" s="0" t="s">
        <v>2</v>
      </c>
      <c r="U39" s="0" t="s">
        <v>2</v>
      </c>
    </row>
    <row r="40" customFormat="false" ht="14.4" hidden="false" customHeight="false" outlineLevel="0" collapsed="false">
      <c r="A40" s="0" t="s">
        <v>651</v>
      </c>
      <c r="B40" s="0" t="s">
        <v>651</v>
      </c>
      <c r="C40" s="0" t="s">
        <v>1537</v>
      </c>
      <c r="D40" s="0" t="s">
        <v>1538</v>
      </c>
      <c r="E40" s="0" t="s">
        <v>1539</v>
      </c>
      <c r="F40" s="0" t="s">
        <v>1636</v>
      </c>
      <c r="G40" s="0" t="s">
        <v>1612</v>
      </c>
      <c r="H40" s="0" t="s">
        <v>341</v>
      </c>
      <c r="I40" s="0" t="s">
        <v>657</v>
      </c>
      <c r="J40" s="0" t="s">
        <v>657</v>
      </c>
      <c r="K40" s="0" t="s">
        <v>657</v>
      </c>
      <c r="L40" s="0" t="s">
        <v>563</v>
      </c>
      <c r="M40" s="0" t="s">
        <v>657</v>
      </c>
      <c r="N40" s="0" t="s">
        <v>657</v>
      </c>
      <c r="O40" s="0" t="s">
        <v>657</v>
      </c>
      <c r="P40" s="0" t="s">
        <v>657</v>
      </c>
      <c r="Q40" s="0" t="s">
        <v>657</v>
      </c>
      <c r="R40" s="0" t="s">
        <v>657</v>
      </c>
      <c r="S40" s="0" t="s">
        <v>657</v>
      </c>
      <c r="T40" s="0" t="s">
        <v>2</v>
      </c>
      <c r="U40" s="0" t="s">
        <v>2</v>
      </c>
    </row>
    <row r="41" customFormat="false" ht="14.4" hidden="false" customHeight="false" outlineLevel="0" collapsed="false">
      <c r="A41" s="0" t="s">
        <v>651</v>
      </c>
      <c r="B41" s="0" t="s">
        <v>651</v>
      </c>
      <c r="C41" s="0" t="s">
        <v>1537</v>
      </c>
      <c r="D41" s="0" t="s">
        <v>1538</v>
      </c>
      <c r="E41" s="0" t="s">
        <v>1539</v>
      </c>
      <c r="F41" s="0" t="s">
        <v>1637</v>
      </c>
      <c r="G41" s="0" t="s">
        <v>1612</v>
      </c>
      <c r="H41" s="0" t="s">
        <v>341</v>
      </c>
      <c r="I41" s="0" t="s">
        <v>657</v>
      </c>
      <c r="J41" s="0" t="s">
        <v>657</v>
      </c>
      <c r="K41" s="0" t="s">
        <v>657</v>
      </c>
      <c r="L41" s="0" t="s">
        <v>563</v>
      </c>
      <c r="M41" s="0" t="s">
        <v>657</v>
      </c>
      <c r="N41" s="0" t="s">
        <v>657</v>
      </c>
      <c r="O41" s="0" t="s">
        <v>657</v>
      </c>
      <c r="P41" s="0" t="s">
        <v>657</v>
      </c>
      <c r="Q41" s="0" t="s">
        <v>657</v>
      </c>
      <c r="R41" s="0" t="s">
        <v>657</v>
      </c>
      <c r="S41" s="0" t="s">
        <v>657</v>
      </c>
      <c r="T41" s="0" t="s">
        <v>2</v>
      </c>
      <c r="U41" s="0" t="s">
        <v>2</v>
      </c>
    </row>
    <row r="42" customFormat="false" ht="14.4" hidden="false" customHeight="false" outlineLevel="0" collapsed="false">
      <c r="A42" s="0" t="s">
        <v>651</v>
      </c>
      <c r="B42" s="0" t="s">
        <v>651</v>
      </c>
      <c r="C42" s="0" t="s">
        <v>1638</v>
      </c>
      <c r="D42" s="0" t="s">
        <v>1612</v>
      </c>
      <c r="E42" s="0" t="s">
        <v>341</v>
      </c>
      <c r="F42" s="0" t="s">
        <v>1639</v>
      </c>
      <c r="G42" s="0" t="s">
        <v>1548</v>
      </c>
      <c r="H42" s="0" t="s">
        <v>1549</v>
      </c>
      <c r="I42" s="0" t="s">
        <v>657</v>
      </c>
      <c r="J42" s="0" t="s">
        <v>657</v>
      </c>
      <c r="K42" s="0" t="s">
        <v>657</v>
      </c>
      <c r="L42" s="0" t="s">
        <v>563</v>
      </c>
      <c r="M42" s="0" t="s">
        <v>657</v>
      </c>
      <c r="N42" s="0" t="s">
        <v>657</v>
      </c>
      <c r="O42" s="0" t="s">
        <v>657</v>
      </c>
      <c r="P42" s="0" t="s">
        <v>657</v>
      </c>
      <c r="Q42" s="0" t="s">
        <v>657</v>
      </c>
      <c r="R42" s="0" t="s">
        <v>657</v>
      </c>
      <c r="S42" s="0" t="s">
        <v>657</v>
      </c>
      <c r="T42" s="0" t="s">
        <v>2</v>
      </c>
      <c r="U42" s="0" t="s">
        <v>2</v>
      </c>
    </row>
    <row r="43" customFormat="false" ht="14.4" hidden="false" customHeight="false" outlineLevel="0" collapsed="false">
      <c r="A43" s="0" t="s">
        <v>651</v>
      </c>
      <c r="B43" s="0" t="s">
        <v>651</v>
      </c>
      <c r="C43" s="0" t="s">
        <v>1640</v>
      </c>
      <c r="D43" s="0" t="s">
        <v>1641</v>
      </c>
      <c r="E43" s="0" t="s">
        <v>1642</v>
      </c>
      <c r="F43" s="0" t="s">
        <v>1605</v>
      </c>
      <c r="G43" s="0" t="s">
        <v>1606</v>
      </c>
      <c r="H43" s="0" t="s">
        <v>1607</v>
      </c>
      <c r="I43" s="0" t="s">
        <v>657</v>
      </c>
      <c r="J43" s="0" t="s">
        <v>657</v>
      </c>
      <c r="K43" s="0" t="s">
        <v>657</v>
      </c>
      <c r="L43" s="0" t="s">
        <v>657</v>
      </c>
      <c r="M43" s="0" t="s">
        <v>563</v>
      </c>
      <c r="N43" s="0" t="s">
        <v>657</v>
      </c>
      <c r="O43" s="0" t="s">
        <v>657</v>
      </c>
      <c r="P43" s="0" t="s">
        <v>657</v>
      </c>
      <c r="Q43" s="0" t="s">
        <v>657</v>
      </c>
      <c r="R43" s="0" t="s">
        <v>657</v>
      </c>
      <c r="S43" s="0" t="s">
        <v>657</v>
      </c>
      <c r="T43" s="0" t="s">
        <v>2</v>
      </c>
      <c r="U43" s="0" t="s">
        <v>2</v>
      </c>
    </row>
    <row r="44" customFormat="false" ht="14.4" hidden="false" customHeight="false" outlineLevel="0" collapsed="false">
      <c r="A44" s="0" t="s">
        <v>651</v>
      </c>
      <c r="B44" s="0" t="s">
        <v>651</v>
      </c>
      <c r="C44" s="0" t="s">
        <v>1643</v>
      </c>
      <c r="D44" s="0" t="s">
        <v>1641</v>
      </c>
      <c r="E44" s="0" t="s">
        <v>1642</v>
      </c>
      <c r="F44" s="0" t="s">
        <v>1644</v>
      </c>
      <c r="G44" s="0" t="s">
        <v>1645</v>
      </c>
      <c r="H44" s="0" t="s">
        <v>1646</v>
      </c>
      <c r="I44" s="0" t="s">
        <v>657</v>
      </c>
      <c r="J44" s="0" t="s">
        <v>657</v>
      </c>
      <c r="K44" s="0" t="s">
        <v>657</v>
      </c>
      <c r="L44" s="0" t="s">
        <v>657</v>
      </c>
      <c r="M44" s="0" t="s">
        <v>563</v>
      </c>
      <c r="N44" s="0" t="s">
        <v>657</v>
      </c>
      <c r="O44" s="0" t="s">
        <v>657</v>
      </c>
      <c r="P44" s="0" t="s">
        <v>657</v>
      </c>
      <c r="Q44" s="0" t="s">
        <v>657</v>
      </c>
      <c r="R44" s="0" t="s">
        <v>657</v>
      </c>
      <c r="S44" s="0" t="s">
        <v>657</v>
      </c>
      <c r="T44" s="0" t="s">
        <v>2</v>
      </c>
      <c r="U44" s="0" t="s">
        <v>2</v>
      </c>
    </row>
    <row r="45" customFormat="false" ht="14.4" hidden="false" customHeight="false" outlineLevel="0" collapsed="false">
      <c r="A45" s="0" t="s">
        <v>651</v>
      </c>
      <c r="B45" s="0" t="s">
        <v>651</v>
      </c>
      <c r="C45" s="0" t="s">
        <v>1647</v>
      </c>
      <c r="D45" s="0" t="s">
        <v>1648</v>
      </c>
      <c r="E45" s="0" t="s">
        <v>1649</v>
      </c>
      <c r="F45" s="0" t="s">
        <v>1650</v>
      </c>
      <c r="G45" s="0" t="s">
        <v>1651</v>
      </c>
      <c r="H45" s="0" t="s">
        <v>1652</v>
      </c>
      <c r="I45" s="0" t="s">
        <v>657</v>
      </c>
      <c r="J45" s="0" t="s">
        <v>657</v>
      </c>
      <c r="K45" s="0" t="s">
        <v>657</v>
      </c>
      <c r="L45" s="0" t="s">
        <v>657</v>
      </c>
      <c r="M45" s="0" t="s">
        <v>657</v>
      </c>
      <c r="N45" s="0" t="s">
        <v>563</v>
      </c>
      <c r="O45" s="0" t="s">
        <v>657</v>
      </c>
      <c r="P45" s="0" t="s">
        <v>657</v>
      </c>
      <c r="Q45" s="0" t="s">
        <v>657</v>
      </c>
      <c r="R45" s="0" t="s">
        <v>657</v>
      </c>
      <c r="S45" s="0" t="s">
        <v>657</v>
      </c>
      <c r="T45" s="0" t="s">
        <v>2</v>
      </c>
      <c r="U45" s="0" t="s">
        <v>2</v>
      </c>
    </row>
    <row r="46" customFormat="false" ht="14.4" hidden="false" customHeight="false" outlineLevel="0" collapsed="false">
      <c r="A46" s="0" t="s">
        <v>651</v>
      </c>
      <c r="B46" s="0" t="s">
        <v>651</v>
      </c>
      <c r="C46" s="0" t="s">
        <v>1653</v>
      </c>
      <c r="D46" s="0" t="s">
        <v>1648</v>
      </c>
      <c r="E46" s="0" t="s">
        <v>1649</v>
      </c>
      <c r="F46" s="0" t="s">
        <v>1654</v>
      </c>
      <c r="G46" s="0" t="s">
        <v>1645</v>
      </c>
      <c r="H46" s="0" t="s">
        <v>1646</v>
      </c>
      <c r="I46" s="0" t="s">
        <v>657</v>
      </c>
      <c r="J46" s="0" t="s">
        <v>657</v>
      </c>
      <c r="K46" s="0" t="s">
        <v>657</v>
      </c>
      <c r="L46" s="0" t="s">
        <v>657</v>
      </c>
      <c r="M46" s="0" t="s">
        <v>657</v>
      </c>
      <c r="N46" s="0" t="s">
        <v>563</v>
      </c>
      <c r="O46" s="0" t="s">
        <v>657</v>
      </c>
      <c r="P46" s="0" t="s">
        <v>657</v>
      </c>
      <c r="Q46" s="0" t="s">
        <v>657</v>
      </c>
      <c r="R46" s="0" t="s">
        <v>657</v>
      </c>
      <c r="S46" s="0" t="s">
        <v>657</v>
      </c>
      <c r="T46" s="0" t="s">
        <v>2</v>
      </c>
      <c r="U46" s="0" t="s">
        <v>2</v>
      </c>
    </row>
    <row r="47" customFormat="false" ht="14.4" hidden="false" customHeight="false" outlineLevel="0" collapsed="false">
      <c r="A47" s="0" t="s">
        <v>651</v>
      </c>
      <c r="B47" s="0" t="s">
        <v>651</v>
      </c>
      <c r="C47" s="0" t="s">
        <v>1655</v>
      </c>
      <c r="D47" s="0" t="s">
        <v>1656</v>
      </c>
      <c r="E47" s="0" t="s">
        <v>1657</v>
      </c>
      <c r="F47" s="0" t="s">
        <v>1658</v>
      </c>
      <c r="G47" s="0" t="s">
        <v>1659</v>
      </c>
      <c r="H47" s="0" t="s">
        <v>1660</v>
      </c>
      <c r="I47" s="0" t="s">
        <v>657</v>
      </c>
      <c r="J47" s="0" t="s">
        <v>657</v>
      </c>
      <c r="K47" s="0" t="s">
        <v>657</v>
      </c>
      <c r="L47" s="0" t="s">
        <v>657</v>
      </c>
      <c r="M47" s="0" t="s">
        <v>657</v>
      </c>
      <c r="N47" s="0" t="s">
        <v>657</v>
      </c>
      <c r="O47" s="0" t="s">
        <v>563</v>
      </c>
      <c r="P47" s="0" t="s">
        <v>657</v>
      </c>
      <c r="Q47" s="0" t="s">
        <v>657</v>
      </c>
      <c r="R47" s="0" t="s">
        <v>657</v>
      </c>
      <c r="S47" s="0" t="s">
        <v>657</v>
      </c>
      <c r="T47" s="0" t="s">
        <v>2</v>
      </c>
      <c r="U47" s="0" t="s">
        <v>2</v>
      </c>
    </row>
    <row r="48" customFormat="false" ht="14.4" hidden="false" customHeight="false" outlineLevel="0" collapsed="false">
      <c r="A48" s="0" t="s">
        <v>854</v>
      </c>
      <c r="B48" s="0" t="s">
        <v>760</v>
      </c>
      <c r="C48" s="0" t="s">
        <v>1661</v>
      </c>
      <c r="D48" s="0" t="s">
        <v>1662</v>
      </c>
      <c r="E48" s="0" t="s">
        <v>1663</v>
      </c>
      <c r="F48" s="0" t="s">
        <v>1664</v>
      </c>
      <c r="G48" s="0" t="s">
        <v>1665</v>
      </c>
      <c r="H48" s="0" t="s">
        <v>1087</v>
      </c>
      <c r="I48" s="0" t="s">
        <v>657</v>
      </c>
      <c r="J48" s="0" t="s">
        <v>657</v>
      </c>
      <c r="K48" s="0" t="s">
        <v>657</v>
      </c>
      <c r="L48" s="0" t="s">
        <v>657</v>
      </c>
      <c r="M48" s="0" t="s">
        <v>657</v>
      </c>
      <c r="N48" s="0" t="s">
        <v>657</v>
      </c>
      <c r="O48" s="0" t="s">
        <v>563</v>
      </c>
      <c r="P48" s="0" t="s">
        <v>657</v>
      </c>
      <c r="Q48" s="0" t="s">
        <v>657</v>
      </c>
      <c r="R48" s="0" t="s">
        <v>657</v>
      </c>
      <c r="S48" s="0" t="s">
        <v>657</v>
      </c>
      <c r="T48" s="0" t="s">
        <v>3</v>
      </c>
      <c r="U48" s="0" t="s">
        <v>5</v>
      </c>
    </row>
    <row r="49" customFormat="false" ht="14.4" hidden="false" customHeight="false" outlineLevel="0" collapsed="false">
      <c r="A49" s="0" t="s">
        <v>651</v>
      </c>
      <c r="B49" s="0" t="s">
        <v>651</v>
      </c>
      <c r="C49" s="0" t="s">
        <v>1666</v>
      </c>
      <c r="D49" s="0" t="s">
        <v>1667</v>
      </c>
      <c r="E49" s="0" t="s">
        <v>167</v>
      </c>
      <c r="F49" s="0" t="s">
        <v>1668</v>
      </c>
      <c r="G49" s="0" t="s">
        <v>1669</v>
      </c>
      <c r="H49" s="0" t="s">
        <v>1670</v>
      </c>
      <c r="I49" s="0" t="s">
        <v>657</v>
      </c>
      <c r="J49" s="0" t="s">
        <v>657</v>
      </c>
      <c r="K49" s="0" t="s">
        <v>657</v>
      </c>
      <c r="L49" s="0" t="s">
        <v>657</v>
      </c>
      <c r="M49" s="0" t="s">
        <v>657</v>
      </c>
      <c r="N49" s="0" t="s">
        <v>657</v>
      </c>
      <c r="O49" s="0" t="s">
        <v>657</v>
      </c>
      <c r="P49" s="0" t="s">
        <v>563</v>
      </c>
      <c r="Q49" s="0" t="s">
        <v>657</v>
      </c>
      <c r="R49" s="0" t="s">
        <v>657</v>
      </c>
      <c r="S49" s="0" t="s">
        <v>657</v>
      </c>
      <c r="T49" s="0" t="s">
        <v>2</v>
      </c>
      <c r="U49" s="0" t="s">
        <v>2</v>
      </c>
    </row>
    <row r="50" customFormat="false" ht="14.4" hidden="false" customHeight="false" outlineLevel="0" collapsed="false">
      <c r="A50" s="0" t="s">
        <v>651</v>
      </c>
      <c r="B50" s="0" t="s">
        <v>651</v>
      </c>
      <c r="C50" s="0" t="s">
        <v>1608</v>
      </c>
      <c r="D50" s="0" t="s">
        <v>1609</v>
      </c>
      <c r="E50" s="0" t="s">
        <v>1610</v>
      </c>
      <c r="F50" s="0" t="s">
        <v>1671</v>
      </c>
      <c r="G50" s="0" t="s">
        <v>1612</v>
      </c>
      <c r="H50" s="0" t="s">
        <v>341</v>
      </c>
      <c r="I50" s="0" t="s">
        <v>657</v>
      </c>
      <c r="J50" s="0" t="s">
        <v>657</v>
      </c>
      <c r="K50" s="0" t="s">
        <v>657</v>
      </c>
      <c r="L50" s="0" t="s">
        <v>657</v>
      </c>
      <c r="M50" s="0" t="s">
        <v>657</v>
      </c>
      <c r="N50" s="0" t="s">
        <v>657</v>
      </c>
      <c r="O50" s="0" t="s">
        <v>657</v>
      </c>
      <c r="P50" s="0" t="s">
        <v>657</v>
      </c>
      <c r="Q50" s="0" t="s">
        <v>563</v>
      </c>
      <c r="R50" s="0" t="s">
        <v>657</v>
      </c>
      <c r="S50" s="0" t="s">
        <v>657</v>
      </c>
      <c r="T50" s="0" t="s">
        <v>2</v>
      </c>
      <c r="U50" s="0" t="s">
        <v>2</v>
      </c>
    </row>
    <row r="51" customFormat="false" ht="14.4" hidden="false" customHeight="false" outlineLevel="0" collapsed="false">
      <c r="A51" s="0" t="s">
        <v>651</v>
      </c>
      <c r="B51" s="0" t="s">
        <v>651</v>
      </c>
      <c r="C51" s="0" t="s">
        <v>1613</v>
      </c>
      <c r="D51" s="0" t="s">
        <v>1614</v>
      </c>
      <c r="E51" s="0" t="s">
        <v>1615</v>
      </c>
      <c r="F51" s="0" t="s">
        <v>1672</v>
      </c>
      <c r="G51" s="0" t="s">
        <v>1612</v>
      </c>
      <c r="H51" s="0" t="s">
        <v>341</v>
      </c>
      <c r="I51" s="0" t="s">
        <v>657</v>
      </c>
      <c r="J51" s="0" t="s">
        <v>657</v>
      </c>
      <c r="K51" s="0" t="s">
        <v>657</v>
      </c>
      <c r="L51" s="0" t="s">
        <v>657</v>
      </c>
      <c r="M51" s="0" t="s">
        <v>657</v>
      </c>
      <c r="N51" s="0" t="s">
        <v>657</v>
      </c>
      <c r="O51" s="0" t="s">
        <v>657</v>
      </c>
      <c r="P51" s="0" t="s">
        <v>657</v>
      </c>
      <c r="Q51" s="0" t="s">
        <v>563</v>
      </c>
      <c r="R51" s="0" t="s">
        <v>657</v>
      </c>
      <c r="S51" s="0" t="s">
        <v>657</v>
      </c>
      <c r="T51" s="0" t="s">
        <v>2</v>
      </c>
      <c r="U51" s="0" t="s">
        <v>2</v>
      </c>
    </row>
    <row r="52" customFormat="false" ht="14.4" hidden="false" customHeight="false" outlineLevel="0" collapsed="false">
      <c r="A52" s="0" t="s">
        <v>651</v>
      </c>
      <c r="B52" s="0" t="s">
        <v>651</v>
      </c>
      <c r="C52" s="0" t="s">
        <v>1613</v>
      </c>
      <c r="D52" s="0" t="s">
        <v>1614</v>
      </c>
      <c r="E52" s="0" t="s">
        <v>1615</v>
      </c>
      <c r="F52" s="0" t="s">
        <v>1673</v>
      </c>
      <c r="G52" s="0" t="s">
        <v>1674</v>
      </c>
      <c r="H52" s="0" t="s">
        <v>1675</v>
      </c>
      <c r="I52" s="0" t="s">
        <v>657</v>
      </c>
      <c r="J52" s="0" t="s">
        <v>657</v>
      </c>
      <c r="K52" s="0" t="s">
        <v>657</v>
      </c>
      <c r="L52" s="0" t="s">
        <v>657</v>
      </c>
      <c r="M52" s="0" t="s">
        <v>657</v>
      </c>
      <c r="N52" s="0" t="s">
        <v>657</v>
      </c>
      <c r="O52" s="0" t="s">
        <v>657</v>
      </c>
      <c r="P52" s="0" t="s">
        <v>657</v>
      </c>
      <c r="Q52" s="0" t="s">
        <v>563</v>
      </c>
      <c r="R52" s="0" t="s">
        <v>657</v>
      </c>
      <c r="S52" s="0" t="s">
        <v>657</v>
      </c>
      <c r="T52" s="0" t="s">
        <v>2</v>
      </c>
      <c r="U52" s="0" t="s">
        <v>2</v>
      </c>
    </row>
    <row r="53" customFormat="false" ht="14.4" hidden="false" customHeight="false" outlineLevel="0" collapsed="false">
      <c r="A53" s="0" t="s">
        <v>651</v>
      </c>
      <c r="B53" s="0" t="s">
        <v>651</v>
      </c>
      <c r="C53" s="0" t="s">
        <v>1537</v>
      </c>
      <c r="D53" s="0" t="s">
        <v>1538</v>
      </c>
      <c r="E53" s="0" t="s">
        <v>1539</v>
      </c>
      <c r="F53" s="0" t="s">
        <v>1676</v>
      </c>
      <c r="G53" s="0" t="s">
        <v>1612</v>
      </c>
      <c r="H53" s="0" t="s">
        <v>341</v>
      </c>
      <c r="I53" s="0" t="s">
        <v>657</v>
      </c>
      <c r="J53" s="0" t="s">
        <v>657</v>
      </c>
      <c r="K53" s="0" t="s">
        <v>657</v>
      </c>
      <c r="L53" s="0" t="s">
        <v>657</v>
      </c>
      <c r="M53" s="0" t="s">
        <v>657</v>
      </c>
      <c r="N53" s="0" t="s">
        <v>657</v>
      </c>
      <c r="O53" s="0" t="s">
        <v>657</v>
      </c>
      <c r="P53" s="0" t="s">
        <v>657</v>
      </c>
      <c r="Q53" s="0" t="s">
        <v>563</v>
      </c>
      <c r="R53" s="0" t="s">
        <v>657</v>
      </c>
      <c r="S53" s="0" t="s">
        <v>657</v>
      </c>
      <c r="T53" s="0" t="s">
        <v>2</v>
      </c>
      <c r="U53" s="0" t="s">
        <v>2</v>
      </c>
    </row>
    <row r="54" customFormat="false" ht="14.4" hidden="false" customHeight="false" outlineLevel="0" collapsed="false">
      <c r="A54" s="0" t="s">
        <v>651</v>
      </c>
      <c r="B54" s="0" t="s">
        <v>651</v>
      </c>
      <c r="C54" s="0" t="s">
        <v>1677</v>
      </c>
      <c r="D54" s="0" t="s">
        <v>1541</v>
      </c>
      <c r="E54" s="0" t="s">
        <v>335</v>
      </c>
      <c r="F54" s="0" t="s">
        <v>1678</v>
      </c>
      <c r="G54" s="0" t="s">
        <v>1679</v>
      </c>
      <c r="H54" s="0" t="s">
        <v>1680</v>
      </c>
      <c r="I54" s="0" t="s">
        <v>657</v>
      </c>
      <c r="J54" s="0" t="s">
        <v>657</v>
      </c>
      <c r="K54" s="0" t="s">
        <v>657</v>
      </c>
      <c r="L54" s="0" t="s">
        <v>657</v>
      </c>
      <c r="M54" s="0" t="s">
        <v>657</v>
      </c>
      <c r="N54" s="0" t="s">
        <v>657</v>
      </c>
      <c r="O54" s="0" t="s">
        <v>657</v>
      </c>
      <c r="P54" s="0" t="s">
        <v>657</v>
      </c>
      <c r="Q54" s="0" t="s">
        <v>657</v>
      </c>
      <c r="R54" s="0" t="s">
        <v>563</v>
      </c>
      <c r="S54" s="0" t="s">
        <v>657</v>
      </c>
      <c r="T54" s="0" t="s">
        <v>2</v>
      </c>
      <c r="U54" s="0" t="s">
        <v>2</v>
      </c>
    </row>
    <row r="55" customFormat="false" ht="14.4" hidden="false" customHeight="false" outlineLevel="0" collapsed="false">
      <c r="A55" s="0" t="s">
        <v>651</v>
      </c>
      <c r="B55" s="0" t="s">
        <v>651</v>
      </c>
      <c r="C55" s="0" t="s">
        <v>1547</v>
      </c>
      <c r="D55" s="0" t="s">
        <v>1548</v>
      </c>
      <c r="E55" s="0" t="s">
        <v>1549</v>
      </c>
      <c r="F55" s="0" t="s">
        <v>1681</v>
      </c>
      <c r="G55" s="0" t="s">
        <v>1682</v>
      </c>
      <c r="H55" s="0" t="s">
        <v>552</v>
      </c>
      <c r="I55" s="0" t="s">
        <v>657</v>
      </c>
      <c r="J55" s="0" t="s">
        <v>657</v>
      </c>
      <c r="K55" s="0" t="s">
        <v>657</v>
      </c>
      <c r="L55" s="0" t="s">
        <v>657</v>
      </c>
      <c r="M55" s="0" t="s">
        <v>657</v>
      </c>
      <c r="N55" s="0" t="s">
        <v>657</v>
      </c>
      <c r="O55" s="0" t="s">
        <v>657</v>
      </c>
      <c r="P55" s="0" t="s">
        <v>657</v>
      </c>
      <c r="Q55" s="0" t="s">
        <v>657</v>
      </c>
      <c r="R55" s="0" t="s">
        <v>563</v>
      </c>
      <c r="S55" s="0" t="s">
        <v>657</v>
      </c>
      <c r="T55" s="0" t="s">
        <v>2</v>
      </c>
      <c r="U55" s="0" t="s">
        <v>2</v>
      </c>
    </row>
    <row r="56" customFormat="false" ht="14.4" hidden="false" customHeight="false" outlineLevel="0" collapsed="false">
      <c r="A56" s="0" t="s">
        <v>651</v>
      </c>
      <c r="B56" s="0" t="s">
        <v>651</v>
      </c>
      <c r="C56" s="0" t="s">
        <v>1683</v>
      </c>
      <c r="D56" s="0" t="s">
        <v>1684</v>
      </c>
      <c r="E56" s="0" t="s">
        <v>1685</v>
      </c>
      <c r="F56" s="0" t="s">
        <v>1686</v>
      </c>
      <c r="G56" s="0" t="s">
        <v>1682</v>
      </c>
      <c r="H56" s="0" t="s">
        <v>552</v>
      </c>
      <c r="I56" s="0" t="s">
        <v>657</v>
      </c>
      <c r="J56" s="0" t="s">
        <v>657</v>
      </c>
      <c r="K56" s="0" t="s">
        <v>657</v>
      </c>
      <c r="L56" s="0" t="s">
        <v>657</v>
      </c>
      <c r="M56" s="0" t="s">
        <v>657</v>
      </c>
      <c r="N56" s="0" t="s">
        <v>657</v>
      </c>
      <c r="O56" s="0" t="s">
        <v>657</v>
      </c>
      <c r="P56" s="0" t="s">
        <v>657</v>
      </c>
      <c r="Q56" s="0" t="s">
        <v>657</v>
      </c>
      <c r="R56" s="0" t="s">
        <v>563</v>
      </c>
      <c r="S56" s="0" t="s">
        <v>657</v>
      </c>
      <c r="T56" s="0" t="s">
        <v>2</v>
      </c>
      <c r="U56" s="0" t="s">
        <v>2</v>
      </c>
    </row>
    <row r="57" customFormat="false" ht="14.4" hidden="false" customHeight="false" outlineLevel="0" collapsed="false">
      <c r="A57" s="0" t="s">
        <v>854</v>
      </c>
      <c r="B57" s="0" t="s">
        <v>854</v>
      </c>
      <c r="C57" s="0" t="s">
        <v>1687</v>
      </c>
      <c r="D57" s="0" t="s">
        <v>1688</v>
      </c>
      <c r="E57" s="0" t="s">
        <v>1689</v>
      </c>
      <c r="F57" s="0" t="s">
        <v>1690</v>
      </c>
      <c r="G57" s="0" t="s">
        <v>1688</v>
      </c>
      <c r="H57" s="0" t="s">
        <v>1689</v>
      </c>
      <c r="I57" s="0" t="s">
        <v>657</v>
      </c>
      <c r="J57" s="0" t="s">
        <v>657</v>
      </c>
      <c r="K57" s="0" t="s">
        <v>657</v>
      </c>
      <c r="L57" s="0" t="s">
        <v>657</v>
      </c>
      <c r="M57" s="0" t="s">
        <v>657</v>
      </c>
      <c r="N57" s="0" t="s">
        <v>657</v>
      </c>
      <c r="O57" s="0" t="s">
        <v>657</v>
      </c>
      <c r="P57" s="0" t="s">
        <v>657</v>
      </c>
      <c r="Q57" s="0" t="s">
        <v>657</v>
      </c>
      <c r="R57" s="0" t="s">
        <v>563</v>
      </c>
      <c r="S57" s="0" t="s">
        <v>657</v>
      </c>
      <c r="T57" s="0" t="s">
        <v>3</v>
      </c>
      <c r="U57" s="0" t="s">
        <v>3</v>
      </c>
    </row>
    <row r="58" customFormat="false" ht="14.4" hidden="false" customHeight="false" outlineLevel="0" collapsed="false">
      <c r="A58" s="0" t="s">
        <v>815</v>
      </c>
      <c r="B58" s="0" t="s">
        <v>815</v>
      </c>
      <c r="C58" s="0" t="s">
        <v>1691</v>
      </c>
      <c r="D58" s="0" t="s">
        <v>1692</v>
      </c>
      <c r="E58" s="0" t="s">
        <v>44</v>
      </c>
      <c r="F58" s="0" t="s">
        <v>1693</v>
      </c>
      <c r="G58" s="0" t="s">
        <v>1694</v>
      </c>
      <c r="H58" s="0" t="s">
        <v>1695</v>
      </c>
      <c r="I58" s="0" t="s">
        <v>657</v>
      </c>
      <c r="J58" s="0" t="s">
        <v>657</v>
      </c>
      <c r="K58" s="0" t="s">
        <v>657</v>
      </c>
      <c r="L58" s="0" t="s">
        <v>657</v>
      </c>
      <c r="M58" s="0" t="s">
        <v>657</v>
      </c>
      <c r="N58" s="0" t="s">
        <v>657</v>
      </c>
      <c r="O58" s="0" t="s">
        <v>657</v>
      </c>
      <c r="P58" s="0" t="s">
        <v>657</v>
      </c>
      <c r="Q58" s="0" t="s">
        <v>657</v>
      </c>
      <c r="R58" s="0" t="s">
        <v>563</v>
      </c>
      <c r="S58" s="0" t="s">
        <v>657</v>
      </c>
      <c r="T58" s="0" t="s">
        <v>6</v>
      </c>
      <c r="U58" s="0" t="s">
        <v>6</v>
      </c>
    </row>
    <row r="59" customFormat="false" ht="14.4" hidden="false" customHeight="false" outlineLevel="0" collapsed="false">
      <c r="A59" s="0" t="s">
        <v>651</v>
      </c>
      <c r="B59" s="0" t="s">
        <v>651</v>
      </c>
      <c r="C59" s="0" t="s">
        <v>1613</v>
      </c>
      <c r="D59" s="0" t="s">
        <v>1614</v>
      </c>
      <c r="E59" s="0" t="s">
        <v>1615</v>
      </c>
      <c r="F59" s="0" t="s">
        <v>1696</v>
      </c>
      <c r="G59" s="0" t="s">
        <v>1612</v>
      </c>
      <c r="H59" s="0" t="s">
        <v>341</v>
      </c>
      <c r="I59" s="0" t="s">
        <v>657</v>
      </c>
      <c r="J59" s="0" t="s">
        <v>657</v>
      </c>
      <c r="K59" s="0" t="s">
        <v>657</v>
      </c>
      <c r="L59" s="0" t="s">
        <v>657</v>
      </c>
      <c r="M59" s="0" t="s">
        <v>657</v>
      </c>
      <c r="N59" s="0" t="s">
        <v>657</v>
      </c>
      <c r="O59" s="0" t="s">
        <v>657</v>
      </c>
      <c r="P59" s="0" t="s">
        <v>657</v>
      </c>
      <c r="Q59" s="0" t="s">
        <v>657</v>
      </c>
      <c r="R59" s="0" t="s">
        <v>657</v>
      </c>
      <c r="S59" s="0" t="s">
        <v>563</v>
      </c>
      <c r="T59" s="0" t="s">
        <v>2</v>
      </c>
      <c r="U59" s="0" t="s">
        <v>2</v>
      </c>
    </row>
    <row r="60" customFormat="false" ht="14.4" hidden="false" customHeight="false" outlineLevel="0" collapsed="false">
      <c r="A60" s="0" t="s">
        <v>651</v>
      </c>
      <c r="B60" s="0" t="s">
        <v>651</v>
      </c>
      <c r="C60" s="0" t="s">
        <v>1537</v>
      </c>
      <c r="D60" s="0" t="s">
        <v>1538</v>
      </c>
      <c r="E60" s="0" t="s">
        <v>1539</v>
      </c>
      <c r="F60" s="0" t="s">
        <v>1697</v>
      </c>
      <c r="G60" s="0" t="s">
        <v>1612</v>
      </c>
      <c r="H60" s="0" t="s">
        <v>341</v>
      </c>
      <c r="I60" s="0" t="s">
        <v>657</v>
      </c>
      <c r="J60" s="0" t="s">
        <v>657</v>
      </c>
      <c r="K60" s="0" t="s">
        <v>657</v>
      </c>
      <c r="L60" s="0" t="s">
        <v>657</v>
      </c>
      <c r="M60" s="0" t="s">
        <v>657</v>
      </c>
      <c r="N60" s="0" t="s">
        <v>657</v>
      </c>
      <c r="O60" s="0" t="s">
        <v>657</v>
      </c>
      <c r="P60" s="0" t="s">
        <v>657</v>
      </c>
      <c r="Q60" s="0" t="s">
        <v>657</v>
      </c>
      <c r="R60" s="0" t="s">
        <v>657</v>
      </c>
      <c r="S60" s="0" t="s">
        <v>563</v>
      </c>
      <c r="T60" s="0" t="s">
        <v>2</v>
      </c>
      <c r="U60" s="0" t="s">
        <v>2</v>
      </c>
    </row>
    <row r="61" customFormat="false" ht="14.4" hidden="false" customHeight="false" outlineLevel="0" collapsed="false">
      <c r="A61" s="0" t="s">
        <v>651</v>
      </c>
      <c r="B61" s="0" t="s">
        <v>651</v>
      </c>
      <c r="C61" s="0" t="s">
        <v>1698</v>
      </c>
      <c r="D61" s="0" t="s">
        <v>1699</v>
      </c>
      <c r="E61" s="0" t="s">
        <v>1700</v>
      </c>
      <c r="F61" s="0" t="s">
        <v>1701</v>
      </c>
      <c r="G61" s="0" t="s">
        <v>1702</v>
      </c>
      <c r="H61" s="0" t="s">
        <v>1703</v>
      </c>
      <c r="I61" s="0" t="s">
        <v>657</v>
      </c>
      <c r="J61" s="0" t="s">
        <v>657</v>
      </c>
      <c r="K61" s="0" t="s">
        <v>657</v>
      </c>
      <c r="L61" s="0" t="s">
        <v>657</v>
      </c>
      <c r="M61" s="0" t="s">
        <v>657</v>
      </c>
      <c r="N61" s="0" t="s">
        <v>657</v>
      </c>
      <c r="O61" s="0" t="s">
        <v>657</v>
      </c>
      <c r="P61" s="0" t="s">
        <v>657</v>
      </c>
      <c r="Q61" s="0" t="s">
        <v>657</v>
      </c>
      <c r="R61" s="0" t="s">
        <v>657</v>
      </c>
      <c r="S61" s="0" t="s">
        <v>563</v>
      </c>
      <c r="T61" s="0" t="s">
        <v>2</v>
      </c>
      <c r="U61" s="0" t="s">
        <v>2</v>
      </c>
    </row>
    <row r="62" customFormat="false" ht="14.4" hidden="false" customHeight="false" outlineLevel="0" collapsed="false">
      <c r="A62" s="0" t="s">
        <v>651</v>
      </c>
      <c r="B62" s="0" t="s">
        <v>651</v>
      </c>
      <c r="C62" s="0" t="s">
        <v>1704</v>
      </c>
      <c r="D62" s="0" t="s">
        <v>1702</v>
      </c>
      <c r="E62" s="0" t="s">
        <v>1703</v>
      </c>
      <c r="F62" s="0" t="s">
        <v>1705</v>
      </c>
      <c r="G62" s="0" t="s">
        <v>1706</v>
      </c>
      <c r="H62" s="0" t="s">
        <v>44</v>
      </c>
      <c r="I62" s="0" t="s">
        <v>657</v>
      </c>
      <c r="J62" s="0" t="s">
        <v>657</v>
      </c>
      <c r="K62" s="0" t="s">
        <v>657</v>
      </c>
      <c r="L62" s="0" t="s">
        <v>657</v>
      </c>
      <c r="M62" s="0" t="s">
        <v>657</v>
      </c>
      <c r="N62" s="0" t="s">
        <v>657</v>
      </c>
      <c r="O62" s="0" t="s">
        <v>657</v>
      </c>
      <c r="P62" s="0" t="s">
        <v>657</v>
      </c>
      <c r="Q62" s="0" t="s">
        <v>657</v>
      </c>
      <c r="R62" s="0" t="s">
        <v>657</v>
      </c>
      <c r="S62" s="0" t="s">
        <v>563</v>
      </c>
      <c r="T62" s="0" t="s">
        <v>2</v>
      </c>
      <c r="U62" s="0" t="s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1497</v>
      </c>
      <c r="B1" s="1" t="s">
        <v>1707</v>
      </c>
      <c r="C1" s="1" t="s">
        <v>1708</v>
      </c>
      <c r="D1" s="1" t="s">
        <v>1498</v>
      </c>
      <c r="E1" s="1" t="s">
        <v>1709</v>
      </c>
      <c r="F1" s="1" t="s">
        <v>1710</v>
      </c>
      <c r="G1" s="1" t="s">
        <v>1711</v>
      </c>
      <c r="H1" s="1" t="s">
        <v>1712</v>
      </c>
      <c r="I1" s="1" t="s">
        <v>1713</v>
      </c>
      <c r="J1" s="1" t="s">
        <v>1499</v>
      </c>
      <c r="K1" s="1" t="s">
        <v>1500</v>
      </c>
      <c r="L1" s="1" t="s">
        <v>1501</v>
      </c>
      <c r="M1" s="1" t="s">
        <v>1502</v>
      </c>
      <c r="N1" s="1" t="s">
        <v>1503</v>
      </c>
      <c r="O1" s="1" t="s">
        <v>1504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1505</v>
      </c>
      <c r="AB1" s="1" t="s">
        <v>1506</v>
      </c>
    </row>
    <row r="2" customFormat="false" ht="14.4" hidden="false" customHeight="false" outlineLevel="0" collapsed="false">
      <c r="A2" s="0" t="n">
        <v>1</v>
      </c>
      <c r="B2" s="0" t="s">
        <v>1714</v>
      </c>
      <c r="C2" s="0" t="s">
        <v>1715</v>
      </c>
      <c r="D2" s="0" t="n">
        <v>4</v>
      </c>
      <c r="E2" s="0" t="n">
        <f aca="false">62304</f>
        <v>62304</v>
      </c>
      <c r="F2" s="0" t="s">
        <v>1716</v>
      </c>
      <c r="G2" s="0" t="s">
        <v>1717</v>
      </c>
      <c r="H2" s="0" t="s">
        <v>1718</v>
      </c>
      <c r="I2" s="0" t="s">
        <v>1719</v>
      </c>
      <c r="J2" s="0" t="s">
        <v>1507</v>
      </c>
      <c r="K2" s="0" t="s">
        <v>1508</v>
      </c>
      <c r="L2" s="0" t="s">
        <v>135</v>
      </c>
      <c r="M2" s="0" t="s">
        <v>1509</v>
      </c>
      <c r="N2" s="0" t="s">
        <v>1510</v>
      </c>
      <c r="O2" s="0" t="s">
        <v>1511</v>
      </c>
      <c r="P2" s="2" t="n">
        <v>0</v>
      </c>
      <c r="Q2" s="0" t="n">
        <v>5.3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0" t="s">
        <v>2</v>
      </c>
      <c r="AB2" s="0" t="s">
        <v>5</v>
      </c>
    </row>
    <row r="3" customFormat="false" ht="14.4" hidden="false" customHeight="false" outlineLevel="0" collapsed="false">
      <c r="A3" s="0" t="n">
        <v>1</v>
      </c>
      <c r="B3" s="0" t="n">
        <f aca="false">1094408</f>
        <v>1094408</v>
      </c>
      <c r="C3" s="0" t="s">
        <v>1720</v>
      </c>
      <c r="D3" s="0" t="n">
        <v>4</v>
      </c>
      <c r="E3" s="0" t="n">
        <f aca="false">1145</f>
        <v>1145</v>
      </c>
      <c r="F3" s="0" t="s">
        <v>1721</v>
      </c>
      <c r="G3" s="0" t="s">
        <v>1722</v>
      </c>
      <c r="H3" s="0" t="s">
        <v>1723</v>
      </c>
      <c r="I3" s="0" t="s">
        <v>1719</v>
      </c>
      <c r="J3" s="0" t="s">
        <v>1512</v>
      </c>
      <c r="K3" s="0" t="s">
        <v>1508</v>
      </c>
      <c r="L3" s="0" t="s">
        <v>135</v>
      </c>
      <c r="M3" s="0" t="s">
        <v>1513</v>
      </c>
      <c r="N3" s="0" t="s">
        <v>1514</v>
      </c>
      <c r="O3" s="0" t="s">
        <v>1515</v>
      </c>
      <c r="P3" s="2" t="n">
        <v>0</v>
      </c>
      <c r="Q3" s="0" t="n">
        <v>9.7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0" t="s">
        <v>2</v>
      </c>
      <c r="AB3" s="0" t="s">
        <v>5</v>
      </c>
    </row>
    <row r="4" customFormat="false" ht="14.4" hidden="false" customHeight="false" outlineLevel="0" collapsed="false">
      <c r="A4" s="0" t="n">
        <v>1</v>
      </c>
      <c r="B4" s="0" t="s">
        <v>1724</v>
      </c>
      <c r="C4" s="0" t="s">
        <v>1725</v>
      </c>
      <c r="D4" s="0" t="n">
        <v>1</v>
      </c>
      <c r="E4" s="0" t="n">
        <f aca="false">3188777</f>
        <v>3188777</v>
      </c>
      <c r="F4" s="0" t="s">
        <v>1726</v>
      </c>
      <c r="G4" s="0" t="s">
        <v>1727</v>
      </c>
      <c r="H4" s="0" t="s">
        <v>1728</v>
      </c>
      <c r="I4" s="0" t="s">
        <v>1719</v>
      </c>
      <c r="J4" s="0" t="s">
        <v>1516</v>
      </c>
      <c r="K4" s="0" t="s">
        <v>1517</v>
      </c>
      <c r="L4" s="0" t="s">
        <v>1518</v>
      </c>
      <c r="M4" s="0" t="s">
        <v>1519</v>
      </c>
      <c r="N4" s="0" t="s">
        <v>1520</v>
      </c>
      <c r="O4" s="0" t="s">
        <v>1521</v>
      </c>
      <c r="P4" s="2" t="n">
        <v>0</v>
      </c>
      <c r="Q4" s="0" t="n">
        <v>9.1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0" t="s">
        <v>2</v>
      </c>
      <c r="AB4" s="0" t="s">
        <v>2</v>
      </c>
    </row>
    <row r="5" customFormat="false" ht="14.4" hidden="false" customHeight="false" outlineLevel="0" collapsed="false">
      <c r="A5" s="0" t="n">
        <v>1</v>
      </c>
      <c r="B5" s="0" t="s">
        <v>1729</v>
      </c>
      <c r="C5" s="0" t="s">
        <v>1730</v>
      </c>
      <c r="D5" s="0" t="n">
        <v>1</v>
      </c>
      <c r="E5" s="0" t="s">
        <v>1731</v>
      </c>
      <c r="F5" s="0" t="s">
        <v>1732</v>
      </c>
      <c r="G5" s="0" t="s">
        <v>1733</v>
      </c>
      <c r="H5" s="0" t="s">
        <v>1734</v>
      </c>
      <c r="I5" s="0" t="s">
        <v>1719</v>
      </c>
      <c r="J5" s="0" t="s">
        <v>1522</v>
      </c>
      <c r="K5" s="0" t="s">
        <v>1523</v>
      </c>
      <c r="L5" s="0" t="s">
        <v>1524</v>
      </c>
      <c r="M5" s="0" t="s">
        <v>1525</v>
      </c>
      <c r="N5" s="0" t="s">
        <v>1526</v>
      </c>
      <c r="O5" s="0" t="s">
        <v>44</v>
      </c>
      <c r="P5" s="2" t="n">
        <v>0</v>
      </c>
      <c r="Q5" s="0" t="n">
        <v>41.3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0" t="s">
        <v>2</v>
      </c>
      <c r="AB5" s="0" t="s">
        <v>2</v>
      </c>
    </row>
    <row r="6" customFormat="false" ht="14.4" hidden="false" customHeight="false" outlineLevel="0" collapsed="false">
      <c r="A6" s="0" t="n">
        <v>1</v>
      </c>
      <c r="B6" s="0" t="n">
        <f aca="false">2752100</f>
        <v>2752100</v>
      </c>
      <c r="C6" s="0" t="s">
        <v>1735</v>
      </c>
      <c r="D6" s="0" t="n">
        <v>1</v>
      </c>
      <c r="E6" s="0" t="n">
        <f aca="false">2753958</f>
        <v>2753958</v>
      </c>
      <c r="F6" s="0" t="s">
        <v>1732</v>
      </c>
      <c r="G6" s="0" t="s">
        <v>1736</v>
      </c>
      <c r="H6" s="0" t="s">
        <v>1737</v>
      </c>
      <c r="I6" s="0" t="s">
        <v>1719</v>
      </c>
      <c r="J6" s="0" t="s">
        <v>1527</v>
      </c>
      <c r="K6" s="0" t="s">
        <v>1523</v>
      </c>
      <c r="L6" s="0" t="s">
        <v>1524</v>
      </c>
      <c r="M6" s="0" t="s">
        <v>1528</v>
      </c>
      <c r="N6" s="0" t="s">
        <v>1529</v>
      </c>
      <c r="O6" s="0" t="s">
        <v>1530</v>
      </c>
      <c r="P6" s="2" t="n">
        <v>0</v>
      </c>
      <c r="Q6" s="0" t="n">
        <v>40.1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0" t="s">
        <v>2</v>
      </c>
      <c r="AB6" s="0" t="s">
        <v>2</v>
      </c>
    </row>
    <row r="7" customFormat="false" ht="14.4" hidden="false" customHeight="false" outlineLevel="0" collapsed="false">
      <c r="A7" s="0" t="n">
        <v>1</v>
      </c>
      <c r="B7" s="0" t="s">
        <v>1738</v>
      </c>
      <c r="C7" s="0" t="s">
        <v>1739</v>
      </c>
      <c r="D7" s="0" t="n">
        <v>1</v>
      </c>
      <c r="E7" s="0" t="n">
        <f aca="false">3709703</f>
        <v>3709703</v>
      </c>
      <c r="F7" s="0" t="s">
        <v>1740</v>
      </c>
      <c r="G7" s="0" t="s">
        <v>1741</v>
      </c>
      <c r="H7" s="0" t="s">
        <v>1742</v>
      </c>
      <c r="I7" s="0" t="s">
        <v>1719</v>
      </c>
      <c r="J7" s="0" t="s">
        <v>1531</v>
      </c>
      <c r="K7" s="0" t="s">
        <v>1532</v>
      </c>
      <c r="L7" s="0" t="s">
        <v>1533</v>
      </c>
      <c r="M7" s="0" t="s">
        <v>1534</v>
      </c>
      <c r="N7" s="0" t="s">
        <v>1535</v>
      </c>
      <c r="O7" s="0" t="s">
        <v>1536</v>
      </c>
      <c r="P7" s="2" t="n">
        <v>0</v>
      </c>
      <c r="Q7" s="0" t="n">
        <v>21.3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0" t="s">
        <v>2</v>
      </c>
      <c r="AB7" s="0" t="s">
        <v>2</v>
      </c>
    </row>
    <row r="8" customFormat="false" ht="14.4" hidden="false" customHeight="false" outlineLevel="0" collapsed="false">
      <c r="A8" s="0" t="n">
        <v>1</v>
      </c>
      <c r="B8" s="0" t="n">
        <f aca="false">3952852</f>
        <v>3952852</v>
      </c>
      <c r="C8" s="0" t="s">
        <v>1721</v>
      </c>
      <c r="D8" s="0" t="n">
        <v>1</v>
      </c>
      <c r="E8" s="0" t="n">
        <f aca="false">4073878</f>
        <v>4073878</v>
      </c>
      <c r="F8" s="0" t="s">
        <v>1743</v>
      </c>
      <c r="G8" s="0" t="s">
        <v>1744</v>
      </c>
      <c r="H8" s="0" t="s">
        <v>1745</v>
      </c>
      <c r="I8" s="0" t="s">
        <v>1719</v>
      </c>
      <c r="J8" s="0" t="s">
        <v>1537</v>
      </c>
      <c r="K8" s="0" t="s">
        <v>1538</v>
      </c>
      <c r="L8" s="0" t="s">
        <v>1539</v>
      </c>
      <c r="M8" s="0" t="s">
        <v>1540</v>
      </c>
      <c r="N8" s="0" t="s">
        <v>1541</v>
      </c>
      <c r="O8" s="0" t="s">
        <v>335</v>
      </c>
      <c r="P8" s="2" t="n">
        <v>0</v>
      </c>
      <c r="Q8" s="0" t="n">
        <v>81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0" t="s">
        <v>2</v>
      </c>
      <c r="AB8" s="0" t="s">
        <v>2</v>
      </c>
    </row>
    <row r="9" customFormat="false" ht="14.4" hidden="false" customHeight="false" outlineLevel="0" collapsed="false">
      <c r="A9" s="0" t="n">
        <v>1</v>
      </c>
      <c r="B9" s="0" t="s">
        <v>1746</v>
      </c>
      <c r="C9" s="0" t="s">
        <v>1747</v>
      </c>
      <c r="D9" s="0" t="n">
        <v>1</v>
      </c>
      <c r="E9" s="0" t="s">
        <v>1748</v>
      </c>
      <c r="F9" s="0" t="s">
        <v>1749</v>
      </c>
      <c r="G9" s="0" t="s">
        <v>1750</v>
      </c>
      <c r="H9" s="0" t="s">
        <v>1751</v>
      </c>
      <c r="I9" s="0" t="s">
        <v>1719</v>
      </c>
      <c r="J9" s="0" t="s">
        <v>1542</v>
      </c>
      <c r="K9" s="0" t="s">
        <v>1541</v>
      </c>
      <c r="L9" s="0" t="s">
        <v>335</v>
      </c>
      <c r="M9" s="0" t="s">
        <v>1543</v>
      </c>
      <c r="N9" s="0" t="s">
        <v>1541</v>
      </c>
      <c r="O9" s="0" t="s">
        <v>335</v>
      </c>
      <c r="P9" s="2" t="n">
        <v>0</v>
      </c>
      <c r="Q9" s="0" t="n">
        <v>92.8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0" t="s">
        <v>2</v>
      </c>
      <c r="AB9" s="0" t="s">
        <v>2</v>
      </c>
    </row>
    <row r="10" customFormat="false" ht="14.4" hidden="false" customHeight="false" outlineLevel="0" collapsed="false">
      <c r="A10" s="0" t="n">
        <v>1</v>
      </c>
      <c r="B10" s="0" t="n">
        <f aca="false">4073774</f>
        <v>4073774</v>
      </c>
      <c r="C10" s="0" t="s">
        <v>1747</v>
      </c>
      <c r="D10" s="0" t="n">
        <v>1</v>
      </c>
      <c r="E10" s="0" t="n">
        <f aca="false">4074070</f>
        <v>4074070</v>
      </c>
      <c r="F10" s="0" t="s">
        <v>1749</v>
      </c>
      <c r="G10" s="0" t="s">
        <v>1752</v>
      </c>
      <c r="H10" s="0" t="s">
        <v>1753</v>
      </c>
      <c r="I10" s="0" t="s">
        <v>1719</v>
      </c>
      <c r="J10" s="0" t="s">
        <v>1544</v>
      </c>
      <c r="K10" s="0" t="s">
        <v>1541</v>
      </c>
      <c r="L10" s="0" t="s">
        <v>335</v>
      </c>
      <c r="M10" s="0" t="s">
        <v>1545</v>
      </c>
      <c r="N10" s="0" t="s">
        <v>1541</v>
      </c>
      <c r="O10" s="0" t="s">
        <v>335</v>
      </c>
      <c r="P10" s="2" t="n">
        <v>0</v>
      </c>
      <c r="Q10" s="0" t="n">
        <v>94.5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0" t="s">
        <v>2</v>
      </c>
      <c r="AB10" s="0" t="s">
        <v>2</v>
      </c>
    </row>
    <row r="11" customFormat="false" ht="14.4" hidden="false" customHeight="false" outlineLevel="0" collapsed="false">
      <c r="A11" s="0" t="n">
        <v>1</v>
      </c>
      <c r="B11" s="0" t="s">
        <v>1754</v>
      </c>
      <c r="C11" s="0" t="s">
        <v>1743</v>
      </c>
      <c r="D11" s="0" t="n">
        <v>1</v>
      </c>
      <c r="E11" s="0" t="s">
        <v>1755</v>
      </c>
      <c r="F11" s="0" t="s">
        <v>1721</v>
      </c>
      <c r="G11" s="0" t="s">
        <v>1756</v>
      </c>
      <c r="H11" s="0" t="s">
        <v>1757</v>
      </c>
      <c r="I11" s="0" t="s">
        <v>1719</v>
      </c>
      <c r="J11" s="0" t="s">
        <v>1546</v>
      </c>
      <c r="K11" s="0" t="s">
        <v>1541</v>
      </c>
      <c r="L11" s="0" t="s">
        <v>335</v>
      </c>
      <c r="M11" s="0" t="s">
        <v>1547</v>
      </c>
      <c r="N11" s="0" t="s">
        <v>1548</v>
      </c>
      <c r="O11" s="0" t="s">
        <v>1549</v>
      </c>
      <c r="P11" s="2" t="n">
        <v>0</v>
      </c>
      <c r="Q11" s="0" t="n">
        <v>79.4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0" t="s">
        <v>2</v>
      </c>
      <c r="AB11" s="0" t="s">
        <v>2</v>
      </c>
    </row>
    <row r="12" customFormat="false" ht="14.4" hidden="false" customHeight="false" outlineLevel="0" collapsed="false">
      <c r="A12" s="0" t="n">
        <v>3</v>
      </c>
      <c r="B12" s="0" t="s">
        <v>1758</v>
      </c>
      <c r="C12" s="0" t="s">
        <v>1759</v>
      </c>
      <c r="D12" s="0" t="n">
        <v>3</v>
      </c>
      <c r="E12" s="0" t="s">
        <v>1760</v>
      </c>
      <c r="F12" s="0" t="s">
        <v>1761</v>
      </c>
      <c r="G12" s="0" t="s">
        <v>1762</v>
      </c>
      <c r="H12" s="0" t="s">
        <v>1763</v>
      </c>
      <c r="I12" s="0" t="s">
        <v>1719</v>
      </c>
      <c r="J12" s="0" t="s">
        <v>1550</v>
      </c>
      <c r="K12" s="0" t="s">
        <v>1551</v>
      </c>
      <c r="L12" s="0" t="s">
        <v>1552</v>
      </c>
      <c r="M12" s="0" t="s">
        <v>1553</v>
      </c>
      <c r="N12" s="0" t="s">
        <v>1554</v>
      </c>
      <c r="O12" s="0" t="s">
        <v>1555</v>
      </c>
      <c r="P12" s="2" t="n">
        <v>0</v>
      </c>
      <c r="Q12" s="0" t="n">
        <v>32.4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0" t="s">
        <v>4</v>
      </c>
      <c r="AB12" s="0" t="s">
        <v>4</v>
      </c>
    </row>
    <row r="13" customFormat="false" ht="14.4" hidden="false" customHeight="false" outlineLevel="0" collapsed="false">
      <c r="A13" s="0" t="n">
        <v>3</v>
      </c>
      <c r="B13" s="0" t="s">
        <v>1764</v>
      </c>
      <c r="C13" s="0" t="s">
        <v>1759</v>
      </c>
      <c r="D13" s="0" t="n">
        <v>3</v>
      </c>
      <c r="E13" s="0" t="s">
        <v>1765</v>
      </c>
      <c r="F13" s="0" t="s">
        <v>1766</v>
      </c>
      <c r="G13" s="0" t="s">
        <v>1767</v>
      </c>
      <c r="H13" s="0" t="s">
        <v>1768</v>
      </c>
      <c r="I13" s="0" t="s">
        <v>1719</v>
      </c>
      <c r="J13" s="0" t="s">
        <v>1556</v>
      </c>
      <c r="K13" s="0" t="s">
        <v>1551</v>
      </c>
      <c r="L13" s="0" t="s">
        <v>1552</v>
      </c>
      <c r="M13" s="0" t="s">
        <v>1557</v>
      </c>
      <c r="N13" s="0" t="s">
        <v>1558</v>
      </c>
      <c r="O13" s="0" t="s">
        <v>1559</v>
      </c>
      <c r="P13" s="2" t="n">
        <v>0</v>
      </c>
      <c r="Q13" s="0" t="n">
        <v>11.5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0" t="s">
        <v>4</v>
      </c>
      <c r="AB13" s="0" t="s">
        <v>4</v>
      </c>
    </row>
    <row r="14" customFormat="false" ht="14.4" hidden="false" customHeight="false" outlineLevel="0" collapsed="false">
      <c r="A14" s="0" t="n">
        <v>3</v>
      </c>
      <c r="B14" s="0" t="n">
        <f aca="false">22122</f>
        <v>22122</v>
      </c>
      <c r="C14" s="0" t="s">
        <v>1759</v>
      </c>
      <c r="D14" s="0" t="n">
        <v>3</v>
      </c>
      <c r="E14" s="0" t="n">
        <f aca="false">22589</f>
        <v>22589</v>
      </c>
      <c r="F14" s="0" t="s">
        <v>1766</v>
      </c>
      <c r="G14" s="0" t="s">
        <v>1769</v>
      </c>
      <c r="H14" s="0" t="s">
        <v>1770</v>
      </c>
      <c r="I14" s="0" t="s">
        <v>1719</v>
      </c>
      <c r="J14" s="0" t="s">
        <v>1560</v>
      </c>
      <c r="K14" s="0" t="s">
        <v>1551</v>
      </c>
      <c r="L14" s="0" t="s">
        <v>1552</v>
      </c>
      <c r="M14" s="0" t="s">
        <v>1561</v>
      </c>
      <c r="N14" s="0" t="s">
        <v>1558</v>
      </c>
      <c r="O14" s="0" t="s">
        <v>1559</v>
      </c>
      <c r="P14" s="2" t="n">
        <v>0</v>
      </c>
      <c r="Q14" s="0" t="n">
        <v>16.7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0" t="s">
        <v>4</v>
      </c>
      <c r="AB14" s="0" t="s">
        <v>4</v>
      </c>
    </row>
    <row r="15" customFormat="false" ht="14.4" hidden="false" customHeight="false" outlineLevel="0" collapsed="false">
      <c r="A15" s="0" t="n">
        <v>3</v>
      </c>
      <c r="B15" s="0" t="n">
        <f aca="false">22124</f>
        <v>22124</v>
      </c>
      <c r="C15" s="0" t="s">
        <v>1771</v>
      </c>
      <c r="D15" s="0" t="n">
        <v>3</v>
      </c>
      <c r="E15" s="0" t="s">
        <v>1772</v>
      </c>
      <c r="F15" s="0" t="s">
        <v>1773</v>
      </c>
      <c r="G15" s="0" t="s">
        <v>1774</v>
      </c>
      <c r="H15" s="0" t="s">
        <v>1775</v>
      </c>
      <c r="I15" s="0" t="s">
        <v>1719</v>
      </c>
      <c r="J15" s="0" t="s">
        <v>1562</v>
      </c>
      <c r="K15" s="0" t="s">
        <v>1551</v>
      </c>
      <c r="L15" s="0" t="s">
        <v>1552</v>
      </c>
      <c r="M15" s="0" t="s">
        <v>1563</v>
      </c>
      <c r="N15" s="0" t="s">
        <v>1564</v>
      </c>
      <c r="O15" s="0" t="s">
        <v>1565</v>
      </c>
      <c r="P15" s="2" t="n">
        <v>0</v>
      </c>
      <c r="Q15" s="0" t="n">
        <v>14.1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0" t="s">
        <v>4</v>
      </c>
      <c r="AB15" s="0" t="s">
        <v>4</v>
      </c>
    </row>
    <row r="16" customFormat="false" ht="14.4" hidden="false" customHeight="false" outlineLevel="0" collapsed="false">
      <c r="A16" s="0" t="n">
        <v>3</v>
      </c>
      <c r="B16" s="0" t="n">
        <f aca="false">22124</f>
        <v>22124</v>
      </c>
      <c r="C16" s="0" t="s">
        <v>1771</v>
      </c>
      <c r="D16" s="0" t="n">
        <v>3</v>
      </c>
      <c r="E16" s="0" t="n">
        <f aca="false">27487</f>
        <v>27487</v>
      </c>
      <c r="F16" s="0" t="s">
        <v>1761</v>
      </c>
      <c r="G16" s="0" t="s">
        <v>1776</v>
      </c>
      <c r="H16" s="0" t="s">
        <v>1777</v>
      </c>
      <c r="I16" s="0" t="s">
        <v>1719</v>
      </c>
      <c r="J16" s="0" t="s">
        <v>1562</v>
      </c>
      <c r="K16" s="0" t="s">
        <v>1551</v>
      </c>
      <c r="L16" s="0" t="s">
        <v>1552</v>
      </c>
      <c r="M16" s="0" t="s">
        <v>1566</v>
      </c>
      <c r="N16" s="0" t="s">
        <v>1554</v>
      </c>
      <c r="O16" s="0" t="s">
        <v>1555</v>
      </c>
      <c r="P16" s="2" t="n">
        <v>0</v>
      </c>
      <c r="Q16" s="0" t="n">
        <v>17.9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0" t="s">
        <v>4</v>
      </c>
      <c r="AB16" s="0" t="s">
        <v>4</v>
      </c>
    </row>
    <row r="17" customFormat="false" ht="14.4" hidden="false" customHeight="false" outlineLevel="0" collapsed="false">
      <c r="A17" s="0" t="n">
        <v>3</v>
      </c>
      <c r="B17" s="0" t="n">
        <f aca="false">26947</f>
        <v>26947</v>
      </c>
      <c r="C17" s="0" t="s">
        <v>1759</v>
      </c>
      <c r="D17" s="0" t="n">
        <v>3</v>
      </c>
      <c r="E17" s="0" t="n">
        <f aca="false">27483</f>
        <v>27483</v>
      </c>
      <c r="F17" s="0" t="s">
        <v>1778</v>
      </c>
      <c r="G17" s="0" t="s">
        <v>1779</v>
      </c>
      <c r="H17" s="0" t="s">
        <v>1780</v>
      </c>
      <c r="I17" s="0" t="s">
        <v>1719</v>
      </c>
      <c r="J17" s="0" t="s">
        <v>1567</v>
      </c>
      <c r="K17" s="0" t="s">
        <v>1564</v>
      </c>
      <c r="L17" s="0" t="s">
        <v>1565</v>
      </c>
      <c r="M17" s="0" t="s">
        <v>1568</v>
      </c>
      <c r="N17" s="0" t="s">
        <v>1554</v>
      </c>
      <c r="O17" s="0" t="s">
        <v>1555</v>
      </c>
      <c r="P17" s="2" t="n">
        <v>0</v>
      </c>
      <c r="Q17" s="0" t="n">
        <v>20.9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0" t="s">
        <v>4</v>
      </c>
      <c r="AB17" s="0" t="s">
        <v>4</v>
      </c>
    </row>
    <row r="18" customFormat="false" ht="14.4" hidden="false" customHeight="false" outlineLevel="0" collapsed="false">
      <c r="A18" s="0" t="n">
        <v>4</v>
      </c>
      <c r="B18" s="0" t="s">
        <v>1781</v>
      </c>
      <c r="C18" s="0" t="s">
        <v>1782</v>
      </c>
      <c r="D18" s="0" t="n">
        <v>4</v>
      </c>
      <c r="E18" s="0" t="n">
        <f aca="false">65499</f>
        <v>65499</v>
      </c>
      <c r="F18" s="0" t="s">
        <v>1721</v>
      </c>
      <c r="G18" s="0" t="s">
        <v>1783</v>
      </c>
      <c r="H18" s="0" t="s">
        <v>1784</v>
      </c>
      <c r="I18" s="0" t="s">
        <v>1719</v>
      </c>
      <c r="J18" s="0" t="s">
        <v>1569</v>
      </c>
      <c r="K18" s="0" t="s">
        <v>1086</v>
      </c>
      <c r="L18" s="0" t="s">
        <v>1087</v>
      </c>
      <c r="M18" s="0" t="s">
        <v>1570</v>
      </c>
      <c r="N18" s="0" t="s">
        <v>1086</v>
      </c>
      <c r="O18" s="0" t="s">
        <v>1087</v>
      </c>
      <c r="P18" s="2" t="n">
        <v>0</v>
      </c>
      <c r="Q18" s="2" t="n">
        <v>100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0" t="s">
        <v>5</v>
      </c>
      <c r="AB18" s="0" t="s">
        <v>5</v>
      </c>
    </row>
    <row r="19" customFormat="false" ht="14.4" hidden="false" customHeight="false" outlineLevel="0" collapsed="false">
      <c r="A19" s="0" t="n">
        <v>1</v>
      </c>
      <c r="B19" s="0" t="n">
        <f aca="false">583128</f>
        <v>583128</v>
      </c>
      <c r="C19" s="0" t="s">
        <v>1721</v>
      </c>
      <c r="D19" s="0" t="n">
        <v>1</v>
      </c>
      <c r="E19" s="0" t="n">
        <f aca="false">1092871</f>
        <v>1092871</v>
      </c>
      <c r="F19" s="0" t="s">
        <v>1785</v>
      </c>
      <c r="G19" s="0" t="s">
        <v>1786</v>
      </c>
      <c r="H19" s="0" t="s">
        <v>1787</v>
      </c>
      <c r="I19" s="0" t="s">
        <v>1719</v>
      </c>
      <c r="J19" s="0" t="s">
        <v>1571</v>
      </c>
      <c r="K19" s="0" t="s">
        <v>1572</v>
      </c>
      <c r="L19" s="0" t="s">
        <v>1573</v>
      </c>
      <c r="M19" s="0" t="s">
        <v>1574</v>
      </c>
      <c r="N19" s="0" t="s">
        <v>1575</v>
      </c>
      <c r="O19" s="0" t="s">
        <v>1576</v>
      </c>
      <c r="P19" s="2" t="n">
        <v>0</v>
      </c>
      <c r="Q19" s="2" t="n">
        <v>0</v>
      </c>
      <c r="R19" s="0" t="n">
        <v>5.8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0" t="s">
        <v>2</v>
      </c>
      <c r="AB19" s="0" t="s">
        <v>2</v>
      </c>
    </row>
    <row r="20" customFormat="false" ht="14.4" hidden="false" customHeight="false" outlineLevel="0" collapsed="false">
      <c r="A20" s="0" t="n">
        <v>1</v>
      </c>
      <c r="B20" s="0" t="s">
        <v>1729</v>
      </c>
      <c r="C20" s="0" t="s">
        <v>1788</v>
      </c>
      <c r="D20" s="0" t="n">
        <v>1</v>
      </c>
      <c r="E20" s="0" t="s">
        <v>1731</v>
      </c>
      <c r="F20" s="0" t="s">
        <v>1789</v>
      </c>
      <c r="G20" s="0" t="s">
        <v>1790</v>
      </c>
      <c r="H20" s="0" t="s">
        <v>1791</v>
      </c>
      <c r="I20" s="0" t="s">
        <v>1719</v>
      </c>
      <c r="J20" s="0" t="s">
        <v>1522</v>
      </c>
      <c r="K20" s="0" t="s">
        <v>1523</v>
      </c>
      <c r="L20" s="0" t="s">
        <v>1524</v>
      </c>
      <c r="M20" s="0" t="s">
        <v>1525</v>
      </c>
      <c r="N20" s="0" t="s">
        <v>1526</v>
      </c>
      <c r="O20" s="0" t="s">
        <v>44</v>
      </c>
      <c r="P20" s="2" t="n">
        <v>0</v>
      </c>
      <c r="Q20" s="2" t="n">
        <v>0</v>
      </c>
      <c r="R20" s="0" t="n">
        <v>47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0" t="s">
        <v>2</v>
      </c>
      <c r="AB20" s="0" t="s">
        <v>2</v>
      </c>
    </row>
    <row r="21" customFormat="false" ht="14.4" hidden="false" customHeight="false" outlineLevel="0" collapsed="false">
      <c r="A21" s="0" t="n">
        <v>1</v>
      </c>
      <c r="B21" s="0" t="n">
        <f aca="false">2752100</f>
        <v>2752100</v>
      </c>
      <c r="C21" s="0" t="s">
        <v>1792</v>
      </c>
      <c r="D21" s="0" t="n">
        <v>1</v>
      </c>
      <c r="E21" s="0" t="n">
        <f aca="false">2753958</f>
        <v>2753958</v>
      </c>
      <c r="F21" s="0" t="s">
        <v>1789</v>
      </c>
      <c r="G21" s="0" t="s">
        <v>1793</v>
      </c>
      <c r="H21" s="0" t="s">
        <v>1794</v>
      </c>
      <c r="I21" s="0" t="s">
        <v>1719</v>
      </c>
      <c r="J21" s="0" t="s">
        <v>1527</v>
      </c>
      <c r="K21" s="0" t="s">
        <v>1523</v>
      </c>
      <c r="L21" s="0" t="s">
        <v>1524</v>
      </c>
      <c r="M21" s="0" t="s">
        <v>1528</v>
      </c>
      <c r="N21" s="0" t="s">
        <v>1529</v>
      </c>
      <c r="O21" s="0" t="s">
        <v>1530</v>
      </c>
      <c r="P21" s="2" t="n">
        <v>0</v>
      </c>
      <c r="Q21" s="2" t="n">
        <v>0</v>
      </c>
      <c r="R21" s="0" t="n">
        <v>39.2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0" t="s">
        <v>2</v>
      </c>
      <c r="AB21" s="0" t="s">
        <v>2</v>
      </c>
    </row>
    <row r="22" customFormat="false" ht="14.4" hidden="false" customHeight="false" outlineLevel="0" collapsed="false">
      <c r="A22" s="0" t="n">
        <v>1</v>
      </c>
      <c r="B22" s="0" t="s">
        <v>1795</v>
      </c>
      <c r="C22" s="0" t="s">
        <v>1721</v>
      </c>
      <c r="D22" s="0" t="n">
        <v>5</v>
      </c>
      <c r="E22" s="0" t="n">
        <f aca="false">35022</f>
        <v>35022</v>
      </c>
      <c r="F22" s="0" t="s">
        <v>1796</v>
      </c>
      <c r="G22" s="0" t="s">
        <v>1797</v>
      </c>
      <c r="H22" s="0" t="s">
        <v>1798</v>
      </c>
      <c r="I22" s="0" t="s">
        <v>1719</v>
      </c>
      <c r="J22" s="0" t="s">
        <v>1577</v>
      </c>
      <c r="K22" s="0" t="s">
        <v>1578</v>
      </c>
      <c r="L22" s="0" t="s">
        <v>1579</v>
      </c>
      <c r="M22" s="0" t="s">
        <v>1580</v>
      </c>
      <c r="N22" s="0" t="s">
        <v>1581</v>
      </c>
      <c r="O22" s="0" t="s">
        <v>1582</v>
      </c>
      <c r="P22" s="2" t="n">
        <v>0</v>
      </c>
      <c r="Q22" s="2" t="n">
        <v>0</v>
      </c>
      <c r="R22" s="0" t="n">
        <v>93.5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0" t="s">
        <v>2</v>
      </c>
      <c r="AB22" s="0" t="s">
        <v>6</v>
      </c>
    </row>
    <row r="23" customFormat="false" ht="14.4" hidden="false" customHeight="false" outlineLevel="0" collapsed="false">
      <c r="A23" s="0" t="n">
        <v>1</v>
      </c>
      <c r="B23" s="0" t="n">
        <f aca="false">3361026</f>
        <v>3361026</v>
      </c>
      <c r="C23" s="0" t="s">
        <v>1721</v>
      </c>
      <c r="D23" s="0" t="n">
        <v>5</v>
      </c>
      <c r="E23" s="0" t="s">
        <v>1799</v>
      </c>
      <c r="F23" s="0" t="s">
        <v>1800</v>
      </c>
      <c r="G23" s="0" t="s">
        <v>1801</v>
      </c>
      <c r="H23" s="0" t="s">
        <v>1802</v>
      </c>
      <c r="I23" s="0" t="s">
        <v>1719</v>
      </c>
      <c r="J23" s="0" t="s">
        <v>1583</v>
      </c>
      <c r="K23" s="0" t="s">
        <v>1584</v>
      </c>
      <c r="L23" s="0" t="s">
        <v>1585</v>
      </c>
      <c r="M23" s="0" t="s">
        <v>1586</v>
      </c>
      <c r="N23" s="0" t="s">
        <v>1581</v>
      </c>
      <c r="O23" s="0" t="s">
        <v>1582</v>
      </c>
      <c r="P23" s="2" t="n">
        <v>0</v>
      </c>
      <c r="Q23" s="2" t="n">
        <v>0</v>
      </c>
      <c r="R23" s="0" t="n">
        <v>91.7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0" t="s">
        <v>2</v>
      </c>
      <c r="AB23" s="0" t="s">
        <v>6</v>
      </c>
    </row>
    <row r="24" customFormat="false" ht="14.4" hidden="false" customHeight="false" outlineLevel="0" collapsed="false">
      <c r="A24" s="0" t="n">
        <v>1</v>
      </c>
      <c r="B24" s="0" t="s">
        <v>1738</v>
      </c>
      <c r="C24" s="0" t="s">
        <v>1803</v>
      </c>
      <c r="D24" s="0" t="n">
        <v>1</v>
      </c>
      <c r="E24" s="0" t="n">
        <f aca="false">3709703</f>
        <v>3709703</v>
      </c>
      <c r="F24" s="0" t="s">
        <v>1804</v>
      </c>
      <c r="G24" s="0" t="s">
        <v>1805</v>
      </c>
      <c r="H24" s="0" t="s">
        <v>1806</v>
      </c>
      <c r="I24" s="0" t="s">
        <v>1719</v>
      </c>
      <c r="J24" s="0" t="s">
        <v>1531</v>
      </c>
      <c r="K24" s="0" t="s">
        <v>1532</v>
      </c>
      <c r="L24" s="0" t="s">
        <v>1533</v>
      </c>
      <c r="M24" s="0" t="s">
        <v>1534</v>
      </c>
      <c r="N24" s="0" t="s">
        <v>1535</v>
      </c>
      <c r="O24" s="0" t="s">
        <v>1536</v>
      </c>
      <c r="P24" s="2" t="n">
        <v>0</v>
      </c>
      <c r="Q24" s="2" t="n">
        <v>0</v>
      </c>
      <c r="R24" s="0" t="n">
        <v>19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0" t="s">
        <v>2</v>
      </c>
      <c r="AB24" s="0" t="s">
        <v>2</v>
      </c>
    </row>
    <row r="25" customFormat="false" ht="14.4" hidden="false" customHeight="false" outlineLevel="0" collapsed="false">
      <c r="A25" s="0" t="n">
        <v>1</v>
      </c>
      <c r="B25" s="0" t="n">
        <f aca="false">3952852</f>
        <v>3952852</v>
      </c>
      <c r="C25" s="0" t="s">
        <v>1721</v>
      </c>
      <c r="D25" s="0" t="n">
        <v>1</v>
      </c>
      <c r="E25" s="0" t="n">
        <f aca="false">4073892</f>
        <v>4073892</v>
      </c>
      <c r="F25" s="0" t="s">
        <v>1807</v>
      </c>
      <c r="G25" s="0" t="s">
        <v>1808</v>
      </c>
      <c r="H25" s="0" t="s">
        <v>1809</v>
      </c>
      <c r="I25" s="0" t="s">
        <v>1719</v>
      </c>
      <c r="J25" s="0" t="s">
        <v>1537</v>
      </c>
      <c r="K25" s="0" t="s">
        <v>1538</v>
      </c>
      <c r="L25" s="0" t="s">
        <v>1539</v>
      </c>
      <c r="M25" s="0" t="s">
        <v>1587</v>
      </c>
      <c r="N25" s="0" t="s">
        <v>1541</v>
      </c>
      <c r="O25" s="0" t="s">
        <v>335</v>
      </c>
      <c r="P25" s="2" t="n">
        <v>0</v>
      </c>
      <c r="Q25" s="2" t="n">
        <v>0</v>
      </c>
      <c r="R25" s="0" t="n">
        <v>8.4</v>
      </c>
      <c r="S25" s="2" t="n">
        <v>0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0" t="s">
        <v>2</v>
      </c>
      <c r="AB25" s="0" t="s">
        <v>2</v>
      </c>
    </row>
    <row r="26" customFormat="false" ht="14.4" hidden="false" customHeight="false" outlineLevel="0" collapsed="false">
      <c r="A26" s="0" t="n">
        <v>1</v>
      </c>
      <c r="B26" s="0" t="s">
        <v>1746</v>
      </c>
      <c r="C26" s="0" t="s">
        <v>1810</v>
      </c>
      <c r="D26" s="0" t="n">
        <v>1</v>
      </c>
      <c r="E26" s="0" t="s">
        <v>1748</v>
      </c>
      <c r="F26" s="0" t="s">
        <v>1811</v>
      </c>
      <c r="G26" s="0" t="s">
        <v>1812</v>
      </c>
      <c r="H26" s="0" t="s">
        <v>1813</v>
      </c>
      <c r="I26" s="0" t="s">
        <v>1719</v>
      </c>
      <c r="J26" s="0" t="s">
        <v>1542</v>
      </c>
      <c r="K26" s="0" t="s">
        <v>1541</v>
      </c>
      <c r="L26" s="0" t="s">
        <v>335</v>
      </c>
      <c r="M26" s="0" t="s">
        <v>1543</v>
      </c>
      <c r="N26" s="0" t="s">
        <v>1541</v>
      </c>
      <c r="O26" s="0" t="s">
        <v>335</v>
      </c>
      <c r="P26" s="2" t="n">
        <v>0</v>
      </c>
      <c r="Q26" s="2" t="n">
        <v>0</v>
      </c>
      <c r="R26" s="0" t="n">
        <v>66.8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0" t="s">
        <v>2</v>
      </c>
      <c r="AB26" s="0" t="s">
        <v>2</v>
      </c>
    </row>
    <row r="27" customFormat="false" ht="14.4" hidden="false" customHeight="false" outlineLevel="0" collapsed="false">
      <c r="A27" s="0" t="n">
        <v>1</v>
      </c>
      <c r="B27" s="0" t="n">
        <f aca="false">4073774</f>
        <v>4073774</v>
      </c>
      <c r="C27" s="0" t="s">
        <v>1814</v>
      </c>
      <c r="D27" s="0" t="n">
        <v>1</v>
      </c>
      <c r="E27" s="0" t="n">
        <f aca="false">4074070</f>
        <v>4074070</v>
      </c>
      <c r="F27" s="0" t="s">
        <v>1811</v>
      </c>
      <c r="G27" s="0" t="s">
        <v>1812</v>
      </c>
      <c r="H27" s="0" t="s">
        <v>1815</v>
      </c>
      <c r="I27" s="0" t="s">
        <v>1719</v>
      </c>
      <c r="J27" s="0" t="s">
        <v>1544</v>
      </c>
      <c r="K27" s="0" t="s">
        <v>1541</v>
      </c>
      <c r="L27" s="0" t="s">
        <v>335</v>
      </c>
      <c r="M27" s="0" t="s">
        <v>1545</v>
      </c>
      <c r="N27" s="0" t="s">
        <v>1541</v>
      </c>
      <c r="O27" s="0" t="s">
        <v>335</v>
      </c>
      <c r="P27" s="2" t="n">
        <v>0</v>
      </c>
      <c r="Q27" s="2" t="n">
        <v>0</v>
      </c>
      <c r="R27" s="0" t="n">
        <v>66.7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0" t="s">
        <v>2</v>
      </c>
      <c r="AB27" s="0" t="s">
        <v>2</v>
      </c>
    </row>
    <row r="28" customFormat="false" ht="14.4" hidden="false" customHeight="false" outlineLevel="0" collapsed="false">
      <c r="A28" s="0" t="n">
        <v>1</v>
      </c>
      <c r="B28" s="0" t="s">
        <v>1816</v>
      </c>
      <c r="C28" s="0" t="s">
        <v>1817</v>
      </c>
      <c r="D28" s="0" t="n">
        <v>1</v>
      </c>
      <c r="E28" s="0" t="s">
        <v>1755</v>
      </c>
      <c r="F28" s="0" t="s">
        <v>1721</v>
      </c>
      <c r="G28" s="0" t="s">
        <v>1818</v>
      </c>
      <c r="H28" s="0" t="s">
        <v>1819</v>
      </c>
      <c r="I28" s="0" t="s">
        <v>1719</v>
      </c>
      <c r="J28" s="0" t="s">
        <v>1588</v>
      </c>
      <c r="K28" s="0" t="s">
        <v>1541</v>
      </c>
      <c r="L28" s="0" t="s">
        <v>335</v>
      </c>
      <c r="M28" s="0" t="s">
        <v>1547</v>
      </c>
      <c r="N28" s="0" t="s">
        <v>1548</v>
      </c>
      <c r="O28" s="0" t="s">
        <v>1549</v>
      </c>
      <c r="P28" s="2" t="n">
        <v>0</v>
      </c>
      <c r="Q28" s="2" t="n">
        <v>0</v>
      </c>
      <c r="R28" s="0" t="n">
        <v>6.4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0" t="s">
        <v>2</v>
      </c>
      <c r="AB28" s="0" t="s">
        <v>2</v>
      </c>
    </row>
    <row r="29" customFormat="false" ht="14.4" hidden="false" customHeight="false" outlineLevel="0" collapsed="false">
      <c r="A29" s="0" t="n">
        <v>3</v>
      </c>
      <c r="B29" s="0" t="s">
        <v>1758</v>
      </c>
      <c r="C29" s="0" t="s">
        <v>1820</v>
      </c>
      <c r="D29" s="0" t="n">
        <v>3</v>
      </c>
      <c r="E29" s="0" t="s">
        <v>1760</v>
      </c>
      <c r="F29" s="0" t="s">
        <v>1821</v>
      </c>
      <c r="G29" s="0" t="s">
        <v>1767</v>
      </c>
      <c r="H29" s="0" t="s">
        <v>1822</v>
      </c>
      <c r="I29" s="0" t="s">
        <v>1719</v>
      </c>
      <c r="J29" s="0" t="s">
        <v>1550</v>
      </c>
      <c r="K29" s="0" t="s">
        <v>1551</v>
      </c>
      <c r="L29" s="0" t="s">
        <v>1552</v>
      </c>
      <c r="M29" s="0" t="s">
        <v>1553</v>
      </c>
      <c r="N29" s="0" t="s">
        <v>1554</v>
      </c>
      <c r="O29" s="0" t="s">
        <v>1555</v>
      </c>
      <c r="P29" s="2" t="n">
        <v>0</v>
      </c>
      <c r="Q29" s="2" t="n">
        <v>0</v>
      </c>
      <c r="R29" s="0" t="n">
        <v>11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0" t="s">
        <v>4</v>
      </c>
      <c r="AB29" s="0" t="s">
        <v>4</v>
      </c>
    </row>
    <row r="30" customFormat="false" ht="14.4" hidden="false" customHeight="false" outlineLevel="0" collapsed="false">
      <c r="A30" s="0" t="n">
        <v>3</v>
      </c>
      <c r="B30" s="0" t="s">
        <v>1764</v>
      </c>
      <c r="C30" s="0" t="s">
        <v>1820</v>
      </c>
      <c r="D30" s="0" t="n">
        <v>3</v>
      </c>
      <c r="E30" s="0" t="s">
        <v>1765</v>
      </c>
      <c r="F30" s="0" t="s">
        <v>1823</v>
      </c>
      <c r="G30" s="0" t="s">
        <v>1824</v>
      </c>
      <c r="H30" s="0" t="s">
        <v>1825</v>
      </c>
      <c r="I30" s="0" t="s">
        <v>1719</v>
      </c>
      <c r="J30" s="0" t="s">
        <v>1556</v>
      </c>
      <c r="K30" s="0" t="s">
        <v>1551</v>
      </c>
      <c r="L30" s="0" t="s">
        <v>1552</v>
      </c>
      <c r="M30" s="0" t="s">
        <v>1557</v>
      </c>
      <c r="N30" s="0" t="s">
        <v>1558</v>
      </c>
      <c r="O30" s="0" t="s">
        <v>1559</v>
      </c>
      <c r="P30" s="2" t="n">
        <v>0</v>
      </c>
      <c r="Q30" s="2" t="n">
        <v>0</v>
      </c>
      <c r="R30" s="0" t="n">
        <v>44.8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0" t="s">
        <v>4</v>
      </c>
      <c r="AB30" s="0" t="s">
        <v>4</v>
      </c>
    </row>
    <row r="31" customFormat="false" ht="14.4" hidden="false" customHeight="false" outlineLevel="0" collapsed="false">
      <c r="A31" s="0" t="n">
        <v>3</v>
      </c>
      <c r="B31" s="0" t="s">
        <v>1826</v>
      </c>
      <c r="C31" s="0" t="s">
        <v>1827</v>
      </c>
      <c r="D31" s="0" t="n">
        <v>3</v>
      </c>
      <c r="E31" s="0" t="s">
        <v>1828</v>
      </c>
      <c r="F31" s="0" t="s">
        <v>1829</v>
      </c>
      <c r="G31" s="0" t="s">
        <v>1830</v>
      </c>
      <c r="H31" s="0" t="s">
        <v>1831</v>
      </c>
      <c r="I31" s="0" t="s">
        <v>1719</v>
      </c>
      <c r="J31" s="0" t="s">
        <v>1589</v>
      </c>
      <c r="K31" s="0" t="s">
        <v>1551</v>
      </c>
      <c r="L31" s="0" t="s">
        <v>1552</v>
      </c>
      <c r="M31" s="0" t="s">
        <v>1590</v>
      </c>
      <c r="N31" s="0" t="s">
        <v>1558</v>
      </c>
      <c r="O31" s="0" t="s">
        <v>1559</v>
      </c>
      <c r="P31" s="2" t="n">
        <v>0</v>
      </c>
      <c r="Q31" s="2" t="n">
        <v>0</v>
      </c>
      <c r="R31" s="0" t="n">
        <v>7.3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0" t="s">
        <v>4</v>
      </c>
      <c r="AB31" s="0" t="s">
        <v>4</v>
      </c>
    </row>
    <row r="32" customFormat="false" ht="14.4" hidden="false" customHeight="false" outlineLevel="0" collapsed="false">
      <c r="A32" s="0" t="n">
        <v>3</v>
      </c>
      <c r="B32" s="0" t="n">
        <f aca="false">22122</f>
        <v>22122</v>
      </c>
      <c r="C32" s="0" t="s">
        <v>1820</v>
      </c>
      <c r="D32" s="0" t="n">
        <v>3</v>
      </c>
      <c r="E32" s="0" t="n">
        <f aca="false">22589</f>
        <v>22589</v>
      </c>
      <c r="F32" s="0" t="s">
        <v>1823</v>
      </c>
      <c r="G32" s="0" t="s">
        <v>1832</v>
      </c>
      <c r="H32" s="0" t="s">
        <v>1833</v>
      </c>
      <c r="I32" s="0" t="s">
        <v>1719</v>
      </c>
      <c r="J32" s="0" t="s">
        <v>1560</v>
      </c>
      <c r="K32" s="0" t="s">
        <v>1551</v>
      </c>
      <c r="L32" s="0" t="s">
        <v>1552</v>
      </c>
      <c r="M32" s="0" t="s">
        <v>1561</v>
      </c>
      <c r="N32" s="0" t="s">
        <v>1558</v>
      </c>
      <c r="O32" s="0" t="s">
        <v>1559</v>
      </c>
      <c r="P32" s="2" t="n">
        <v>0</v>
      </c>
      <c r="Q32" s="2" t="n">
        <v>0</v>
      </c>
      <c r="R32" s="0" t="n">
        <v>51.1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0" t="s">
        <v>4</v>
      </c>
      <c r="AB32" s="0" t="s">
        <v>4</v>
      </c>
    </row>
    <row r="33" customFormat="false" ht="14.4" hidden="false" customHeight="false" outlineLevel="0" collapsed="false">
      <c r="A33" s="0" t="n">
        <v>3</v>
      </c>
      <c r="B33" s="0" t="n">
        <f aca="false">22124</f>
        <v>22124</v>
      </c>
      <c r="C33" s="0" t="s">
        <v>1834</v>
      </c>
      <c r="D33" s="0" t="n">
        <v>3</v>
      </c>
      <c r="E33" s="0" t="s">
        <v>1772</v>
      </c>
      <c r="F33" s="0" t="s">
        <v>1835</v>
      </c>
      <c r="G33" s="0" t="s">
        <v>1836</v>
      </c>
      <c r="H33" s="0" t="s">
        <v>1837</v>
      </c>
      <c r="I33" s="0" t="s">
        <v>1719</v>
      </c>
      <c r="J33" s="0" t="s">
        <v>1562</v>
      </c>
      <c r="K33" s="0" t="s">
        <v>1551</v>
      </c>
      <c r="L33" s="0" t="s">
        <v>1552</v>
      </c>
      <c r="M33" s="0" t="s">
        <v>1563</v>
      </c>
      <c r="N33" s="0" t="s">
        <v>1564</v>
      </c>
      <c r="O33" s="0" t="s">
        <v>1565</v>
      </c>
      <c r="P33" s="2" t="n">
        <v>0</v>
      </c>
      <c r="Q33" s="2" t="n">
        <v>0</v>
      </c>
      <c r="R33" s="0" t="n">
        <v>11.7</v>
      </c>
      <c r="S33" s="2" t="n">
        <v>0</v>
      </c>
      <c r="T33" s="2" t="n">
        <v>0</v>
      </c>
      <c r="U33" s="2" t="n">
        <v>0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0</v>
      </c>
      <c r="AA33" s="0" t="s">
        <v>4</v>
      </c>
      <c r="AB33" s="0" t="s">
        <v>4</v>
      </c>
    </row>
    <row r="34" customFormat="false" ht="14.4" hidden="false" customHeight="false" outlineLevel="0" collapsed="false">
      <c r="A34" s="0" t="n">
        <v>3</v>
      </c>
      <c r="B34" s="0" t="n">
        <f aca="false">22124</f>
        <v>22124</v>
      </c>
      <c r="C34" s="0" t="s">
        <v>1834</v>
      </c>
      <c r="D34" s="0" t="n">
        <v>3</v>
      </c>
      <c r="E34" s="0" t="n">
        <f aca="false">27487</f>
        <v>27487</v>
      </c>
      <c r="F34" s="0" t="s">
        <v>1821</v>
      </c>
      <c r="G34" s="0" t="s">
        <v>1838</v>
      </c>
      <c r="H34" s="0" t="s">
        <v>1839</v>
      </c>
      <c r="I34" s="0" t="s">
        <v>1719</v>
      </c>
      <c r="J34" s="0" t="s">
        <v>1562</v>
      </c>
      <c r="K34" s="0" t="s">
        <v>1551</v>
      </c>
      <c r="L34" s="0" t="s">
        <v>1552</v>
      </c>
      <c r="M34" s="0" t="s">
        <v>1566</v>
      </c>
      <c r="N34" s="0" t="s">
        <v>1554</v>
      </c>
      <c r="O34" s="0" t="s">
        <v>1555</v>
      </c>
      <c r="P34" s="2" t="n">
        <v>0</v>
      </c>
      <c r="Q34" s="2" t="n">
        <v>0</v>
      </c>
      <c r="R34" s="0" t="n">
        <v>6.3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0</v>
      </c>
      <c r="AA34" s="0" t="s">
        <v>4</v>
      </c>
      <c r="AB34" s="0" t="s">
        <v>4</v>
      </c>
    </row>
    <row r="35" customFormat="false" ht="14.4" hidden="false" customHeight="false" outlineLevel="0" collapsed="false">
      <c r="A35" s="0" t="n">
        <v>3</v>
      </c>
      <c r="B35" s="0" t="n">
        <f aca="false">22602</f>
        <v>22602</v>
      </c>
      <c r="C35" s="0" t="s">
        <v>1840</v>
      </c>
      <c r="D35" s="0" t="n">
        <v>3</v>
      </c>
      <c r="E35" s="0" t="s">
        <v>1841</v>
      </c>
      <c r="F35" s="0" t="s">
        <v>1842</v>
      </c>
      <c r="G35" s="0" t="s">
        <v>1843</v>
      </c>
      <c r="H35" s="0" t="s">
        <v>1844</v>
      </c>
      <c r="I35" s="0" t="s">
        <v>1719</v>
      </c>
      <c r="J35" s="0" t="s">
        <v>1591</v>
      </c>
      <c r="K35" s="0" t="s">
        <v>1558</v>
      </c>
      <c r="L35" s="0" t="s">
        <v>1559</v>
      </c>
      <c r="M35" s="0" t="s">
        <v>1592</v>
      </c>
      <c r="N35" s="0" t="s">
        <v>1554</v>
      </c>
      <c r="O35" s="0" t="s">
        <v>1555</v>
      </c>
      <c r="P35" s="2" t="n">
        <v>0</v>
      </c>
      <c r="Q35" s="2" t="n">
        <v>0</v>
      </c>
      <c r="R35" s="0" t="n">
        <v>8.5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0" t="s">
        <v>4</v>
      </c>
      <c r="AB35" s="0" t="s">
        <v>4</v>
      </c>
    </row>
    <row r="36" customFormat="false" ht="14.4" hidden="false" customHeight="false" outlineLevel="0" collapsed="false">
      <c r="A36" s="0" t="n">
        <v>3</v>
      </c>
      <c r="B36" s="0" t="s">
        <v>1845</v>
      </c>
      <c r="C36" s="0" t="s">
        <v>1846</v>
      </c>
      <c r="D36" s="0" t="n">
        <v>3</v>
      </c>
      <c r="E36" s="0" t="s">
        <v>1760</v>
      </c>
      <c r="F36" s="0" t="s">
        <v>1847</v>
      </c>
      <c r="G36" s="0" t="s">
        <v>1848</v>
      </c>
      <c r="H36" s="0" t="s">
        <v>1849</v>
      </c>
      <c r="I36" s="0" t="s">
        <v>1719</v>
      </c>
      <c r="J36" s="0" t="s">
        <v>1593</v>
      </c>
      <c r="K36" s="0" t="s">
        <v>1564</v>
      </c>
      <c r="L36" s="0" t="s">
        <v>1565</v>
      </c>
      <c r="M36" s="0" t="s">
        <v>1553</v>
      </c>
      <c r="N36" s="0" t="s">
        <v>1554</v>
      </c>
      <c r="O36" s="0" t="s">
        <v>1555</v>
      </c>
      <c r="P36" s="2" t="n">
        <v>0</v>
      </c>
      <c r="Q36" s="2" t="n">
        <v>0</v>
      </c>
      <c r="R36" s="0" t="n">
        <v>7.6</v>
      </c>
      <c r="S36" s="2" t="n">
        <v>0</v>
      </c>
      <c r="T36" s="2" t="n">
        <v>0</v>
      </c>
      <c r="U36" s="2" t="n">
        <v>0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0" t="s">
        <v>4</v>
      </c>
      <c r="AB36" s="0" t="s">
        <v>4</v>
      </c>
    </row>
    <row r="37" customFormat="false" ht="14.4" hidden="false" customHeight="false" outlineLevel="0" collapsed="false">
      <c r="A37" s="0" t="n">
        <v>3</v>
      </c>
      <c r="B37" s="0" t="n">
        <f aca="false">26947</f>
        <v>26947</v>
      </c>
      <c r="C37" s="0" t="s">
        <v>1850</v>
      </c>
      <c r="D37" s="0" t="n">
        <v>3</v>
      </c>
      <c r="E37" s="0" t="n">
        <f aca="false">27483</f>
        <v>27483</v>
      </c>
      <c r="F37" s="0" t="s">
        <v>1847</v>
      </c>
      <c r="G37" s="0" t="s">
        <v>1848</v>
      </c>
      <c r="H37" s="0" t="s">
        <v>1851</v>
      </c>
      <c r="I37" s="0" t="s">
        <v>1719</v>
      </c>
      <c r="J37" s="0" t="s">
        <v>1567</v>
      </c>
      <c r="K37" s="0" t="s">
        <v>1564</v>
      </c>
      <c r="L37" s="0" t="s">
        <v>1565</v>
      </c>
      <c r="M37" s="0" t="s">
        <v>1568</v>
      </c>
      <c r="N37" s="0" t="s">
        <v>1554</v>
      </c>
      <c r="O37" s="0" t="s">
        <v>1555</v>
      </c>
      <c r="P37" s="2" t="n">
        <v>0</v>
      </c>
      <c r="Q37" s="2" t="n">
        <v>0</v>
      </c>
      <c r="R37" s="0" t="n">
        <v>7.4</v>
      </c>
      <c r="S37" s="2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0" t="s">
        <v>4</v>
      </c>
      <c r="AB37" s="0" t="s">
        <v>4</v>
      </c>
    </row>
    <row r="38" customFormat="false" ht="14.4" hidden="false" customHeight="false" outlineLevel="0" collapsed="false">
      <c r="A38" s="0" t="n">
        <v>4</v>
      </c>
      <c r="B38" s="0" t="s">
        <v>1781</v>
      </c>
      <c r="C38" s="0" t="s">
        <v>1782</v>
      </c>
      <c r="D38" s="0" t="n">
        <v>4</v>
      </c>
      <c r="E38" s="0" t="n">
        <f aca="false">65499</f>
        <v>65499</v>
      </c>
      <c r="F38" s="0" t="s">
        <v>1721</v>
      </c>
      <c r="G38" s="0" t="s">
        <v>1852</v>
      </c>
      <c r="H38" s="0" t="s">
        <v>1853</v>
      </c>
      <c r="I38" s="0" t="s">
        <v>1719</v>
      </c>
      <c r="J38" s="0" t="s">
        <v>1569</v>
      </c>
      <c r="K38" s="0" t="s">
        <v>1086</v>
      </c>
      <c r="L38" s="0" t="s">
        <v>1087</v>
      </c>
      <c r="M38" s="0" t="s">
        <v>1570</v>
      </c>
      <c r="N38" s="0" t="s">
        <v>1086</v>
      </c>
      <c r="O38" s="0" t="s">
        <v>1087</v>
      </c>
      <c r="P38" s="2" t="n">
        <v>0</v>
      </c>
      <c r="Q38" s="2" t="n">
        <v>0</v>
      </c>
      <c r="R38" s="2" t="n">
        <v>100</v>
      </c>
      <c r="S38" s="2" t="n">
        <v>0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0" t="s">
        <v>5</v>
      </c>
      <c r="AB38" s="0" t="s">
        <v>5</v>
      </c>
    </row>
    <row r="39" customFormat="false" ht="14.4" hidden="false" customHeight="false" outlineLevel="0" collapsed="false">
      <c r="A39" s="0" t="n">
        <v>1</v>
      </c>
      <c r="B39" s="0" t="s">
        <v>1854</v>
      </c>
      <c r="C39" s="0" t="s">
        <v>1721</v>
      </c>
      <c r="D39" s="0" t="n">
        <v>1</v>
      </c>
      <c r="E39" s="0" t="s">
        <v>1855</v>
      </c>
      <c r="F39" s="0" t="s">
        <v>1721</v>
      </c>
      <c r="G39" s="0" t="s">
        <v>1856</v>
      </c>
      <c r="H39" s="0" t="s">
        <v>1857</v>
      </c>
      <c r="I39" s="0" t="s">
        <v>1719</v>
      </c>
      <c r="J39" s="0" t="s">
        <v>1594</v>
      </c>
      <c r="K39" s="0" t="s">
        <v>1595</v>
      </c>
      <c r="L39" s="0" t="s">
        <v>260</v>
      </c>
      <c r="M39" s="0" t="s">
        <v>1596</v>
      </c>
      <c r="N39" s="0" t="s">
        <v>1595</v>
      </c>
      <c r="O39" s="0" t="s">
        <v>260</v>
      </c>
      <c r="P39" s="2" t="n">
        <v>0</v>
      </c>
      <c r="Q39" s="2" t="n">
        <v>0</v>
      </c>
      <c r="R39" s="2" t="n">
        <v>0</v>
      </c>
      <c r="S39" s="0" t="s">
        <v>1858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0</v>
      </c>
      <c r="AA39" s="0" t="s">
        <v>2</v>
      </c>
      <c r="AB39" s="0" t="s">
        <v>2</v>
      </c>
    </row>
    <row r="40" customFormat="false" ht="14.4" hidden="false" customHeight="false" outlineLevel="0" collapsed="false">
      <c r="A40" s="0" t="n">
        <v>1</v>
      </c>
      <c r="B40" s="0" t="n">
        <f aca="false">967717</f>
        <v>967717</v>
      </c>
      <c r="C40" s="0" t="s">
        <v>1721</v>
      </c>
      <c r="D40" s="0" t="n">
        <v>3</v>
      </c>
      <c r="E40" s="0" t="n">
        <f aca="false">96705</f>
        <v>96705</v>
      </c>
      <c r="F40" s="0" t="s">
        <v>1721</v>
      </c>
      <c r="G40" s="0" t="s">
        <v>1859</v>
      </c>
      <c r="H40" s="0" t="s">
        <v>1860</v>
      </c>
      <c r="I40" s="0" t="s">
        <v>1719</v>
      </c>
      <c r="J40" s="0" t="s">
        <v>1597</v>
      </c>
      <c r="K40" s="0" t="s">
        <v>1598</v>
      </c>
      <c r="L40" s="0" t="s">
        <v>1599</v>
      </c>
      <c r="M40" s="0" t="s">
        <v>1600</v>
      </c>
      <c r="N40" s="0" t="s">
        <v>1601</v>
      </c>
      <c r="O40" s="0" t="s">
        <v>44</v>
      </c>
      <c r="P40" s="2" t="n">
        <v>0</v>
      </c>
      <c r="Q40" s="2" t="n">
        <v>0</v>
      </c>
      <c r="R40" s="2" t="n">
        <v>0</v>
      </c>
      <c r="S40" s="0" t="s">
        <v>1858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0" t="s">
        <v>2</v>
      </c>
      <c r="AB40" s="0" t="s">
        <v>4</v>
      </c>
    </row>
    <row r="41" customFormat="false" ht="14.4" hidden="false" customHeight="false" outlineLevel="0" collapsed="false">
      <c r="A41" s="0" t="n">
        <v>1</v>
      </c>
      <c r="B41" s="0" t="n">
        <f aca="false">1737317</f>
        <v>1737317</v>
      </c>
      <c r="C41" s="0" t="s">
        <v>1861</v>
      </c>
      <c r="D41" s="0" t="n">
        <v>1</v>
      </c>
      <c r="E41" s="0" t="n">
        <f aca="false">2152420</f>
        <v>2152420</v>
      </c>
      <c r="F41" s="0" t="s">
        <v>1721</v>
      </c>
      <c r="G41" s="0" t="s">
        <v>1862</v>
      </c>
      <c r="H41" s="0" t="s">
        <v>1863</v>
      </c>
      <c r="I41" s="0" t="s">
        <v>1719</v>
      </c>
      <c r="J41" s="0" t="s">
        <v>1602</v>
      </c>
      <c r="K41" s="0" t="s">
        <v>1603</v>
      </c>
      <c r="L41" s="0" t="s">
        <v>1604</v>
      </c>
      <c r="M41" s="0" t="s">
        <v>1605</v>
      </c>
      <c r="N41" s="0" t="s">
        <v>1606</v>
      </c>
      <c r="O41" s="0" t="s">
        <v>1607</v>
      </c>
      <c r="P41" s="2" t="n">
        <v>0</v>
      </c>
      <c r="Q41" s="2" t="n">
        <v>0</v>
      </c>
      <c r="R41" s="2" t="n">
        <v>0</v>
      </c>
      <c r="S41" s="0" t="n">
        <v>6.9</v>
      </c>
      <c r="T41" s="2" t="n">
        <v>0</v>
      </c>
      <c r="U41" s="2" t="n">
        <v>0</v>
      </c>
      <c r="V41" s="2" t="n">
        <v>0</v>
      </c>
      <c r="W41" s="2" t="n">
        <v>0</v>
      </c>
      <c r="X41" s="2" t="n">
        <v>0</v>
      </c>
      <c r="Y41" s="2" t="n">
        <v>0</v>
      </c>
      <c r="Z41" s="2" t="n">
        <v>0</v>
      </c>
      <c r="AA41" s="0" t="s">
        <v>2</v>
      </c>
      <c r="AB41" s="0" t="s">
        <v>2</v>
      </c>
    </row>
    <row r="42" customFormat="false" ht="14.4" hidden="false" customHeight="false" outlineLevel="0" collapsed="false">
      <c r="A42" s="0" t="n">
        <v>1</v>
      </c>
      <c r="B42" s="0" t="s">
        <v>1729</v>
      </c>
      <c r="C42" s="0" t="s">
        <v>1864</v>
      </c>
      <c r="D42" s="0" t="n">
        <v>1</v>
      </c>
      <c r="E42" s="0" t="s">
        <v>1731</v>
      </c>
      <c r="F42" s="0" t="s">
        <v>1865</v>
      </c>
      <c r="G42" s="0" t="s">
        <v>1866</v>
      </c>
      <c r="H42" s="0" t="s">
        <v>1867</v>
      </c>
      <c r="I42" s="0" t="s">
        <v>1719</v>
      </c>
      <c r="J42" s="0" t="s">
        <v>1522</v>
      </c>
      <c r="K42" s="0" t="s">
        <v>1523</v>
      </c>
      <c r="L42" s="0" t="s">
        <v>1524</v>
      </c>
      <c r="M42" s="0" t="s">
        <v>1525</v>
      </c>
      <c r="N42" s="0" t="s">
        <v>1526</v>
      </c>
      <c r="O42" s="0" t="s">
        <v>44</v>
      </c>
      <c r="P42" s="2" t="n">
        <v>0</v>
      </c>
      <c r="Q42" s="2" t="n">
        <v>0</v>
      </c>
      <c r="R42" s="2" t="n">
        <v>0</v>
      </c>
      <c r="S42" s="0" t="n">
        <v>48.5</v>
      </c>
      <c r="T42" s="2" t="n">
        <v>0</v>
      </c>
      <c r="U42" s="2" t="n">
        <v>0</v>
      </c>
      <c r="V42" s="2" t="n">
        <v>0</v>
      </c>
      <c r="W42" s="2" t="n">
        <v>0</v>
      </c>
      <c r="X42" s="2" t="n">
        <v>0</v>
      </c>
      <c r="Y42" s="2" t="n">
        <v>0</v>
      </c>
      <c r="Z42" s="2" t="n">
        <v>0</v>
      </c>
      <c r="AA42" s="0" t="s">
        <v>2</v>
      </c>
      <c r="AB42" s="0" t="s">
        <v>2</v>
      </c>
    </row>
    <row r="43" customFormat="false" ht="14.4" hidden="false" customHeight="false" outlineLevel="0" collapsed="false">
      <c r="A43" s="0" t="n">
        <v>1</v>
      </c>
      <c r="B43" s="0" t="n">
        <f aca="false">2752100</f>
        <v>2752100</v>
      </c>
      <c r="C43" s="0" t="s">
        <v>1868</v>
      </c>
      <c r="D43" s="0" t="n">
        <v>1</v>
      </c>
      <c r="E43" s="0" t="n">
        <f aca="false">2753958</f>
        <v>2753958</v>
      </c>
      <c r="F43" s="0" t="s">
        <v>1865</v>
      </c>
      <c r="G43" s="0" t="s">
        <v>1869</v>
      </c>
      <c r="H43" s="0" t="s">
        <v>1870</v>
      </c>
      <c r="I43" s="0" t="s">
        <v>1719</v>
      </c>
      <c r="J43" s="0" t="s">
        <v>1527</v>
      </c>
      <c r="K43" s="0" t="s">
        <v>1523</v>
      </c>
      <c r="L43" s="0" t="s">
        <v>1524</v>
      </c>
      <c r="M43" s="0" t="s">
        <v>1528</v>
      </c>
      <c r="N43" s="0" t="s">
        <v>1529</v>
      </c>
      <c r="O43" s="0" t="s">
        <v>1530</v>
      </c>
      <c r="P43" s="2" t="n">
        <v>0</v>
      </c>
      <c r="Q43" s="2" t="n">
        <v>0</v>
      </c>
      <c r="R43" s="2" t="n">
        <v>0</v>
      </c>
      <c r="S43" s="0" t="n">
        <v>56.4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0" t="s">
        <v>2</v>
      </c>
      <c r="AB43" s="0" t="s">
        <v>2</v>
      </c>
    </row>
    <row r="44" customFormat="false" ht="14.4" hidden="false" customHeight="false" outlineLevel="0" collapsed="false">
      <c r="A44" s="0" t="n">
        <v>1</v>
      </c>
      <c r="B44" s="0" t="s">
        <v>1738</v>
      </c>
      <c r="C44" s="0" t="s">
        <v>1871</v>
      </c>
      <c r="D44" s="0" t="n">
        <v>1</v>
      </c>
      <c r="E44" s="0" t="n">
        <f aca="false">3709703</f>
        <v>3709703</v>
      </c>
      <c r="F44" s="0" t="s">
        <v>1872</v>
      </c>
      <c r="G44" s="0" t="s">
        <v>1873</v>
      </c>
      <c r="H44" s="0" t="s">
        <v>1874</v>
      </c>
      <c r="I44" s="0" t="s">
        <v>1719</v>
      </c>
      <c r="J44" s="0" t="s">
        <v>1531</v>
      </c>
      <c r="K44" s="0" t="s">
        <v>1532</v>
      </c>
      <c r="L44" s="0" t="s">
        <v>1533</v>
      </c>
      <c r="M44" s="0" t="s">
        <v>1534</v>
      </c>
      <c r="N44" s="0" t="s">
        <v>1535</v>
      </c>
      <c r="O44" s="0" t="s">
        <v>1536</v>
      </c>
      <c r="P44" s="2" t="n">
        <v>0</v>
      </c>
      <c r="Q44" s="2" t="n">
        <v>0</v>
      </c>
      <c r="R44" s="2" t="n">
        <v>0</v>
      </c>
      <c r="S44" s="0" t="n">
        <v>26.5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  <c r="AA44" s="0" t="s">
        <v>2</v>
      </c>
      <c r="AB44" s="0" t="s">
        <v>2</v>
      </c>
    </row>
    <row r="45" customFormat="false" ht="14.4" hidden="false" customHeight="false" outlineLevel="0" collapsed="false">
      <c r="A45" s="0" t="n">
        <v>1</v>
      </c>
      <c r="B45" s="0" t="n">
        <f aca="false">3855252</f>
        <v>3855252</v>
      </c>
      <c r="C45" s="0" t="s">
        <v>1721</v>
      </c>
      <c r="D45" s="0" t="n">
        <v>1</v>
      </c>
      <c r="E45" s="0" t="s">
        <v>1875</v>
      </c>
      <c r="F45" s="0" t="s">
        <v>1876</v>
      </c>
      <c r="G45" s="0" t="s">
        <v>1877</v>
      </c>
      <c r="H45" s="0" t="s">
        <v>1878</v>
      </c>
      <c r="I45" s="0" t="s">
        <v>1719</v>
      </c>
      <c r="J45" s="0" t="s">
        <v>1608</v>
      </c>
      <c r="K45" s="0" t="s">
        <v>1609</v>
      </c>
      <c r="L45" s="0" t="s">
        <v>1610</v>
      </c>
      <c r="M45" s="0" t="s">
        <v>1611</v>
      </c>
      <c r="N45" s="0" t="s">
        <v>1612</v>
      </c>
      <c r="O45" s="0" t="s">
        <v>341</v>
      </c>
      <c r="P45" s="2" t="n">
        <v>0</v>
      </c>
      <c r="Q45" s="2" t="n">
        <v>0</v>
      </c>
      <c r="R45" s="2" t="n">
        <v>0</v>
      </c>
      <c r="S45" s="0" t="n">
        <v>21.2</v>
      </c>
      <c r="T45" s="2" t="n">
        <v>0</v>
      </c>
      <c r="U45" s="2" t="n">
        <v>0</v>
      </c>
      <c r="V45" s="2" t="n">
        <v>0</v>
      </c>
      <c r="W45" s="2" t="n">
        <v>0</v>
      </c>
      <c r="X45" s="2" t="n">
        <v>0</v>
      </c>
      <c r="Y45" s="2" t="n">
        <v>0</v>
      </c>
      <c r="Z45" s="2" t="n">
        <v>0</v>
      </c>
      <c r="AA45" s="0" t="s">
        <v>2</v>
      </c>
      <c r="AB45" s="0" t="s">
        <v>2</v>
      </c>
    </row>
    <row r="46" customFormat="false" ht="14.4" hidden="false" customHeight="false" outlineLevel="0" collapsed="false">
      <c r="A46" s="0" t="n">
        <v>1</v>
      </c>
      <c r="B46" s="0" t="s">
        <v>1879</v>
      </c>
      <c r="C46" s="0" t="s">
        <v>1721</v>
      </c>
      <c r="D46" s="0" t="n">
        <v>1</v>
      </c>
      <c r="E46" s="0" t="s">
        <v>1880</v>
      </c>
      <c r="F46" s="0" t="s">
        <v>1881</v>
      </c>
      <c r="G46" s="0" t="s">
        <v>1882</v>
      </c>
      <c r="H46" s="0" t="s">
        <v>1883</v>
      </c>
      <c r="I46" s="0" t="s">
        <v>1719</v>
      </c>
      <c r="J46" s="0" t="s">
        <v>1613</v>
      </c>
      <c r="K46" s="0" t="s">
        <v>1614</v>
      </c>
      <c r="L46" s="0" t="s">
        <v>1615</v>
      </c>
      <c r="M46" s="0" t="s">
        <v>1616</v>
      </c>
      <c r="N46" s="0" t="s">
        <v>1612</v>
      </c>
      <c r="O46" s="0" t="s">
        <v>341</v>
      </c>
      <c r="P46" s="2" t="n">
        <v>0</v>
      </c>
      <c r="Q46" s="2" t="n">
        <v>0</v>
      </c>
      <c r="R46" s="2" t="n">
        <v>0</v>
      </c>
      <c r="S46" s="0" t="n">
        <v>9.6</v>
      </c>
      <c r="T46" s="2" t="n">
        <v>0</v>
      </c>
      <c r="U46" s="2" t="n">
        <v>0</v>
      </c>
      <c r="V46" s="2" t="n">
        <v>0</v>
      </c>
      <c r="W46" s="2" t="n">
        <v>0</v>
      </c>
      <c r="X46" s="2" t="n">
        <v>0</v>
      </c>
      <c r="Y46" s="2" t="n">
        <v>0</v>
      </c>
      <c r="Z46" s="2" t="n">
        <v>0</v>
      </c>
      <c r="AA46" s="0" t="s">
        <v>2</v>
      </c>
      <c r="AB46" s="0" t="s">
        <v>2</v>
      </c>
    </row>
    <row r="47" customFormat="false" ht="14.4" hidden="false" customHeight="false" outlineLevel="0" collapsed="false">
      <c r="A47" s="0" t="n">
        <v>1</v>
      </c>
      <c r="B47" s="0" t="s">
        <v>1879</v>
      </c>
      <c r="C47" s="0" t="s">
        <v>1721</v>
      </c>
      <c r="D47" s="0" t="n">
        <v>1</v>
      </c>
      <c r="E47" s="0" t="n">
        <f aca="false">4074716</f>
        <v>4074716</v>
      </c>
      <c r="F47" s="0" t="s">
        <v>1884</v>
      </c>
      <c r="G47" s="0" t="s">
        <v>1885</v>
      </c>
      <c r="H47" s="0" t="s">
        <v>1886</v>
      </c>
      <c r="I47" s="0" t="s">
        <v>1719</v>
      </c>
      <c r="J47" s="0" t="s">
        <v>1613</v>
      </c>
      <c r="K47" s="0" t="s">
        <v>1614</v>
      </c>
      <c r="L47" s="0" t="s">
        <v>1615</v>
      </c>
      <c r="M47" s="0" t="s">
        <v>1617</v>
      </c>
      <c r="N47" s="0" t="s">
        <v>1612</v>
      </c>
      <c r="O47" s="0" t="s">
        <v>341</v>
      </c>
      <c r="P47" s="2" t="n">
        <v>0</v>
      </c>
      <c r="Q47" s="2" t="n">
        <v>0</v>
      </c>
      <c r="R47" s="2" t="n">
        <v>0</v>
      </c>
      <c r="S47" s="0" t="n">
        <v>23.4</v>
      </c>
      <c r="T47" s="2" t="n">
        <v>0</v>
      </c>
      <c r="U47" s="2" t="n">
        <v>0</v>
      </c>
      <c r="V47" s="2" t="n">
        <v>0</v>
      </c>
      <c r="W47" s="2" t="n">
        <v>0</v>
      </c>
      <c r="X47" s="2" t="n">
        <v>0</v>
      </c>
      <c r="Y47" s="2" t="n">
        <v>0</v>
      </c>
      <c r="Z47" s="2" t="n">
        <v>0</v>
      </c>
      <c r="AA47" s="0" t="s">
        <v>2</v>
      </c>
      <c r="AB47" s="0" t="s">
        <v>2</v>
      </c>
    </row>
    <row r="48" customFormat="false" ht="14.4" hidden="false" customHeight="false" outlineLevel="0" collapsed="false">
      <c r="A48" s="0" t="n">
        <v>1</v>
      </c>
      <c r="B48" s="0" t="n">
        <f aca="false">3952852</f>
        <v>3952852</v>
      </c>
      <c r="C48" s="0" t="s">
        <v>1721</v>
      </c>
      <c r="D48" s="0" t="n">
        <v>1</v>
      </c>
      <c r="E48" s="0" t="n">
        <f aca="false">4074718</f>
        <v>4074718</v>
      </c>
      <c r="F48" s="0" t="s">
        <v>1887</v>
      </c>
      <c r="G48" s="0" t="s">
        <v>1888</v>
      </c>
      <c r="H48" s="0" t="s">
        <v>1889</v>
      </c>
      <c r="I48" s="0" t="s">
        <v>1719</v>
      </c>
      <c r="J48" s="0" t="s">
        <v>1537</v>
      </c>
      <c r="K48" s="0" t="s">
        <v>1538</v>
      </c>
      <c r="L48" s="0" t="s">
        <v>1539</v>
      </c>
      <c r="M48" s="0" t="s">
        <v>1618</v>
      </c>
      <c r="N48" s="0" t="s">
        <v>1612</v>
      </c>
      <c r="O48" s="0" t="s">
        <v>341</v>
      </c>
      <c r="P48" s="2" t="n">
        <v>0</v>
      </c>
      <c r="Q48" s="2" t="n">
        <v>0</v>
      </c>
      <c r="R48" s="2" t="n">
        <v>0</v>
      </c>
      <c r="S48" s="0" t="n">
        <v>9.8</v>
      </c>
      <c r="T48" s="2" t="n">
        <v>0</v>
      </c>
      <c r="U48" s="2" t="n">
        <v>0</v>
      </c>
      <c r="V48" s="2" t="n">
        <v>0</v>
      </c>
      <c r="W48" s="2" t="n">
        <v>0</v>
      </c>
      <c r="X48" s="2" t="n">
        <v>0</v>
      </c>
      <c r="Y48" s="2" t="n">
        <v>0</v>
      </c>
      <c r="Z48" s="2" t="n">
        <v>0</v>
      </c>
      <c r="AA48" s="0" t="s">
        <v>2</v>
      </c>
      <c r="AB48" s="0" t="s">
        <v>2</v>
      </c>
    </row>
    <row r="49" customFormat="false" ht="14.4" hidden="false" customHeight="false" outlineLevel="0" collapsed="false">
      <c r="A49" s="0" t="n">
        <v>1</v>
      </c>
      <c r="B49" s="0" t="s">
        <v>1746</v>
      </c>
      <c r="C49" s="0" t="s">
        <v>1890</v>
      </c>
      <c r="D49" s="0" t="n">
        <v>1</v>
      </c>
      <c r="E49" s="0" t="s">
        <v>1748</v>
      </c>
      <c r="F49" s="0" t="s">
        <v>1891</v>
      </c>
      <c r="G49" s="0" t="s">
        <v>1892</v>
      </c>
      <c r="H49" s="0" t="s">
        <v>1893</v>
      </c>
      <c r="I49" s="0" t="s">
        <v>1719</v>
      </c>
      <c r="J49" s="0" t="s">
        <v>1542</v>
      </c>
      <c r="K49" s="0" t="s">
        <v>1541</v>
      </c>
      <c r="L49" s="0" t="s">
        <v>335</v>
      </c>
      <c r="M49" s="0" t="s">
        <v>1543</v>
      </c>
      <c r="N49" s="0" t="s">
        <v>1541</v>
      </c>
      <c r="O49" s="0" t="s">
        <v>335</v>
      </c>
      <c r="P49" s="2" t="n">
        <v>0</v>
      </c>
      <c r="Q49" s="2" t="n">
        <v>0</v>
      </c>
      <c r="R49" s="2" t="n">
        <v>0</v>
      </c>
      <c r="S49" s="0" t="n">
        <v>80.1</v>
      </c>
      <c r="T49" s="2" t="n">
        <v>0</v>
      </c>
      <c r="U49" s="2" t="n">
        <v>0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0</v>
      </c>
      <c r="AA49" s="0" t="s">
        <v>2</v>
      </c>
      <c r="AB49" s="0" t="s">
        <v>2</v>
      </c>
    </row>
    <row r="50" customFormat="false" ht="14.4" hidden="false" customHeight="false" outlineLevel="0" collapsed="false">
      <c r="A50" s="0" t="n">
        <v>1</v>
      </c>
      <c r="B50" s="0" t="n">
        <f aca="false">4073774</f>
        <v>4073774</v>
      </c>
      <c r="C50" s="0" t="s">
        <v>1894</v>
      </c>
      <c r="D50" s="0" t="n">
        <v>1</v>
      </c>
      <c r="E50" s="0" t="n">
        <f aca="false">4074070</f>
        <v>4074070</v>
      </c>
      <c r="F50" s="0" t="s">
        <v>1891</v>
      </c>
      <c r="G50" s="0" t="s">
        <v>1895</v>
      </c>
      <c r="H50" s="0" t="s">
        <v>1896</v>
      </c>
      <c r="I50" s="0" t="s">
        <v>1719</v>
      </c>
      <c r="J50" s="0" t="s">
        <v>1544</v>
      </c>
      <c r="K50" s="0" t="s">
        <v>1541</v>
      </c>
      <c r="L50" s="0" t="s">
        <v>335</v>
      </c>
      <c r="M50" s="0" t="s">
        <v>1545</v>
      </c>
      <c r="N50" s="0" t="s">
        <v>1541</v>
      </c>
      <c r="O50" s="0" t="s">
        <v>335</v>
      </c>
      <c r="P50" s="2" t="n">
        <v>0</v>
      </c>
      <c r="Q50" s="2" t="n">
        <v>0</v>
      </c>
      <c r="R50" s="2" t="n">
        <v>0</v>
      </c>
      <c r="S50" s="0" t="n">
        <v>79.7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0" t="s">
        <v>2</v>
      </c>
      <c r="AB50" s="0" t="s">
        <v>2</v>
      </c>
    </row>
    <row r="51" customFormat="false" ht="14.4" hidden="false" customHeight="false" outlineLevel="0" collapsed="false">
      <c r="A51" s="0" t="n">
        <v>3</v>
      </c>
      <c r="B51" s="0" t="s">
        <v>1758</v>
      </c>
      <c r="C51" s="0" t="s">
        <v>1897</v>
      </c>
      <c r="D51" s="0" t="n">
        <v>3</v>
      </c>
      <c r="E51" s="0" t="s">
        <v>1760</v>
      </c>
      <c r="F51" s="0" t="s">
        <v>1898</v>
      </c>
      <c r="G51" s="0" t="s">
        <v>1899</v>
      </c>
      <c r="H51" s="0" t="s">
        <v>1900</v>
      </c>
      <c r="I51" s="0" t="s">
        <v>1719</v>
      </c>
      <c r="J51" s="0" t="s">
        <v>1550</v>
      </c>
      <c r="K51" s="0" t="s">
        <v>1551</v>
      </c>
      <c r="L51" s="0" t="s">
        <v>1552</v>
      </c>
      <c r="M51" s="0" t="s">
        <v>1553</v>
      </c>
      <c r="N51" s="0" t="s">
        <v>1554</v>
      </c>
      <c r="O51" s="0" t="s">
        <v>1555</v>
      </c>
      <c r="P51" s="2" t="n">
        <v>0</v>
      </c>
      <c r="Q51" s="2" t="n">
        <v>0</v>
      </c>
      <c r="R51" s="2" t="n">
        <v>0</v>
      </c>
      <c r="S51" s="0" t="n">
        <v>34.9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0" t="s">
        <v>4</v>
      </c>
      <c r="AB51" s="0" t="s">
        <v>4</v>
      </c>
    </row>
    <row r="52" customFormat="false" ht="14.4" hidden="false" customHeight="false" outlineLevel="0" collapsed="false">
      <c r="A52" s="0" t="n">
        <v>3</v>
      </c>
      <c r="B52" s="0" t="s">
        <v>1764</v>
      </c>
      <c r="C52" s="0" t="s">
        <v>1897</v>
      </c>
      <c r="D52" s="0" t="n">
        <v>3</v>
      </c>
      <c r="E52" s="0" t="s">
        <v>1765</v>
      </c>
      <c r="F52" s="0" t="s">
        <v>1901</v>
      </c>
      <c r="G52" s="0" t="s">
        <v>1902</v>
      </c>
      <c r="H52" s="0" t="s">
        <v>1903</v>
      </c>
      <c r="I52" s="0" t="s">
        <v>1719</v>
      </c>
      <c r="J52" s="0" t="s">
        <v>1556</v>
      </c>
      <c r="K52" s="0" t="s">
        <v>1551</v>
      </c>
      <c r="L52" s="0" t="s">
        <v>1552</v>
      </c>
      <c r="M52" s="0" t="s">
        <v>1557</v>
      </c>
      <c r="N52" s="0" t="s">
        <v>1558</v>
      </c>
      <c r="O52" s="0" t="s">
        <v>1559</v>
      </c>
      <c r="P52" s="2" t="n">
        <v>0</v>
      </c>
      <c r="Q52" s="2" t="n">
        <v>0</v>
      </c>
      <c r="R52" s="2" t="n">
        <v>0</v>
      </c>
      <c r="S52" s="0" t="n">
        <v>16.4</v>
      </c>
      <c r="T52" s="2" t="n">
        <v>0</v>
      </c>
      <c r="U52" s="2" t="n">
        <v>0</v>
      </c>
      <c r="V52" s="2" t="n">
        <v>0</v>
      </c>
      <c r="W52" s="2" t="n">
        <v>0</v>
      </c>
      <c r="X52" s="2" t="n">
        <v>0</v>
      </c>
      <c r="Y52" s="2" t="n">
        <v>0</v>
      </c>
      <c r="Z52" s="2" t="n">
        <v>0</v>
      </c>
      <c r="AA52" s="0" t="s">
        <v>4</v>
      </c>
      <c r="AB52" s="0" t="s">
        <v>4</v>
      </c>
    </row>
    <row r="53" customFormat="false" ht="14.4" hidden="false" customHeight="false" outlineLevel="0" collapsed="false">
      <c r="A53" s="0" t="n">
        <v>3</v>
      </c>
      <c r="B53" s="0" t="n">
        <f aca="false">22122</f>
        <v>22122</v>
      </c>
      <c r="C53" s="0" t="s">
        <v>1904</v>
      </c>
      <c r="D53" s="0" t="n">
        <v>3</v>
      </c>
      <c r="E53" s="0" t="n">
        <f aca="false">22589</f>
        <v>22589</v>
      </c>
      <c r="F53" s="0" t="s">
        <v>1901</v>
      </c>
      <c r="G53" s="0" t="s">
        <v>1905</v>
      </c>
      <c r="H53" s="0" t="s">
        <v>1906</v>
      </c>
      <c r="I53" s="0" t="s">
        <v>1719</v>
      </c>
      <c r="J53" s="0" t="s">
        <v>1560</v>
      </c>
      <c r="K53" s="0" t="s">
        <v>1551</v>
      </c>
      <c r="L53" s="0" t="s">
        <v>1552</v>
      </c>
      <c r="M53" s="0" t="s">
        <v>1561</v>
      </c>
      <c r="N53" s="0" t="s">
        <v>1558</v>
      </c>
      <c r="O53" s="0" t="s">
        <v>1559</v>
      </c>
      <c r="P53" s="2" t="n">
        <v>0</v>
      </c>
      <c r="Q53" s="2" t="n">
        <v>0</v>
      </c>
      <c r="R53" s="2" t="n">
        <v>0</v>
      </c>
      <c r="S53" s="0" t="n">
        <v>25.5</v>
      </c>
      <c r="T53" s="2" t="n">
        <v>0</v>
      </c>
      <c r="U53" s="2" t="n">
        <v>0</v>
      </c>
      <c r="V53" s="2" t="n">
        <v>0</v>
      </c>
      <c r="W53" s="2" t="n">
        <v>0</v>
      </c>
      <c r="X53" s="2" t="n">
        <v>0</v>
      </c>
      <c r="Y53" s="2" t="n">
        <v>0</v>
      </c>
      <c r="Z53" s="2" t="n">
        <v>0</v>
      </c>
      <c r="AA53" s="0" t="s">
        <v>4</v>
      </c>
      <c r="AB53" s="0" t="s">
        <v>4</v>
      </c>
    </row>
    <row r="54" customFormat="false" ht="14.4" hidden="false" customHeight="false" outlineLevel="0" collapsed="false">
      <c r="A54" s="0" t="n">
        <v>3</v>
      </c>
      <c r="B54" s="0" t="n">
        <f aca="false">22124</f>
        <v>22124</v>
      </c>
      <c r="C54" s="0" t="s">
        <v>1897</v>
      </c>
      <c r="D54" s="0" t="n">
        <v>3</v>
      </c>
      <c r="E54" s="0" t="s">
        <v>1772</v>
      </c>
      <c r="F54" s="0" t="s">
        <v>1907</v>
      </c>
      <c r="G54" s="0" t="s">
        <v>1908</v>
      </c>
      <c r="H54" s="0" t="s">
        <v>1909</v>
      </c>
      <c r="I54" s="0" t="s">
        <v>1719</v>
      </c>
      <c r="J54" s="0" t="s">
        <v>1562</v>
      </c>
      <c r="K54" s="0" t="s">
        <v>1551</v>
      </c>
      <c r="L54" s="0" t="s">
        <v>1552</v>
      </c>
      <c r="M54" s="0" t="s">
        <v>1563</v>
      </c>
      <c r="N54" s="0" t="s">
        <v>1564</v>
      </c>
      <c r="O54" s="0" t="s">
        <v>1565</v>
      </c>
      <c r="P54" s="2" t="n">
        <v>0</v>
      </c>
      <c r="Q54" s="2" t="n">
        <v>0</v>
      </c>
      <c r="R54" s="2" t="n">
        <v>0</v>
      </c>
      <c r="S54" s="0" t="n">
        <v>22.3</v>
      </c>
      <c r="T54" s="2" t="n">
        <v>0</v>
      </c>
      <c r="U54" s="2" t="n">
        <v>0</v>
      </c>
      <c r="V54" s="2" t="n">
        <v>0</v>
      </c>
      <c r="W54" s="2" t="n">
        <v>0</v>
      </c>
      <c r="X54" s="2" t="n">
        <v>0</v>
      </c>
      <c r="Y54" s="2" t="n">
        <v>0</v>
      </c>
      <c r="Z54" s="2" t="n">
        <v>0</v>
      </c>
      <c r="AA54" s="0" t="s">
        <v>4</v>
      </c>
      <c r="AB54" s="0" t="s">
        <v>4</v>
      </c>
    </row>
    <row r="55" customFormat="false" ht="14.4" hidden="false" customHeight="false" outlineLevel="0" collapsed="false">
      <c r="A55" s="0" t="n">
        <v>3</v>
      </c>
      <c r="B55" s="0" t="n">
        <f aca="false">22124</f>
        <v>22124</v>
      </c>
      <c r="C55" s="0" t="s">
        <v>1897</v>
      </c>
      <c r="D55" s="0" t="n">
        <v>3</v>
      </c>
      <c r="E55" s="0" t="n">
        <f aca="false">27487</f>
        <v>27487</v>
      </c>
      <c r="F55" s="0" t="s">
        <v>1898</v>
      </c>
      <c r="G55" s="0" t="s">
        <v>1910</v>
      </c>
      <c r="H55" s="0" t="s">
        <v>1911</v>
      </c>
      <c r="I55" s="0" t="s">
        <v>1719</v>
      </c>
      <c r="J55" s="0" t="s">
        <v>1562</v>
      </c>
      <c r="K55" s="0" t="s">
        <v>1551</v>
      </c>
      <c r="L55" s="0" t="s">
        <v>1552</v>
      </c>
      <c r="M55" s="0" t="s">
        <v>1566</v>
      </c>
      <c r="N55" s="0" t="s">
        <v>1554</v>
      </c>
      <c r="O55" s="0" t="s">
        <v>1555</v>
      </c>
      <c r="P55" s="2" t="n">
        <v>0</v>
      </c>
      <c r="Q55" s="2" t="n">
        <v>0</v>
      </c>
      <c r="R55" s="2" t="n">
        <v>0</v>
      </c>
      <c r="S55" s="0" t="n">
        <v>28.2</v>
      </c>
      <c r="T55" s="2" t="n">
        <v>0</v>
      </c>
      <c r="U55" s="2" t="n">
        <v>0</v>
      </c>
      <c r="V55" s="2" t="n">
        <v>0</v>
      </c>
      <c r="W55" s="2" t="n">
        <v>0</v>
      </c>
      <c r="X55" s="2" t="n">
        <v>0</v>
      </c>
      <c r="Y55" s="2" t="n">
        <v>0</v>
      </c>
      <c r="Z55" s="2" t="n">
        <v>0</v>
      </c>
      <c r="AA55" s="0" t="s">
        <v>4</v>
      </c>
      <c r="AB55" s="0" t="s">
        <v>4</v>
      </c>
    </row>
    <row r="56" customFormat="false" ht="14.4" hidden="false" customHeight="false" outlineLevel="0" collapsed="false">
      <c r="A56" s="0" t="n">
        <v>3</v>
      </c>
      <c r="B56" s="0" t="n">
        <f aca="false">26947</f>
        <v>26947</v>
      </c>
      <c r="C56" s="0" t="s">
        <v>1912</v>
      </c>
      <c r="D56" s="0" t="n">
        <v>3</v>
      </c>
      <c r="E56" s="0" t="n">
        <f aca="false">27483</f>
        <v>27483</v>
      </c>
      <c r="F56" s="0" t="s">
        <v>1913</v>
      </c>
      <c r="G56" s="0" t="s">
        <v>1914</v>
      </c>
      <c r="H56" s="0" t="s">
        <v>1915</v>
      </c>
      <c r="I56" s="0" t="s">
        <v>1719</v>
      </c>
      <c r="J56" s="0" t="s">
        <v>1567</v>
      </c>
      <c r="K56" s="0" t="s">
        <v>1564</v>
      </c>
      <c r="L56" s="0" t="s">
        <v>1565</v>
      </c>
      <c r="M56" s="0" t="s">
        <v>1568</v>
      </c>
      <c r="N56" s="0" t="s">
        <v>1554</v>
      </c>
      <c r="O56" s="0" t="s">
        <v>1555</v>
      </c>
      <c r="P56" s="2" t="n">
        <v>0</v>
      </c>
      <c r="Q56" s="2" t="n">
        <v>0</v>
      </c>
      <c r="R56" s="2" t="n">
        <v>0</v>
      </c>
      <c r="S56" s="0" t="n">
        <v>25.8</v>
      </c>
      <c r="T56" s="2" t="n">
        <v>0</v>
      </c>
      <c r="U56" s="2" t="n">
        <v>0</v>
      </c>
      <c r="V56" s="2" t="n">
        <v>0</v>
      </c>
      <c r="W56" s="2" t="n">
        <v>0</v>
      </c>
      <c r="X56" s="2" t="n">
        <v>0</v>
      </c>
      <c r="Y56" s="2" t="n">
        <v>0</v>
      </c>
      <c r="Z56" s="2" t="n">
        <v>0</v>
      </c>
      <c r="AA56" s="0" t="s">
        <v>4</v>
      </c>
      <c r="AB56" s="0" t="s">
        <v>4</v>
      </c>
    </row>
    <row r="57" customFormat="false" ht="14.4" hidden="false" customHeight="false" outlineLevel="0" collapsed="false">
      <c r="A57" s="0" t="n">
        <v>4</v>
      </c>
      <c r="B57" s="0" t="s">
        <v>1781</v>
      </c>
      <c r="C57" s="0" t="s">
        <v>1782</v>
      </c>
      <c r="D57" s="0" t="n">
        <v>4</v>
      </c>
      <c r="E57" s="0" t="n">
        <f aca="false">65499</f>
        <v>65499</v>
      </c>
      <c r="F57" s="0" t="s">
        <v>1721</v>
      </c>
      <c r="G57" s="0" t="s">
        <v>1916</v>
      </c>
      <c r="H57" s="0" t="s">
        <v>1917</v>
      </c>
      <c r="I57" s="0" t="s">
        <v>1719</v>
      </c>
      <c r="J57" s="0" t="s">
        <v>1569</v>
      </c>
      <c r="K57" s="0" t="s">
        <v>1086</v>
      </c>
      <c r="L57" s="0" t="s">
        <v>1087</v>
      </c>
      <c r="M57" s="0" t="s">
        <v>1570</v>
      </c>
      <c r="N57" s="0" t="s">
        <v>1086</v>
      </c>
      <c r="O57" s="0" t="s">
        <v>1087</v>
      </c>
      <c r="P57" s="2" t="n">
        <v>0</v>
      </c>
      <c r="Q57" s="2" t="n">
        <v>0</v>
      </c>
      <c r="R57" s="2" t="n">
        <v>0</v>
      </c>
      <c r="S57" s="2" t="n">
        <v>100</v>
      </c>
      <c r="T57" s="2" t="n">
        <v>0</v>
      </c>
      <c r="U57" s="2" t="n">
        <v>0</v>
      </c>
      <c r="V57" s="2" t="n">
        <v>0</v>
      </c>
      <c r="W57" s="2" t="n">
        <v>0</v>
      </c>
      <c r="X57" s="2" t="n">
        <v>0</v>
      </c>
      <c r="Y57" s="2" t="n">
        <v>0</v>
      </c>
      <c r="Z57" s="2" t="n">
        <v>0</v>
      </c>
      <c r="AA57" s="0" t="s">
        <v>5</v>
      </c>
      <c r="AB57" s="0" t="s">
        <v>5</v>
      </c>
    </row>
    <row r="58" customFormat="false" ht="14.4" hidden="false" customHeight="false" outlineLevel="0" collapsed="false">
      <c r="A58" s="0" t="n">
        <v>1</v>
      </c>
      <c r="B58" s="0" t="n">
        <f aca="false">681744</f>
        <v>681744</v>
      </c>
      <c r="C58" s="0" t="s">
        <v>1721</v>
      </c>
      <c r="D58" s="0" t="n">
        <v>3</v>
      </c>
      <c r="E58" s="0" t="s">
        <v>1918</v>
      </c>
      <c r="F58" s="0" t="s">
        <v>1721</v>
      </c>
      <c r="G58" s="0" t="s">
        <v>1919</v>
      </c>
      <c r="H58" s="0" t="s">
        <v>1920</v>
      </c>
      <c r="I58" s="0" t="s">
        <v>1719</v>
      </c>
      <c r="J58" s="0" t="s">
        <v>1619</v>
      </c>
      <c r="K58" s="0" t="s">
        <v>1620</v>
      </c>
      <c r="L58" s="0" t="s">
        <v>1621</v>
      </c>
      <c r="M58" s="0" t="s">
        <v>1622</v>
      </c>
      <c r="N58" s="0" t="s">
        <v>1623</v>
      </c>
      <c r="O58" s="0" t="s">
        <v>1624</v>
      </c>
      <c r="P58" s="2" t="n">
        <v>0</v>
      </c>
      <c r="Q58" s="2" t="n">
        <v>0</v>
      </c>
      <c r="R58" s="2" t="n">
        <v>0</v>
      </c>
      <c r="S58" s="2" t="n">
        <v>0</v>
      </c>
      <c r="T58" s="2" t="n">
        <v>0</v>
      </c>
      <c r="U58" s="2" t="n">
        <v>0</v>
      </c>
      <c r="V58" s="2" t="n">
        <v>0</v>
      </c>
      <c r="W58" s="2" t="n">
        <v>0</v>
      </c>
      <c r="X58" s="3" t="s">
        <v>1858</v>
      </c>
      <c r="Y58" s="2" t="n">
        <v>0</v>
      </c>
      <c r="Z58" s="2" t="n">
        <v>0</v>
      </c>
      <c r="AA58" s="0" t="s">
        <v>2</v>
      </c>
      <c r="AB58" s="0" t="s">
        <v>4</v>
      </c>
    </row>
    <row r="59" customFormat="false" ht="14.4" hidden="false" customHeight="false" outlineLevel="0" collapsed="false">
      <c r="A59" s="0" t="n">
        <v>1</v>
      </c>
      <c r="B59" s="0" t="s">
        <v>1729</v>
      </c>
      <c r="C59" s="0" t="s">
        <v>1921</v>
      </c>
      <c r="D59" s="0" t="n">
        <v>1</v>
      </c>
      <c r="E59" s="0" t="s">
        <v>1731</v>
      </c>
      <c r="F59" s="0" t="s">
        <v>1922</v>
      </c>
      <c r="G59" s="0" t="s">
        <v>1923</v>
      </c>
      <c r="H59" s="0" t="s">
        <v>1924</v>
      </c>
      <c r="I59" s="0" t="s">
        <v>1719</v>
      </c>
      <c r="J59" s="0" t="s">
        <v>1522</v>
      </c>
      <c r="K59" s="0" t="s">
        <v>1523</v>
      </c>
      <c r="L59" s="0" t="s">
        <v>1524</v>
      </c>
      <c r="M59" s="0" t="s">
        <v>1525</v>
      </c>
      <c r="N59" s="0" t="s">
        <v>1526</v>
      </c>
      <c r="O59" s="0" t="s">
        <v>44</v>
      </c>
      <c r="P59" s="2" t="n">
        <v>0</v>
      </c>
      <c r="Q59" s="2" t="n">
        <v>0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0</v>
      </c>
      <c r="W59" s="2" t="n">
        <v>0</v>
      </c>
      <c r="X59" s="3" t="n">
        <v>37.6</v>
      </c>
      <c r="Y59" s="2" t="n">
        <v>0</v>
      </c>
      <c r="Z59" s="2" t="n">
        <v>0</v>
      </c>
      <c r="AA59" s="0" t="s">
        <v>2</v>
      </c>
      <c r="AB59" s="0" t="s">
        <v>2</v>
      </c>
    </row>
    <row r="60" customFormat="false" ht="14.4" hidden="false" customHeight="false" outlineLevel="0" collapsed="false">
      <c r="A60" s="0" t="n">
        <v>1</v>
      </c>
      <c r="B60" s="0" t="n">
        <f aca="false">2752100</f>
        <v>2752100</v>
      </c>
      <c r="C60" s="0" t="s">
        <v>1925</v>
      </c>
      <c r="D60" s="0" t="n">
        <v>1</v>
      </c>
      <c r="E60" s="0" t="n">
        <f aca="false">2753958</f>
        <v>2753958</v>
      </c>
      <c r="F60" s="0" t="s">
        <v>1922</v>
      </c>
      <c r="G60" s="0" t="s">
        <v>1926</v>
      </c>
      <c r="H60" s="0" t="s">
        <v>1927</v>
      </c>
      <c r="I60" s="0" t="s">
        <v>1719</v>
      </c>
      <c r="J60" s="0" t="s">
        <v>1527</v>
      </c>
      <c r="K60" s="0" t="s">
        <v>1523</v>
      </c>
      <c r="L60" s="0" t="s">
        <v>1524</v>
      </c>
      <c r="M60" s="0" t="s">
        <v>1528</v>
      </c>
      <c r="N60" s="0" t="s">
        <v>1529</v>
      </c>
      <c r="O60" s="0" t="s">
        <v>1530</v>
      </c>
      <c r="P60" s="2" t="n">
        <v>0</v>
      </c>
      <c r="Q60" s="2" t="n">
        <v>0</v>
      </c>
      <c r="R60" s="2" t="n">
        <v>0</v>
      </c>
      <c r="S60" s="2" t="n">
        <v>0</v>
      </c>
      <c r="T60" s="2" t="n">
        <v>0</v>
      </c>
      <c r="U60" s="2" t="n">
        <v>0</v>
      </c>
      <c r="V60" s="2" t="n">
        <v>0</v>
      </c>
      <c r="W60" s="2" t="n">
        <v>0</v>
      </c>
      <c r="X60" s="3" t="n">
        <v>38.9</v>
      </c>
      <c r="Y60" s="2" t="n">
        <v>0</v>
      </c>
      <c r="Z60" s="2" t="n">
        <v>0</v>
      </c>
      <c r="AA60" s="0" t="s">
        <v>2</v>
      </c>
      <c r="AB60" s="0" t="s">
        <v>2</v>
      </c>
    </row>
    <row r="61" customFormat="false" ht="14.4" hidden="false" customHeight="false" outlineLevel="0" collapsed="false">
      <c r="A61" s="0" t="n">
        <v>1</v>
      </c>
      <c r="B61" s="0" t="s">
        <v>1928</v>
      </c>
      <c r="C61" s="0" t="s">
        <v>1721</v>
      </c>
      <c r="D61" s="0" t="n">
        <v>1</v>
      </c>
      <c r="E61" s="0" t="s">
        <v>1929</v>
      </c>
      <c r="F61" s="0" t="s">
        <v>1930</v>
      </c>
      <c r="G61" s="0" t="s">
        <v>1931</v>
      </c>
      <c r="H61" s="0" t="s">
        <v>1932</v>
      </c>
      <c r="I61" s="0" t="s">
        <v>1719</v>
      </c>
      <c r="J61" s="0" t="s">
        <v>1625</v>
      </c>
      <c r="K61" s="0" t="s">
        <v>1626</v>
      </c>
      <c r="L61" s="0" t="s">
        <v>1627</v>
      </c>
      <c r="M61" s="0" t="s">
        <v>1628</v>
      </c>
      <c r="N61" s="0" t="s">
        <v>1629</v>
      </c>
      <c r="O61" s="0" t="s">
        <v>1630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2" t="n">
        <v>0</v>
      </c>
      <c r="V61" s="2" t="n">
        <v>0</v>
      </c>
      <c r="W61" s="2" t="n">
        <v>0</v>
      </c>
      <c r="X61" s="3" t="n">
        <v>43.2</v>
      </c>
      <c r="Y61" s="2" t="n">
        <v>0</v>
      </c>
      <c r="Z61" s="2" t="n">
        <v>0</v>
      </c>
      <c r="AA61" s="0" t="s">
        <v>2</v>
      </c>
      <c r="AB61" s="0" t="s">
        <v>2</v>
      </c>
    </row>
    <row r="62" customFormat="false" ht="14.4" hidden="false" customHeight="false" outlineLevel="0" collapsed="false">
      <c r="A62" s="0" t="n">
        <v>1</v>
      </c>
      <c r="B62" s="0" t="s">
        <v>1738</v>
      </c>
      <c r="C62" s="0" t="s">
        <v>1933</v>
      </c>
      <c r="D62" s="0" t="n">
        <v>1</v>
      </c>
      <c r="E62" s="0" t="n">
        <f aca="false">3709703</f>
        <v>3709703</v>
      </c>
      <c r="F62" s="0" t="s">
        <v>1934</v>
      </c>
      <c r="G62" s="0" t="s">
        <v>1935</v>
      </c>
      <c r="H62" s="0" t="s">
        <v>1936</v>
      </c>
      <c r="I62" s="0" t="s">
        <v>1719</v>
      </c>
      <c r="J62" s="0" t="s">
        <v>1531</v>
      </c>
      <c r="K62" s="0" t="s">
        <v>1532</v>
      </c>
      <c r="L62" s="0" t="s">
        <v>1533</v>
      </c>
      <c r="M62" s="0" t="s">
        <v>1534</v>
      </c>
      <c r="N62" s="0" t="s">
        <v>1535</v>
      </c>
      <c r="O62" s="0" t="s">
        <v>1536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3" t="n">
        <v>6.8</v>
      </c>
      <c r="Y62" s="2" t="n">
        <v>0</v>
      </c>
      <c r="Z62" s="2" t="n">
        <v>0</v>
      </c>
      <c r="AA62" s="0" t="s">
        <v>2</v>
      </c>
      <c r="AB62" s="0" t="s">
        <v>2</v>
      </c>
    </row>
    <row r="63" customFormat="false" ht="14.4" hidden="false" customHeight="false" outlineLevel="0" collapsed="false">
      <c r="A63" s="0" t="n">
        <v>1</v>
      </c>
      <c r="B63" s="0" t="s">
        <v>1879</v>
      </c>
      <c r="C63" s="0" t="s">
        <v>1721</v>
      </c>
      <c r="D63" s="0" t="n">
        <v>1</v>
      </c>
      <c r="E63" s="0" t="s">
        <v>1937</v>
      </c>
      <c r="F63" s="0" t="s">
        <v>1938</v>
      </c>
      <c r="G63" s="0" t="s">
        <v>1939</v>
      </c>
      <c r="H63" s="0" t="s">
        <v>1940</v>
      </c>
      <c r="I63" s="0" t="s">
        <v>1719</v>
      </c>
      <c r="J63" s="0" t="s">
        <v>1613</v>
      </c>
      <c r="K63" s="0" t="s">
        <v>1614</v>
      </c>
      <c r="L63" s="0" t="s">
        <v>1615</v>
      </c>
      <c r="M63" s="0" t="s">
        <v>1631</v>
      </c>
      <c r="N63" s="0" t="s">
        <v>1612</v>
      </c>
      <c r="O63" s="0" t="s">
        <v>341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</v>
      </c>
      <c r="W63" s="2" t="n">
        <v>0</v>
      </c>
      <c r="X63" s="3" t="n">
        <v>15.6</v>
      </c>
      <c r="Y63" s="2" t="n">
        <v>0</v>
      </c>
      <c r="Z63" s="2" t="n">
        <v>0</v>
      </c>
      <c r="AA63" s="0" t="s">
        <v>2</v>
      </c>
      <c r="AB63" s="0" t="s">
        <v>2</v>
      </c>
    </row>
    <row r="64" customFormat="false" ht="14.4" hidden="false" customHeight="false" outlineLevel="0" collapsed="false">
      <c r="A64" s="0" t="n">
        <v>1</v>
      </c>
      <c r="B64" s="0" t="s">
        <v>1879</v>
      </c>
      <c r="C64" s="0" t="s">
        <v>1721</v>
      </c>
      <c r="D64" s="0" t="n">
        <v>1</v>
      </c>
      <c r="E64" s="0" t="s">
        <v>1941</v>
      </c>
      <c r="F64" s="0" t="s">
        <v>1942</v>
      </c>
      <c r="G64" s="0" t="s">
        <v>1943</v>
      </c>
      <c r="H64" s="0" t="s">
        <v>1944</v>
      </c>
      <c r="I64" s="0" t="s">
        <v>1719</v>
      </c>
      <c r="J64" s="0" t="s">
        <v>1613</v>
      </c>
      <c r="K64" s="0" t="s">
        <v>1614</v>
      </c>
      <c r="L64" s="0" t="s">
        <v>1615</v>
      </c>
      <c r="M64" s="0" t="s">
        <v>1632</v>
      </c>
      <c r="N64" s="0" t="s">
        <v>1612</v>
      </c>
      <c r="O64" s="0" t="s">
        <v>341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0</v>
      </c>
      <c r="W64" s="2" t="n">
        <v>0</v>
      </c>
      <c r="X64" s="3" t="n">
        <v>56</v>
      </c>
      <c r="Y64" s="2" t="n">
        <v>0</v>
      </c>
      <c r="Z64" s="2" t="n">
        <v>0</v>
      </c>
      <c r="AA64" s="0" t="s">
        <v>2</v>
      </c>
      <c r="AB64" s="0" t="s">
        <v>2</v>
      </c>
    </row>
    <row r="65" customFormat="false" ht="14.4" hidden="false" customHeight="false" outlineLevel="0" collapsed="false">
      <c r="A65" s="0" t="n">
        <v>1</v>
      </c>
      <c r="B65" s="0" t="n">
        <f aca="false">3952851</f>
        <v>3952851</v>
      </c>
      <c r="C65" s="0" t="s">
        <v>1721</v>
      </c>
      <c r="D65" s="0" t="n">
        <v>1</v>
      </c>
      <c r="E65" s="0" t="s">
        <v>1945</v>
      </c>
      <c r="F65" s="0" t="s">
        <v>1946</v>
      </c>
      <c r="G65" s="0" t="s">
        <v>1947</v>
      </c>
      <c r="H65" s="0" t="s">
        <v>1889</v>
      </c>
      <c r="I65" s="0" t="s">
        <v>1719</v>
      </c>
      <c r="J65" s="0" t="s">
        <v>1633</v>
      </c>
      <c r="K65" s="0" t="s">
        <v>1538</v>
      </c>
      <c r="L65" s="0" t="s">
        <v>1539</v>
      </c>
      <c r="M65" s="0" t="s">
        <v>1634</v>
      </c>
      <c r="N65" s="0" t="s">
        <v>1612</v>
      </c>
      <c r="O65" s="0" t="s">
        <v>341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0</v>
      </c>
      <c r="X65" s="3" t="n">
        <v>7.2</v>
      </c>
      <c r="Y65" s="2" t="n">
        <v>0</v>
      </c>
      <c r="Z65" s="2" t="n">
        <v>0</v>
      </c>
      <c r="AA65" s="0" t="s">
        <v>2</v>
      </c>
      <c r="AB65" s="0" t="s">
        <v>2</v>
      </c>
    </row>
    <row r="66" customFormat="false" ht="14.4" hidden="false" customHeight="false" outlineLevel="0" collapsed="false">
      <c r="A66" s="0" t="n">
        <v>1</v>
      </c>
      <c r="B66" s="0" t="n">
        <f aca="false">3952852</f>
        <v>3952852</v>
      </c>
      <c r="C66" s="0" t="s">
        <v>1721</v>
      </c>
      <c r="D66" s="0" t="n">
        <v>1</v>
      </c>
      <c r="E66" s="0" t="n">
        <f aca="false">4074197</f>
        <v>4074197</v>
      </c>
      <c r="F66" s="0" t="s">
        <v>1948</v>
      </c>
      <c r="G66" s="0" t="s">
        <v>1949</v>
      </c>
      <c r="H66" s="0" t="s">
        <v>1950</v>
      </c>
      <c r="I66" s="0" t="s">
        <v>1719</v>
      </c>
      <c r="J66" s="0" t="s">
        <v>1537</v>
      </c>
      <c r="K66" s="0" t="s">
        <v>1538</v>
      </c>
      <c r="L66" s="0" t="s">
        <v>1539</v>
      </c>
      <c r="M66" s="0" t="s">
        <v>1635</v>
      </c>
      <c r="N66" s="0" t="s">
        <v>1612</v>
      </c>
      <c r="O66" s="0" t="s">
        <v>341</v>
      </c>
      <c r="P66" s="2" t="n">
        <v>0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0</v>
      </c>
      <c r="W66" s="2" t="n">
        <v>0</v>
      </c>
      <c r="X66" s="3" t="n">
        <v>17.2</v>
      </c>
      <c r="Y66" s="2" t="n">
        <v>0</v>
      </c>
      <c r="Z66" s="2" t="n">
        <v>0</v>
      </c>
      <c r="AA66" s="0" t="s">
        <v>2</v>
      </c>
      <c r="AB66" s="0" t="s">
        <v>2</v>
      </c>
    </row>
    <row r="67" customFormat="false" ht="14.4" hidden="false" customHeight="false" outlineLevel="0" collapsed="false">
      <c r="A67" s="0" t="n">
        <v>1</v>
      </c>
      <c r="B67" s="0" t="n">
        <f aca="false">3952852</f>
        <v>3952852</v>
      </c>
      <c r="C67" s="0" t="s">
        <v>1721</v>
      </c>
      <c r="D67" s="0" t="n">
        <v>1</v>
      </c>
      <c r="E67" s="0" t="s">
        <v>1951</v>
      </c>
      <c r="F67" s="0" t="s">
        <v>1952</v>
      </c>
      <c r="G67" s="0" t="s">
        <v>1953</v>
      </c>
      <c r="H67" s="0" t="s">
        <v>1954</v>
      </c>
      <c r="I67" s="0" t="s">
        <v>1719</v>
      </c>
      <c r="J67" s="0" t="s">
        <v>1537</v>
      </c>
      <c r="K67" s="0" t="s">
        <v>1538</v>
      </c>
      <c r="L67" s="0" t="s">
        <v>1539</v>
      </c>
      <c r="M67" s="0" t="s">
        <v>1636</v>
      </c>
      <c r="N67" s="0" t="s">
        <v>1612</v>
      </c>
      <c r="O67" s="0" t="s">
        <v>341</v>
      </c>
      <c r="P67" s="2" t="n">
        <v>0</v>
      </c>
      <c r="Q67" s="2" t="n">
        <v>0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0</v>
      </c>
      <c r="X67" s="3" t="n">
        <v>14.4</v>
      </c>
      <c r="Y67" s="2" t="n">
        <v>0</v>
      </c>
      <c r="Z67" s="2" t="n">
        <v>0</v>
      </c>
      <c r="AA67" s="0" t="s">
        <v>2</v>
      </c>
      <c r="AB67" s="0" t="s">
        <v>2</v>
      </c>
    </row>
    <row r="68" customFormat="false" ht="14.4" hidden="false" customHeight="false" outlineLevel="0" collapsed="false">
      <c r="A68" s="0" t="n">
        <v>1</v>
      </c>
      <c r="B68" s="0" t="n">
        <f aca="false">3952852</f>
        <v>3952852</v>
      </c>
      <c r="C68" s="0" t="s">
        <v>1721</v>
      </c>
      <c r="D68" s="0" t="n">
        <v>1</v>
      </c>
      <c r="E68" s="0" t="n">
        <f aca="false">4074223</f>
        <v>4074223</v>
      </c>
      <c r="F68" s="0" t="s">
        <v>1955</v>
      </c>
      <c r="G68" s="0" t="s">
        <v>1943</v>
      </c>
      <c r="H68" s="0" t="s">
        <v>1956</v>
      </c>
      <c r="I68" s="0" t="s">
        <v>1719</v>
      </c>
      <c r="J68" s="0" t="s">
        <v>1537</v>
      </c>
      <c r="K68" s="0" t="s">
        <v>1538</v>
      </c>
      <c r="L68" s="0" t="s">
        <v>1539</v>
      </c>
      <c r="M68" s="0" t="s">
        <v>1637</v>
      </c>
      <c r="N68" s="0" t="s">
        <v>1612</v>
      </c>
      <c r="O68" s="0" t="s">
        <v>341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2" t="n">
        <v>0</v>
      </c>
      <c r="V68" s="2" t="n">
        <v>0</v>
      </c>
      <c r="W68" s="2" t="n">
        <v>0</v>
      </c>
      <c r="X68" s="3" t="n">
        <v>53.2</v>
      </c>
      <c r="Y68" s="2" t="n">
        <v>0</v>
      </c>
      <c r="Z68" s="2" t="n">
        <v>0</v>
      </c>
      <c r="AA68" s="0" t="s">
        <v>2</v>
      </c>
      <c r="AB68" s="0" t="s">
        <v>2</v>
      </c>
    </row>
    <row r="69" customFormat="false" ht="14.4" hidden="false" customHeight="false" outlineLevel="0" collapsed="false">
      <c r="A69" s="0" t="n">
        <v>1</v>
      </c>
      <c r="B69" s="0" t="s">
        <v>1746</v>
      </c>
      <c r="C69" s="0" t="s">
        <v>1957</v>
      </c>
      <c r="D69" s="0" t="n">
        <v>1</v>
      </c>
      <c r="E69" s="0" t="s">
        <v>1748</v>
      </c>
      <c r="F69" s="0" t="s">
        <v>1958</v>
      </c>
      <c r="G69" s="0" t="s">
        <v>1959</v>
      </c>
      <c r="H69" s="0" t="s">
        <v>1960</v>
      </c>
      <c r="I69" s="0" t="s">
        <v>1719</v>
      </c>
      <c r="J69" s="0" t="s">
        <v>1542</v>
      </c>
      <c r="K69" s="0" t="s">
        <v>1541</v>
      </c>
      <c r="L69" s="0" t="s">
        <v>335</v>
      </c>
      <c r="M69" s="0" t="s">
        <v>1543</v>
      </c>
      <c r="N69" s="0" t="s">
        <v>1541</v>
      </c>
      <c r="O69" s="0" t="s">
        <v>335</v>
      </c>
      <c r="P69" s="2" t="n">
        <v>0</v>
      </c>
      <c r="Q69" s="2" t="n">
        <v>0</v>
      </c>
      <c r="R69" s="2" t="n">
        <v>0</v>
      </c>
      <c r="S69" s="2" t="n">
        <v>0</v>
      </c>
      <c r="T69" s="2" t="n">
        <v>0</v>
      </c>
      <c r="U69" s="2" t="n">
        <v>0</v>
      </c>
      <c r="V69" s="2" t="n">
        <v>0</v>
      </c>
      <c r="W69" s="2" t="n">
        <v>0</v>
      </c>
      <c r="X69" s="3" t="n">
        <v>88.6</v>
      </c>
      <c r="Y69" s="2" t="n">
        <v>0</v>
      </c>
      <c r="Z69" s="2" t="n">
        <v>0</v>
      </c>
      <c r="AA69" s="0" t="s">
        <v>2</v>
      </c>
      <c r="AB69" s="0" t="s">
        <v>2</v>
      </c>
    </row>
    <row r="70" customFormat="false" ht="14.4" hidden="false" customHeight="false" outlineLevel="0" collapsed="false">
      <c r="A70" s="0" t="n">
        <v>1</v>
      </c>
      <c r="B70" s="0" t="n">
        <f aca="false">4073774</f>
        <v>4073774</v>
      </c>
      <c r="C70" s="0" t="s">
        <v>1957</v>
      </c>
      <c r="D70" s="0" t="n">
        <v>1</v>
      </c>
      <c r="E70" s="0" t="n">
        <f aca="false">4074070</f>
        <v>4074070</v>
      </c>
      <c r="F70" s="0" t="s">
        <v>1958</v>
      </c>
      <c r="G70" s="0" t="s">
        <v>1961</v>
      </c>
      <c r="H70" s="0" t="s">
        <v>1962</v>
      </c>
      <c r="I70" s="0" t="s">
        <v>1719</v>
      </c>
      <c r="J70" s="0" t="s">
        <v>1544</v>
      </c>
      <c r="K70" s="0" t="s">
        <v>1541</v>
      </c>
      <c r="L70" s="0" t="s">
        <v>335</v>
      </c>
      <c r="M70" s="0" t="s">
        <v>1545</v>
      </c>
      <c r="N70" s="0" t="s">
        <v>1541</v>
      </c>
      <c r="O70" s="0" t="s">
        <v>335</v>
      </c>
      <c r="P70" s="2" t="n">
        <v>0</v>
      </c>
      <c r="Q70" s="2" t="n">
        <v>0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0</v>
      </c>
      <c r="W70" s="2" t="n">
        <v>0</v>
      </c>
      <c r="X70" s="3" t="n">
        <v>87.7</v>
      </c>
      <c r="Y70" s="2" t="n">
        <v>0</v>
      </c>
      <c r="Z70" s="2" t="n">
        <v>0</v>
      </c>
      <c r="AA70" s="0" t="s">
        <v>2</v>
      </c>
      <c r="AB70" s="0" t="s">
        <v>2</v>
      </c>
    </row>
    <row r="71" customFormat="false" ht="14.4" hidden="false" customHeight="false" outlineLevel="0" collapsed="false">
      <c r="A71" s="0" t="n">
        <v>1</v>
      </c>
      <c r="B71" s="0" t="n">
        <f aca="false">4074221</f>
        <v>4074221</v>
      </c>
      <c r="C71" s="0" t="s">
        <v>1963</v>
      </c>
      <c r="D71" s="0" t="n">
        <v>1</v>
      </c>
      <c r="E71" s="0" t="s">
        <v>1964</v>
      </c>
      <c r="F71" s="0" t="s">
        <v>1721</v>
      </c>
      <c r="G71" s="0" t="s">
        <v>1747</v>
      </c>
      <c r="H71" s="0" t="s">
        <v>1965</v>
      </c>
      <c r="I71" s="0" t="s">
        <v>1719</v>
      </c>
      <c r="J71" s="0" t="s">
        <v>1638</v>
      </c>
      <c r="K71" s="0" t="s">
        <v>1612</v>
      </c>
      <c r="L71" s="0" t="s">
        <v>341</v>
      </c>
      <c r="M71" s="0" t="s">
        <v>1639</v>
      </c>
      <c r="N71" s="0" t="s">
        <v>1548</v>
      </c>
      <c r="O71" s="0" t="s">
        <v>1549</v>
      </c>
      <c r="P71" s="2" t="n">
        <v>0</v>
      </c>
      <c r="Q71" s="2" t="n">
        <v>0</v>
      </c>
      <c r="R71" s="2" t="n">
        <v>0</v>
      </c>
      <c r="S71" s="2" t="n">
        <v>0</v>
      </c>
      <c r="T71" s="2" t="n">
        <v>0</v>
      </c>
      <c r="U71" s="2" t="n">
        <v>0</v>
      </c>
      <c r="V71" s="2" t="n">
        <v>0</v>
      </c>
      <c r="W71" s="2" t="n">
        <v>0</v>
      </c>
      <c r="X71" s="3" t="n">
        <v>15.2</v>
      </c>
      <c r="Y71" s="2" t="n">
        <v>0</v>
      </c>
      <c r="Z71" s="2" t="n">
        <v>0</v>
      </c>
      <c r="AA71" s="0" t="s">
        <v>2</v>
      </c>
      <c r="AB71" s="0" t="s">
        <v>2</v>
      </c>
    </row>
    <row r="72" customFormat="false" ht="14.4" hidden="false" customHeight="false" outlineLevel="0" collapsed="false">
      <c r="A72" s="0" t="n">
        <v>3</v>
      </c>
      <c r="B72" s="0" t="s">
        <v>1758</v>
      </c>
      <c r="C72" s="0" t="s">
        <v>1966</v>
      </c>
      <c r="D72" s="0" t="n">
        <v>3</v>
      </c>
      <c r="E72" s="0" t="s">
        <v>1760</v>
      </c>
      <c r="F72" s="0" t="s">
        <v>1967</v>
      </c>
      <c r="G72" s="0" t="s">
        <v>1968</v>
      </c>
      <c r="H72" s="0" t="s">
        <v>1969</v>
      </c>
      <c r="I72" s="0" t="s">
        <v>1719</v>
      </c>
      <c r="J72" s="0" t="s">
        <v>1550</v>
      </c>
      <c r="K72" s="0" t="s">
        <v>1551</v>
      </c>
      <c r="L72" s="0" t="s">
        <v>1552</v>
      </c>
      <c r="M72" s="0" t="s">
        <v>1553</v>
      </c>
      <c r="N72" s="0" t="s">
        <v>1554</v>
      </c>
      <c r="O72" s="0" t="s">
        <v>1555</v>
      </c>
      <c r="P72" s="2" t="n">
        <v>0</v>
      </c>
      <c r="Q72" s="2" t="n">
        <v>0</v>
      </c>
      <c r="R72" s="2" t="n">
        <v>0</v>
      </c>
      <c r="S72" s="2" t="n">
        <v>0</v>
      </c>
      <c r="T72" s="2" t="n">
        <v>0</v>
      </c>
      <c r="U72" s="2" t="n">
        <v>0</v>
      </c>
      <c r="V72" s="2" t="n">
        <v>0</v>
      </c>
      <c r="W72" s="2" t="n">
        <v>0</v>
      </c>
      <c r="X72" s="3" t="n">
        <v>17.6</v>
      </c>
      <c r="Y72" s="2" t="n">
        <v>0</v>
      </c>
      <c r="Z72" s="2" t="n">
        <v>0</v>
      </c>
      <c r="AA72" s="0" t="s">
        <v>4</v>
      </c>
      <c r="AB72" s="0" t="s">
        <v>4</v>
      </c>
    </row>
    <row r="73" customFormat="false" ht="14.4" hidden="false" customHeight="false" outlineLevel="0" collapsed="false">
      <c r="A73" s="0" t="n">
        <v>3</v>
      </c>
      <c r="B73" s="0" t="s">
        <v>1764</v>
      </c>
      <c r="C73" s="0" t="s">
        <v>1966</v>
      </c>
      <c r="D73" s="0" t="n">
        <v>3</v>
      </c>
      <c r="E73" s="0" t="s">
        <v>1765</v>
      </c>
      <c r="F73" s="0" t="s">
        <v>1970</v>
      </c>
      <c r="G73" s="0" t="s">
        <v>1971</v>
      </c>
      <c r="H73" s="0" t="s">
        <v>1972</v>
      </c>
      <c r="I73" s="0" t="s">
        <v>1719</v>
      </c>
      <c r="J73" s="0" t="s">
        <v>1556</v>
      </c>
      <c r="K73" s="0" t="s">
        <v>1551</v>
      </c>
      <c r="L73" s="0" t="s">
        <v>1552</v>
      </c>
      <c r="M73" s="0" t="s">
        <v>1557</v>
      </c>
      <c r="N73" s="0" t="s">
        <v>1558</v>
      </c>
      <c r="O73" s="0" t="s">
        <v>1559</v>
      </c>
      <c r="P73" s="2" t="n">
        <v>0</v>
      </c>
      <c r="Q73" s="2" t="n">
        <v>0</v>
      </c>
      <c r="R73" s="2" t="n">
        <v>0</v>
      </c>
      <c r="S73" s="2" t="n">
        <v>0</v>
      </c>
      <c r="T73" s="2" t="n">
        <v>0</v>
      </c>
      <c r="U73" s="2" t="n">
        <v>0</v>
      </c>
      <c r="V73" s="2" t="n">
        <v>0</v>
      </c>
      <c r="W73" s="2" t="n">
        <v>0</v>
      </c>
      <c r="X73" s="3" t="n">
        <v>12.3</v>
      </c>
      <c r="Y73" s="2" t="n">
        <v>0</v>
      </c>
      <c r="Z73" s="2" t="n">
        <v>0</v>
      </c>
      <c r="AA73" s="0" t="s">
        <v>4</v>
      </c>
      <c r="AB73" s="0" t="s">
        <v>4</v>
      </c>
    </row>
    <row r="74" customFormat="false" ht="14.4" hidden="false" customHeight="false" outlineLevel="0" collapsed="false">
      <c r="A74" s="0" t="n">
        <v>3</v>
      </c>
      <c r="B74" s="0" t="n">
        <f aca="false">22122</f>
        <v>22122</v>
      </c>
      <c r="C74" s="0" t="s">
        <v>1973</v>
      </c>
      <c r="D74" s="0" t="n">
        <v>3</v>
      </c>
      <c r="E74" s="0" t="n">
        <f aca="false">22589</f>
        <v>22589</v>
      </c>
      <c r="F74" s="0" t="s">
        <v>1970</v>
      </c>
      <c r="G74" s="0" t="s">
        <v>1974</v>
      </c>
      <c r="H74" s="0" t="s">
        <v>1975</v>
      </c>
      <c r="I74" s="0" t="s">
        <v>1719</v>
      </c>
      <c r="J74" s="0" t="s">
        <v>1560</v>
      </c>
      <c r="K74" s="0" t="s">
        <v>1551</v>
      </c>
      <c r="L74" s="0" t="s">
        <v>1552</v>
      </c>
      <c r="M74" s="0" t="s">
        <v>1561</v>
      </c>
      <c r="N74" s="0" t="s">
        <v>1558</v>
      </c>
      <c r="O74" s="0" t="s">
        <v>1559</v>
      </c>
      <c r="P74" s="2" t="n">
        <v>0</v>
      </c>
      <c r="Q74" s="2" t="n">
        <v>0</v>
      </c>
      <c r="R74" s="2" t="n">
        <v>0</v>
      </c>
      <c r="S74" s="2" t="n">
        <v>0</v>
      </c>
      <c r="T74" s="2" t="n">
        <v>0</v>
      </c>
      <c r="U74" s="2" t="n">
        <v>0</v>
      </c>
      <c r="V74" s="2" t="n">
        <v>0</v>
      </c>
      <c r="W74" s="2" t="n">
        <v>0</v>
      </c>
      <c r="X74" s="3" t="n">
        <v>22.2</v>
      </c>
      <c r="Y74" s="2" t="n">
        <v>0</v>
      </c>
      <c r="Z74" s="2" t="n">
        <v>0</v>
      </c>
      <c r="AA74" s="0" t="s">
        <v>4</v>
      </c>
      <c r="AB74" s="0" t="s">
        <v>4</v>
      </c>
    </row>
    <row r="75" customFormat="false" ht="14.4" hidden="false" customHeight="false" outlineLevel="0" collapsed="false">
      <c r="A75" s="0" t="n">
        <v>3</v>
      </c>
      <c r="B75" s="0" t="n">
        <f aca="false">22124</f>
        <v>22124</v>
      </c>
      <c r="C75" s="0" t="s">
        <v>1976</v>
      </c>
      <c r="D75" s="0" t="n">
        <v>3</v>
      </c>
      <c r="E75" s="0" t="s">
        <v>1772</v>
      </c>
      <c r="F75" s="0" t="s">
        <v>1977</v>
      </c>
      <c r="G75" s="0" t="s">
        <v>1978</v>
      </c>
      <c r="H75" s="0" t="s">
        <v>1979</v>
      </c>
      <c r="I75" s="0" t="s">
        <v>1719</v>
      </c>
      <c r="J75" s="0" t="s">
        <v>1562</v>
      </c>
      <c r="K75" s="0" t="s">
        <v>1551</v>
      </c>
      <c r="L75" s="0" t="s">
        <v>1552</v>
      </c>
      <c r="M75" s="0" t="s">
        <v>1563</v>
      </c>
      <c r="N75" s="0" t="s">
        <v>1564</v>
      </c>
      <c r="O75" s="0" t="s">
        <v>1565</v>
      </c>
      <c r="P75" s="2" t="n">
        <v>0</v>
      </c>
      <c r="Q75" s="2" t="n">
        <v>0</v>
      </c>
      <c r="R75" s="2" t="n">
        <v>0</v>
      </c>
      <c r="S75" s="2" t="n">
        <v>0</v>
      </c>
      <c r="T75" s="2" t="n">
        <v>0</v>
      </c>
      <c r="U75" s="2" t="n">
        <v>0</v>
      </c>
      <c r="V75" s="2" t="n">
        <v>0</v>
      </c>
      <c r="W75" s="2" t="n">
        <v>0</v>
      </c>
      <c r="X75" s="3" t="n">
        <v>17.1</v>
      </c>
      <c r="Y75" s="2" t="n">
        <v>0</v>
      </c>
      <c r="Z75" s="2" t="n">
        <v>0</v>
      </c>
      <c r="AA75" s="0" t="s">
        <v>4</v>
      </c>
      <c r="AB75" s="0" t="s">
        <v>4</v>
      </c>
    </row>
    <row r="76" customFormat="false" ht="14.4" hidden="false" customHeight="false" outlineLevel="0" collapsed="false">
      <c r="A76" s="0" t="n">
        <v>3</v>
      </c>
      <c r="B76" s="0" t="n">
        <f aca="false">22124</f>
        <v>22124</v>
      </c>
      <c r="C76" s="0" t="s">
        <v>1976</v>
      </c>
      <c r="D76" s="0" t="n">
        <v>3</v>
      </c>
      <c r="E76" s="0" t="n">
        <f aca="false">27487</f>
        <v>27487</v>
      </c>
      <c r="F76" s="0" t="s">
        <v>1967</v>
      </c>
      <c r="G76" s="0" t="s">
        <v>1980</v>
      </c>
      <c r="H76" s="0" t="s">
        <v>1981</v>
      </c>
      <c r="I76" s="0" t="s">
        <v>1719</v>
      </c>
      <c r="J76" s="0" t="s">
        <v>1562</v>
      </c>
      <c r="K76" s="0" t="s">
        <v>1551</v>
      </c>
      <c r="L76" s="0" t="s">
        <v>1552</v>
      </c>
      <c r="M76" s="0" t="s">
        <v>1566</v>
      </c>
      <c r="N76" s="0" t="s">
        <v>1554</v>
      </c>
      <c r="O76" s="0" t="s">
        <v>1555</v>
      </c>
      <c r="P76" s="2" t="n">
        <v>0</v>
      </c>
      <c r="Q76" s="2" t="n">
        <v>0</v>
      </c>
      <c r="R76" s="2" t="n">
        <v>0</v>
      </c>
      <c r="S76" s="2" t="n">
        <v>0</v>
      </c>
      <c r="T76" s="2" t="n">
        <v>0</v>
      </c>
      <c r="U76" s="2" t="n">
        <v>0</v>
      </c>
      <c r="V76" s="2" t="n">
        <v>0</v>
      </c>
      <c r="W76" s="2" t="n">
        <v>0</v>
      </c>
      <c r="X76" s="3" t="n">
        <v>11.7</v>
      </c>
      <c r="Y76" s="2" t="n">
        <v>0</v>
      </c>
      <c r="Z76" s="2" t="n">
        <v>0</v>
      </c>
      <c r="AA76" s="0" t="s">
        <v>4</v>
      </c>
      <c r="AB76" s="0" t="s">
        <v>4</v>
      </c>
    </row>
    <row r="77" customFormat="false" ht="14.4" hidden="false" customHeight="false" outlineLevel="0" collapsed="false">
      <c r="A77" s="0" t="n">
        <v>3</v>
      </c>
      <c r="B77" s="0" t="n">
        <f aca="false">26947</f>
        <v>26947</v>
      </c>
      <c r="C77" s="0" t="s">
        <v>1982</v>
      </c>
      <c r="D77" s="0" t="n">
        <v>3</v>
      </c>
      <c r="E77" s="0" t="n">
        <f aca="false">27483</f>
        <v>27483</v>
      </c>
      <c r="F77" s="0" t="s">
        <v>1983</v>
      </c>
      <c r="G77" s="0" t="s">
        <v>1984</v>
      </c>
      <c r="H77" s="0" t="s">
        <v>1985</v>
      </c>
      <c r="I77" s="0" t="s">
        <v>1719</v>
      </c>
      <c r="J77" s="0" t="s">
        <v>1567</v>
      </c>
      <c r="K77" s="0" t="s">
        <v>1564</v>
      </c>
      <c r="L77" s="0" t="s">
        <v>1565</v>
      </c>
      <c r="M77" s="0" t="s">
        <v>1568</v>
      </c>
      <c r="N77" s="0" t="s">
        <v>1554</v>
      </c>
      <c r="O77" s="0" t="s">
        <v>1555</v>
      </c>
      <c r="P77" s="2" t="n">
        <v>0</v>
      </c>
      <c r="Q77" s="2" t="n">
        <v>0</v>
      </c>
      <c r="R77" s="2" t="n">
        <v>0</v>
      </c>
      <c r="S77" s="2" t="n">
        <v>0</v>
      </c>
      <c r="T77" s="2" t="n">
        <v>0</v>
      </c>
      <c r="U77" s="2" t="n">
        <v>0</v>
      </c>
      <c r="V77" s="2" t="n">
        <v>0</v>
      </c>
      <c r="W77" s="2" t="n">
        <v>0</v>
      </c>
      <c r="X77" s="3" t="n">
        <v>15.3</v>
      </c>
      <c r="Y77" s="2" t="n">
        <v>0</v>
      </c>
      <c r="Z77" s="2" t="n">
        <v>0</v>
      </c>
      <c r="AA77" s="0" t="s">
        <v>4</v>
      </c>
      <c r="AB77" s="0" t="s">
        <v>4</v>
      </c>
    </row>
    <row r="78" customFormat="false" ht="14.4" hidden="false" customHeight="false" outlineLevel="0" collapsed="false">
      <c r="A78" s="0" t="n">
        <v>4</v>
      </c>
      <c r="B78" s="0" t="s">
        <v>1781</v>
      </c>
      <c r="C78" s="0" t="s">
        <v>1782</v>
      </c>
      <c r="D78" s="0" t="n">
        <v>4</v>
      </c>
      <c r="E78" s="0" t="n">
        <f aca="false">65499</f>
        <v>65499</v>
      </c>
      <c r="F78" s="0" t="s">
        <v>1721</v>
      </c>
      <c r="G78" s="0" t="s">
        <v>1986</v>
      </c>
      <c r="H78" s="0" t="s">
        <v>1987</v>
      </c>
      <c r="I78" s="0" t="s">
        <v>1719</v>
      </c>
      <c r="J78" s="0" t="s">
        <v>1569</v>
      </c>
      <c r="K78" s="0" t="s">
        <v>1086</v>
      </c>
      <c r="L78" s="0" t="s">
        <v>1087</v>
      </c>
      <c r="M78" s="0" t="s">
        <v>1570</v>
      </c>
      <c r="N78" s="0" t="s">
        <v>1086</v>
      </c>
      <c r="O78" s="0" t="s">
        <v>1087</v>
      </c>
      <c r="P78" s="2" t="n">
        <v>0</v>
      </c>
      <c r="Q78" s="2" t="n">
        <v>0</v>
      </c>
      <c r="R78" s="2" t="n">
        <v>0</v>
      </c>
      <c r="S78" s="2" t="n">
        <v>0</v>
      </c>
      <c r="T78" s="2" t="n">
        <v>0</v>
      </c>
      <c r="U78" s="2" t="n">
        <v>0</v>
      </c>
      <c r="V78" s="2" t="n">
        <v>0</v>
      </c>
      <c r="W78" s="2" t="n">
        <v>0</v>
      </c>
      <c r="X78" s="2" t="n">
        <v>100</v>
      </c>
      <c r="Y78" s="2" t="n">
        <v>0</v>
      </c>
      <c r="Z78" s="2" t="n">
        <v>0</v>
      </c>
      <c r="AA78" s="0" t="s">
        <v>5</v>
      </c>
      <c r="AB78" s="0" t="s">
        <v>5</v>
      </c>
    </row>
    <row r="79" customFormat="false" ht="14.4" hidden="false" customHeight="false" outlineLevel="0" collapsed="false">
      <c r="A79" s="0" t="n">
        <v>1</v>
      </c>
      <c r="B79" s="0" t="s">
        <v>1724</v>
      </c>
      <c r="C79" s="0" t="s">
        <v>1988</v>
      </c>
      <c r="D79" s="0" t="n">
        <v>1</v>
      </c>
      <c r="E79" s="0" t="n">
        <f aca="false">3188777</f>
        <v>3188777</v>
      </c>
      <c r="F79" s="0" t="s">
        <v>1989</v>
      </c>
      <c r="G79" s="0" t="s">
        <v>1990</v>
      </c>
      <c r="H79" s="0" t="s">
        <v>1991</v>
      </c>
      <c r="I79" s="0" t="s">
        <v>1719</v>
      </c>
      <c r="J79" s="0" t="s">
        <v>1516</v>
      </c>
      <c r="K79" s="0" t="s">
        <v>1517</v>
      </c>
      <c r="L79" s="0" t="s">
        <v>1518</v>
      </c>
      <c r="M79" s="0" t="s">
        <v>1519</v>
      </c>
      <c r="N79" s="0" t="s">
        <v>1520</v>
      </c>
      <c r="O79" s="0" t="s">
        <v>1521</v>
      </c>
      <c r="P79" s="2" t="n">
        <v>0</v>
      </c>
      <c r="Q79" s="2" t="n">
        <v>0</v>
      </c>
      <c r="R79" s="2" t="n">
        <v>0</v>
      </c>
      <c r="S79" s="2" t="n">
        <v>0</v>
      </c>
      <c r="T79" s="2" t="n">
        <v>0</v>
      </c>
      <c r="U79" s="2" t="n">
        <v>0</v>
      </c>
      <c r="V79" s="2" t="n">
        <v>0</v>
      </c>
      <c r="W79" s="2" t="n">
        <v>0</v>
      </c>
      <c r="X79" s="2" t="n">
        <v>0</v>
      </c>
      <c r="Y79" s="3" t="n">
        <v>9.2</v>
      </c>
      <c r="Z79" s="2" t="n">
        <v>0</v>
      </c>
      <c r="AA79" s="0" t="s">
        <v>2</v>
      </c>
      <c r="AB79" s="0" t="s">
        <v>2</v>
      </c>
    </row>
    <row r="80" customFormat="false" ht="14.4" hidden="false" customHeight="false" outlineLevel="0" collapsed="false">
      <c r="A80" s="0" t="n">
        <v>1</v>
      </c>
      <c r="B80" s="0" t="s">
        <v>1992</v>
      </c>
      <c r="C80" s="0" t="s">
        <v>1993</v>
      </c>
      <c r="D80" s="0" t="n">
        <v>1</v>
      </c>
      <c r="E80" s="0" t="n">
        <f aca="false">2152420</f>
        <v>2152420</v>
      </c>
      <c r="F80" s="0" t="s">
        <v>1721</v>
      </c>
      <c r="G80" s="0" t="s">
        <v>1994</v>
      </c>
      <c r="H80" s="0" t="s">
        <v>1995</v>
      </c>
      <c r="I80" s="0" t="s">
        <v>1719</v>
      </c>
      <c r="J80" s="0" t="s">
        <v>1640</v>
      </c>
      <c r="K80" s="0" t="s">
        <v>1641</v>
      </c>
      <c r="L80" s="0" t="s">
        <v>1642</v>
      </c>
      <c r="M80" s="0" t="s">
        <v>1605</v>
      </c>
      <c r="N80" s="0" t="s">
        <v>1606</v>
      </c>
      <c r="O80" s="0" t="s">
        <v>1607</v>
      </c>
      <c r="P80" s="2" t="n">
        <v>0</v>
      </c>
      <c r="Q80" s="2" t="n">
        <v>0</v>
      </c>
      <c r="R80" s="2" t="n">
        <v>0</v>
      </c>
      <c r="S80" s="2" t="n">
        <v>0</v>
      </c>
      <c r="T80" s="2" t="n">
        <v>0</v>
      </c>
      <c r="U80" s="2" t="n">
        <v>0</v>
      </c>
      <c r="V80" s="2" t="n">
        <v>0</v>
      </c>
      <c r="W80" s="2" t="n">
        <v>0</v>
      </c>
      <c r="X80" s="2" t="n">
        <v>0</v>
      </c>
      <c r="Y80" s="3" t="n">
        <v>69.9</v>
      </c>
      <c r="Z80" s="2" t="n">
        <v>0</v>
      </c>
      <c r="AA80" s="0" t="s">
        <v>2</v>
      </c>
      <c r="AB80" s="0" t="s">
        <v>2</v>
      </c>
    </row>
    <row r="81" customFormat="false" ht="14.4" hidden="false" customHeight="false" outlineLevel="0" collapsed="false">
      <c r="A81" s="0" t="n">
        <v>1</v>
      </c>
      <c r="B81" s="0" t="n">
        <f aca="false">1860705</f>
        <v>1860705</v>
      </c>
      <c r="C81" s="0" t="s">
        <v>1996</v>
      </c>
      <c r="D81" s="0" t="n">
        <v>1</v>
      </c>
      <c r="E81" s="0" t="n">
        <f aca="false">1902132</f>
        <v>1902132</v>
      </c>
      <c r="F81" s="0" t="s">
        <v>1721</v>
      </c>
      <c r="G81" s="0" t="s">
        <v>1997</v>
      </c>
      <c r="H81" s="0" t="s">
        <v>1998</v>
      </c>
      <c r="I81" s="0" t="s">
        <v>1719</v>
      </c>
      <c r="J81" s="0" t="s">
        <v>1643</v>
      </c>
      <c r="K81" s="0" t="s">
        <v>1641</v>
      </c>
      <c r="L81" s="0" t="s">
        <v>1642</v>
      </c>
      <c r="M81" s="0" t="s">
        <v>1644</v>
      </c>
      <c r="N81" s="0" t="s">
        <v>1645</v>
      </c>
      <c r="O81" s="0" t="s">
        <v>1646</v>
      </c>
      <c r="P81" s="2" t="n">
        <v>0</v>
      </c>
      <c r="Q81" s="2" t="n">
        <v>0</v>
      </c>
      <c r="R81" s="2" t="n">
        <v>0</v>
      </c>
      <c r="S81" s="2" t="n">
        <v>0</v>
      </c>
      <c r="T81" s="2" t="n">
        <v>0</v>
      </c>
      <c r="U81" s="2" t="n">
        <v>0</v>
      </c>
      <c r="V81" s="2" t="n">
        <v>0</v>
      </c>
      <c r="W81" s="2" t="n">
        <v>0</v>
      </c>
      <c r="X81" s="2" t="n">
        <v>0</v>
      </c>
      <c r="Y81" s="3" t="n">
        <v>65.9</v>
      </c>
      <c r="Z81" s="2" t="n">
        <v>0</v>
      </c>
      <c r="AA81" s="0" t="s">
        <v>2</v>
      </c>
      <c r="AB81" s="0" t="s">
        <v>2</v>
      </c>
    </row>
    <row r="82" customFormat="false" ht="14.4" hidden="false" customHeight="false" outlineLevel="0" collapsed="false">
      <c r="A82" s="0" t="n">
        <v>1</v>
      </c>
      <c r="B82" s="0" t="s">
        <v>1729</v>
      </c>
      <c r="C82" s="0" t="s">
        <v>1999</v>
      </c>
      <c r="D82" s="0" t="n">
        <v>1</v>
      </c>
      <c r="E82" s="0" t="s">
        <v>1731</v>
      </c>
      <c r="F82" s="0" t="s">
        <v>2000</v>
      </c>
      <c r="G82" s="0" t="s">
        <v>2001</v>
      </c>
      <c r="H82" s="0" t="s">
        <v>2002</v>
      </c>
      <c r="I82" s="0" t="s">
        <v>1719</v>
      </c>
      <c r="J82" s="0" t="s">
        <v>1522</v>
      </c>
      <c r="K82" s="0" t="s">
        <v>1523</v>
      </c>
      <c r="L82" s="0" t="s">
        <v>1524</v>
      </c>
      <c r="M82" s="0" t="s">
        <v>1525</v>
      </c>
      <c r="N82" s="0" t="s">
        <v>1526</v>
      </c>
      <c r="O82" s="0" t="s">
        <v>44</v>
      </c>
      <c r="P82" s="2" t="n">
        <v>0</v>
      </c>
      <c r="Q82" s="2" t="n">
        <v>0</v>
      </c>
      <c r="R82" s="2" t="n">
        <v>0</v>
      </c>
      <c r="S82" s="2" t="n">
        <v>0</v>
      </c>
      <c r="T82" s="2" t="n">
        <v>0</v>
      </c>
      <c r="U82" s="2" t="n">
        <v>0</v>
      </c>
      <c r="V82" s="2" t="n">
        <v>0</v>
      </c>
      <c r="W82" s="2" t="n">
        <v>0</v>
      </c>
      <c r="X82" s="2" t="n">
        <v>0</v>
      </c>
      <c r="Y82" s="3" t="n">
        <v>37.9</v>
      </c>
      <c r="Z82" s="2" t="n">
        <v>0</v>
      </c>
      <c r="AA82" s="0" t="s">
        <v>2</v>
      </c>
      <c r="AB82" s="0" t="s">
        <v>2</v>
      </c>
    </row>
    <row r="83" customFormat="false" ht="14.4" hidden="false" customHeight="false" outlineLevel="0" collapsed="false">
      <c r="A83" s="0" t="n">
        <v>1</v>
      </c>
      <c r="B83" s="0" t="n">
        <f aca="false">2752100</f>
        <v>2752100</v>
      </c>
      <c r="C83" s="0" t="s">
        <v>2003</v>
      </c>
      <c r="D83" s="0" t="n">
        <v>1</v>
      </c>
      <c r="E83" s="0" t="n">
        <f aca="false">2753958</f>
        <v>2753958</v>
      </c>
      <c r="F83" s="0" t="s">
        <v>2000</v>
      </c>
      <c r="G83" s="0" t="s">
        <v>2004</v>
      </c>
      <c r="H83" s="0" t="s">
        <v>2002</v>
      </c>
      <c r="I83" s="0" t="s">
        <v>1719</v>
      </c>
      <c r="J83" s="0" t="s">
        <v>1527</v>
      </c>
      <c r="K83" s="0" t="s">
        <v>1523</v>
      </c>
      <c r="L83" s="0" t="s">
        <v>1524</v>
      </c>
      <c r="M83" s="0" t="s">
        <v>1528</v>
      </c>
      <c r="N83" s="0" t="s">
        <v>1529</v>
      </c>
      <c r="O83" s="0" t="s">
        <v>1530</v>
      </c>
      <c r="P83" s="2" t="n">
        <v>0</v>
      </c>
      <c r="Q83" s="2" t="n">
        <v>0</v>
      </c>
      <c r="R83" s="2" t="n">
        <v>0</v>
      </c>
      <c r="S83" s="2" t="n">
        <v>0</v>
      </c>
      <c r="T83" s="2" t="n">
        <v>0</v>
      </c>
      <c r="U83" s="2" t="n">
        <v>0</v>
      </c>
      <c r="V83" s="2" t="n">
        <v>0</v>
      </c>
      <c r="W83" s="2" t="n">
        <v>0</v>
      </c>
      <c r="X83" s="2" t="n">
        <v>0</v>
      </c>
      <c r="Y83" s="3" t="n">
        <v>38.4</v>
      </c>
      <c r="Z83" s="2" t="n">
        <v>0</v>
      </c>
      <c r="AA83" s="0" t="s">
        <v>2</v>
      </c>
      <c r="AB83" s="0" t="s">
        <v>2</v>
      </c>
    </row>
    <row r="84" customFormat="false" ht="14.4" hidden="false" customHeight="false" outlineLevel="0" collapsed="false">
      <c r="A84" s="0" t="n">
        <v>1</v>
      </c>
      <c r="B84" s="0" t="s">
        <v>1795</v>
      </c>
      <c r="C84" s="0" t="s">
        <v>1721</v>
      </c>
      <c r="D84" s="0" t="n">
        <v>5</v>
      </c>
      <c r="E84" s="0" t="n">
        <f aca="false">35022</f>
        <v>35022</v>
      </c>
      <c r="F84" s="0" t="s">
        <v>2005</v>
      </c>
      <c r="G84" s="0" t="s">
        <v>2006</v>
      </c>
      <c r="H84" s="0" t="s">
        <v>2007</v>
      </c>
      <c r="I84" s="0" t="s">
        <v>1719</v>
      </c>
      <c r="J84" s="0" t="s">
        <v>1577</v>
      </c>
      <c r="K84" s="0" t="s">
        <v>1578</v>
      </c>
      <c r="L84" s="0" t="s">
        <v>1579</v>
      </c>
      <c r="M84" s="0" t="s">
        <v>1580</v>
      </c>
      <c r="N84" s="0" t="s">
        <v>1581</v>
      </c>
      <c r="O84" s="0" t="s">
        <v>1582</v>
      </c>
      <c r="P84" s="2" t="n">
        <v>0</v>
      </c>
      <c r="Q84" s="2" t="n">
        <v>0</v>
      </c>
      <c r="R84" s="2" t="n">
        <v>0</v>
      </c>
      <c r="S84" s="2" t="n">
        <v>0</v>
      </c>
      <c r="T84" s="2" t="n">
        <v>0</v>
      </c>
      <c r="U84" s="2" t="n">
        <v>0</v>
      </c>
      <c r="V84" s="2" t="n">
        <v>0</v>
      </c>
      <c r="W84" s="2" t="n">
        <v>0</v>
      </c>
      <c r="X84" s="2" t="n">
        <v>0</v>
      </c>
      <c r="Y84" s="3" t="n">
        <v>93.5</v>
      </c>
      <c r="Z84" s="2" t="n">
        <v>0</v>
      </c>
      <c r="AA84" s="0" t="s">
        <v>2</v>
      </c>
      <c r="AB84" s="0" t="s">
        <v>6</v>
      </c>
    </row>
    <row r="85" customFormat="false" ht="14.4" hidden="false" customHeight="false" outlineLevel="0" collapsed="false">
      <c r="A85" s="0" t="n">
        <v>1</v>
      </c>
      <c r="B85" s="0" t="n">
        <f aca="false">3361026</f>
        <v>3361026</v>
      </c>
      <c r="C85" s="0" t="s">
        <v>1721</v>
      </c>
      <c r="D85" s="0" t="n">
        <v>5</v>
      </c>
      <c r="E85" s="0" t="s">
        <v>1799</v>
      </c>
      <c r="F85" s="0" t="s">
        <v>2008</v>
      </c>
      <c r="G85" s="0" t="s">
        <v>2009</v>
      </c>
      <c r="H85" s="0" t="s">
        <v>2010</v>
      </c>
      <c r="I85" s="0" t="s">
        <v>1719</v>
      </c>
      <c r="J85" s="0" t="s">
        <v>1583</v>
      </c>
      <c r="K85" s="0" t="s">
        <v>1584</v>
      </c>
      <c r="L85" s="0" t="s">
        <v>1585</v>
      </c>
      <c r="M85" s="0" t="s">
        <v>1586</v>
      </c>
      <c r="N85" s="0" t="s">
        <v>1581</v>
      </c>
      <c r="O85" s="0" t="s">
        <v>1582</v>
      </c>
      <c r="P85" s="2" t="n">
        <v>0</v>
      </c>
      <c r="Q85" s="2" t="n">
        <v>0</v>
      </c>
      <c r="R85" s="2" t="n">
        <v>0</v>
      </c>
      <c r="S85" s="2" t="n">
        <v>0</v>
      </c>
      <c r="T85" s="2" t="n">
        <v>0</v>
      </c>
      <c r="U85" s="2" t="n">
        <v>0</v>
      </c>
      <c r="V85" s="2" t="n">
        <v>0</v>
      </c>
      <c r="W85" s="2" t="n">
        <v>0</v>
      </c>
      <c r="X85" s="2" t="n">
        <v>0</v>
      </c>
      <c r="Y85" s="3" t="n">
        <v>94</v>
      </c>
      <c r="Z85" s="2" t="n">
        <v>0</v>
      </c>
      <c r="AA85" s="0" t="s">
        <v>2</v>
      </c>
      <c r="AB85" s="0" t="s">
        <v>6</v>
      </c>
    </row>
    <row r="86" customFormat="false" ht="14.4" hidden="false" customHeight="false" outlineLevel="0" collapsed="false">
      <c r="A86" s="0" t="n">
        <v>1</v>
      </c>
      <c r="B86" s="0" t="s">
        <v>1746</v>
      </c>
      <c r="C86" s="0" t="s">
        <v>2011</v>
      </c>
      <c r="D86" s="0" t="n">
        <v>1</v>
      </c>
      <c r="E86" s="0" t="s">
        <v>1748</v>
      </c>
      <c r="F86" s="0" t="s">
        <v>2012</v>
      </c>
      <c r="G86" s="0" t="s">
        <v>2013</v>
      </c>
      <c r="H86" s="0" t="s">
        <v>2014</v>
      </c>
      <c r="I86" s="0" t="s">
        <v>1719</v>
      </c>
      <c r="J86" s="0" t="s">
        <v>1542</v>
      </c>
      <c r="K86" s="0" t="s">
        <v>1541</v>
      </c>
      <c r="L86" s="0" t="s">
        <v>335</v>
      </c>
      <c r="M86" s="0" t="s">
        <v>1543</v>
      </c>
      <c r="N86" s="0" t="s">
        <v>1541</v>
      </c>
      <c r="O86" s="0" t="s">
        <v>335</v>
      </c>
      <c r="P86" s="2" t="n">
        <v>0</v>
      </c>
      <c r="Q86" s="2" t="n">
        <v>0</v>
      </c>
      <c r="R86" s="2" t="n">
        <v>0</v>
      </c>
      <c r="S86" s="2" t="n">
        <v>0</v>
      </c>
      <c r="T86" s="2" t="n">
        <v>0</v>
      </c>
      <c r="U86" s="2" t="n">
        <v>0</v>
      </c>
      <c r="V86" s="2" t="n">
        <v>0</v>
      </c>
      <c r="W86" s="2" t="n">
        <v>0</v>
      </c>
      <c r="X86" s="2" t="n">
        <v>0</v>
      </c>
      <c r="Y86" s="3" t="n">
        <v>64.8</v>
      </c>
      <c r="Z86" s="2" t="n">
        <v>0</v>
      </c>
      <c r="AA86" s="0" t="s">
        <v>2</v>
      </c>
      <c r="AB86" s="0" t="s">
        <v>2</v>
      </c>
    </row>
    <row r="87" customFormat="false" ht="14.4" hidden="false" customHeight="false" outlineLevel="0" collapsed="false">
      <c r="A87" s="0" t="n">
        <v>1</v>
      </c>
      <c r="B87" s="0" t="n">
        <f aca="false">4073774</f>
        <v>4073774</v>
      </c>
      <c r="C87" s="0" t="s">
        <v>2015</v>
      </c>
      <c r="D87" s="0" t="n">
        <v>1</v>
      </c>
      <c r="E87" s="0" t="n">
        <f aca="false">4074070</f>
        <v>4074070</v>
      </c>
      <c r="F87" s="0" t="s">
        <v>2012</v>
      </c>
      <c r="G87" s="0" t="s">
        <v>2016</v>
      </c>
      <c r="H87" s="0" t="s">
        <v>2017</v>
      </c>
      <c r="I87" s="0" t="s">
        <v>1719</v>
      </c>
      <c r="J87" s="0" t="s">
        <v>1544</v>
      </c>
      <c r="K87" s="0" t="s">
        <v>1541</v>
      </c>
      <c r="L87" s="0" t="s">
        <v>335</v>
      </c>
      <c r="M87" s="0" t="s">
        <v>1545</v>
      </c>
      <c r="N87" s="0" t="s">
        <v>1541</v>
      </c>
      <c r="O87" s="0" t="s">
        <v>335</v>
      </c>
      <c r="P87" s="2" t="n">
        <v>0</v>
      </c>
      <c r="Q87" s="2" t="n">
        <v>0</v>
      </c>
      <c r="R87" s="2" t="n">
        <v>0</v>
      </c>
      <c r="S87" s="2" t="n">
        <v>0</v>
      </c>
      <c r="T87" s="2" t="n">
        <v>0</v>
      </c>
      <c r="U87" s="2" t="n">
        <v>0</v>
      </c>
      <c r="V87" s="2" t="n">
        <v>0</v>
      </c>
      <c r="W87" s="2" t="n">
        <v>0</v>
      </c>
      <c r="X87" s="2" t="n">
        <v>0</v>
      </c>
      <c r="Y87" s="3" t="n">
        <v>66.6</v>
      </c>
      <c r="Z87" s="2" t="n">
        <v>0</v>
      </c>
      <c r="AA87" s="0" t="s">
        <v>2</v>
      </c>
      <c r="AB87" s="0" t="s">
        <v>2</v>
      </c>
    </row>
    <row r="88" customFormat="false" ht="14.4" hidden="false" customHeight="false" outlineLevel="0" collapsed="false">
      <c r="A88" s="0" t="n">
        <v>3</v>
      </c>
      <c r="B88" s="0" t="s">
        <v>1758</v>
      </c>
      <c r="C88" s="0" t="s">
        <v>2018</v>
      </c>
      <c r="D88" s="0" t="n">
        <v>3</v>
      </c>
      <c r="E88" s="0" t="s">
        <v>1760</v>
      </c>
      <c r="F88" s="0" t="s">
        <v>1923</v>
      </c>
      <c r="G88" s="0" t="s">
        <v>2019</v>
      </c>
      <c r="H88" s="0" t="s">
        <v>2020</v>
      </c>
      <c r="I88" s="0" t="s">
        <v>1719</v>
      </c>
      <c r="J88" s="0" t="s">
        <v>1550</v>
      </c>
      <c r="K88" s="0" t="s">
        <v>1551</v>
      </c>
      <c r="L88" s="0" t="s">
        <v>1552</v>
      </c>
      <c r="M88" s="0" t="s">
        <v>1553</v>
      </c>
      <c r="N88" s="0" t="s">
        <v>1554</v>
      </c>
      <c r="O88" s="0" t="s">
        <v>1555</v>
      </c>
      <c r="P88" s="2" t="n">
        <v>0</v>
      </c>
      <c r="Q88" s="2" t="n">
        <v>0</v>
      </c>
      <c r="R88" s="2" t="n">
        <v>0</v>
      </c>
      <c r="S88" s="2" t="n">
        <v>0</v>
      </c>
      <c r="T88" s="2" t="n">
        <v>0</v>
      </c>
      <c r="U88" s="2" t="n">
        <v>0</v>
      </c>
      <c r="V88" s="2" t="n">
        <v>0</v>
      </c>
      <c r="W88" s="2" t="n">
        <v>0</v>
      </c>
      <c r="X88" s="2" t="n">
        <v>0</v>
      </c>
      <c r="Y88" s="3" t="n">
        <v>76.7</v>
      </c>
      <c r="Z88" s="2" t="n">
        <v>0</v>
      </c>
      <c r="AA88" s="0" t="s">
        <v>4</v>
      </c>
      <c r="AB88" s="0" t="s">
        <v>4</v>
      </c>
    </row>
    <row r="89" customFormat="false" ht="14.4" hidden="false" customHeight="false" outlineLevel="0" collapsed="false">
      <c r="A89" s="0" t="n">
        <v>3</v>
      </c>
      <c r="B89" s="0" t="s">
        <v>1764</v>
      </c>
      <c r="C89" s="0" t="s">
        <v>2018</v>
      </c>
      <c r="D89" s="0" t="n">
        <v>3</v>
      </c>
      <c r="E89" s="0" t="s">
        <v>1765</v>
      </c>
      <c r="F89" s="0" t="s">
        <v>2021</v>
      </c>
      <c r="G89" s="0" t="s">
        <v>1749</v>
      </c>
      <c r="H89" s="0" t="s">
        <v>2022</v>
      </c>
      <c r="I89" s="0" t="s">
        <v>1719</v>
      </c>
      <c r="J89" s="0" t="s">
        <v>1556</v>
      </c>
      <c r="K89" s="0" t="s">
        <v>1551</v>
      </c>
      <c r="L89" s="0" t="s">
        <v>1552</v>
      </c>
      <c r="M89" s="0" t="s">
        <v>1557</v>
      </c>
      <c r="N89" s="0" t="s">
        <v>1558</v>
      </c>
      <c r="O89" s="0" t="s">
        <v>1559</v>
      </c>
      <c r="P89" s="2" t="n">
        <v>0</v>
      </c>
      <c r="Q89" s="2" t="n">
        <v>0</v>
      </c>
      <c r="R89" s="2" t="n">
        <v>0</v>
      </c>
      <c r="S89" s="2" t="n">
        <v>0</v>
      </c>
      <c r="T89" s="2" t="n">
        <v>0</v>
      </c>
      <c r="U89" s="2" t="n">
        <v>0</v>
      </c>
      <c r="V89" s="2" t="n">
        <v>0</v>
      </c>
      <c r="W89" s="2" t="n">
        <v>0</v>
      </c>
      <c r="X89" s="2" t="n">
        <v>0</v>
      </c>
      <c r="Y89" s="3" t="n">
        <v>6.8</v>
      </c>
      <c r="Z89" s="2" t="n">
        <v>0</v>
      </c>
      <c r="AA89" s="0" t="s">
        <v>4</v>
      </c>
      <c r="AB89" s="0" t="s">
        <v>4</v>
      </c>
    </row>
    <row r="90" customFormat="false" ht="14.4" hidden="false" customHeight="false" outlineLevel="0" collapsed="false">
      <c r="A90" s="0" t="n">
        <v>3</v>
      </c>
      <c r="B90" s="0" t="n">
        <f aca="false">22122</f>
        <v>22122</v>
      </c>
      <c r="C90" s="0" t="s">
        <v>2023</v>
      </c>
      <c r="D90" s="0" t="n">
        <v>3</v>
      </c>
      <c r="E90" s="0" t="n">
        <f aca="false">22589</f>
        <v>22589</v>
      </c>
      <c r="F90" s="0" t="s">
        <v>2021</v>
      </c>
      <c r="G90" s="0" t="s">
        <v>2024</v>
      </c>
      <c r="H90" s="0" t="s">
        <v>2025</v>
      </c>
      <c r="I90" s="0" t="s">
        <v>1719</v>
      </c>
      <c r="J90" s="0" t="s">
        <v>1560</v>
      </c>
      <c r="K90" s="0" t="s">
        <v>1551</v>
      </c>
      <c r="L90" s="0" t="s">
        <v>1552</v>
      </c>
      <c r="M90" s="0" t="s">
        <v>1561</v>
      </c>
      <c r="N90" s="0" t="s">
        <v>1558</v>
      </c>
      <c r="O90" s="0" t="s">
        <v>1559</v>
      </c>
      <c r="P90" s="2" t="n">
        <v>0</v>
      </c>
      <c r="Q90" s="2" t="n">
        <v>0</v>
      </c>
      <c r="R90" s="2" t="n">
        <v>0</v>
      </c>
      <c r="S90" s="2" t="n">
        <v>0</v>
      </c>
      <c r="T90" s="2" t="n">
        <v>0</v>
      </c>
      <c r="U90" s="2" t="n">
        <v>0</v>
      </c>
      <c r="V90" s="2" t="n">
        <v>0</v>
      </c>
      <c r="W90" s="2" t="n">
        <v>0</v>
      </c>
      <c r="X90" s="2" t="n">
        <v>0</v>
      </c>
      <c r="Y90" s="3" t="n">
        <v>13.5</v>
      </c>
      <c r="Z90" s="2" t="n">
        <v>0</v>
      </c>
      <c r="AA90" s="0" t="s">
        <v>4</v>
      </c>
      <c r="AB90" s="0" t="s">
        <v>4</v>
      </c>
    </row>
    <row r="91" customFormat="false" ht="14.4" hidden="false" customHeight="false" outlineLevel="0" collapsed="false">
      <c r="A91" s="0" t="n">
        <v>3</v>
      </c>
      <c r="B91" s="0" t="n">
        <f aca="false">22124</f>
        <v>22124</v>
      </c>
      <c r="C91" s="0" t="s">
        <v>2026</v>
      </c>
      <c r="D91" s="0" t="n">
        <v>3</v>
      </c>
      <c r="E91" s="0" t="s">
        <v>1772</v>
      </c>
      <c r="F91" s="0" t="s">
        <v>2027</v>
      </c>
      <c r="G91" s="0" t="s">
        <v>2028</v>
      </c>
      <c r="H91" s="0" t="s">
        <v>2029</v>
      </c>
      <c r="I91" s="0" t="s">
        <v>1719</v>
      </c>
      <c r="J91" s="0" t="s">
        <v>1562</v>
      </c>
      <c r="K91" s="0" t="s">
        <v>1551</v>
      </c>
      <c r="L91" s="0" t="s">
        <v>1552</v>
      </c>
      <c r="M91" s="0" t="s">
        <v>1563</v>
      </c>
      <c r="N91" s="0" t="s">
        <v>1564</v>
      </c>
      <c r="O91" s="0" t="s">
        <v>1565</v>
      </c>
      <c r="P91" s="2" t="n">
        <v>0</v>
      </c>
      <c r="Q91" s="2" t="n">
        <v>0</v>
      </c>
      <c r="R91" s="2" t="n">
        <v>0</v>
      </c>
      <c r="S91" s="2" t="n">
        <v>0</v>
      </c>
      <c r="T91" s="2" t="n">
        <v>0</v>
      </c>
      <c r="U91" s="2" t="n">
        <v>0</v>
      </c>
      <c r="V91" s="2" t="n">
        <v>0</v>
      </c>
      <c r="W91" s="2" t="n">
        <v>0</v>
      </c>
      <c r="X91" s="2" t="n">
        <v>0</v>
      </c>
      <c r="Y91" s="3" t="n">
        <v>53.5</v>
      </c>
      <c r="Z91" s="2" t="n">
        <v>0</v>
      </c>
      <c r="AA91" s="0" t="s">
        <v>4</v>
      </c>
      <c r="AB91" s="0" t="s">
        <v>4</v>
      </c>
    </row>
    <row r="92" customFormat="false" ht="14.4" hidden="false" customHeight="false" outlineLevel="0" collapsed="false">
      <c r="A92" s="0" t="n">
        <v>3</v>
      </c>
      <c r="B92" s="0" t="n">
        <f aca="false">22124</f>
        <v>22124</v>
      </c>
      <c r="C92" s="0" t="s">
        <v>2026</v>
      </c>
      <c r="D92" s="0" t="n">
        <v>3</v>
      </c>
      <c r="E92" s="0" t="n">
        <f aca="false">27487</f>
        <v>27487</v>
      </c>
      <c r="F92" s="0" t="s">
        <v>1923</v>
      </c>
      <c r="G92" s="0" t="s">
        <v>2030</v>
      </c>
      <c r="H92" s="0" t="s">
        <v>2031</v>
      </c>
      <c r="I92" s="0" t="s">
        <v>1719</v>
      </c>
      <c r="J92" s="0" t="s">
        <v>1562</v>
      </c>
      <c r="K92" s="0" t="s">
        <v>1551</v>
      </c>
      <c r="L92" s="0" t="s">
        <v>1552</v>
      </c>
      <c r="M92" s="0" t="s">
        <v>1566</v>
      </c>
      <c r="N92" s="0" t="s">
        <v>1554</v>
      </c>
      <c r="O92" s="0" t="s">
        <v>1555</v>
      </c>
      <c r="P92" s="2" t="n">
        <v>0</v>
      </c>
      <c r="Q92" s="2" t="n">
        <v>0</v>
      </c>
      <c r="R92" s="2" t="n">
        <v>0</v>
      </c>
      <c r="S92" s="2" t="n">
        <v>0</v>
      </c>
      <c r="T92" s="2" t="n">
        <v>0</v>
      </c>
      <c r="U92" s="2" t="n">
        <v>0</v>
      </c>
      <c r="V92" s="2" t="n">
        <v>0</v>
      </c>
      <c r="W92" s="2" t="n">
        <v>0</v>
      </c>
      <c r="X92" s="2" t="n">
        <v>0</v>
      </c>
      <c r="Y92" s="3" t="n">
        <v>55.5</v>
      </c>
      <c r="Z92" s="2" t="n">
        <v>0</v>
      </c>
      <c r="AA92" s="0" t="s">
        <v>4</v>
      </c>
      <c r="AB92" s="0" t="s">
        <v>4</v>
      </c>
    </row>
    <row r="93" customFormat="false" ht="14.4" hidden="false" customHeight="false" outlineLevel="0" collapsed="false">
      <c r="A93" s="0" t="n">
        <v>3</v>
      </c>
      <c r="B93" s="0" t="s">
        <v>1845</v>
      </c>
      <c r="C93" s="0" t="s">
        <v>2032</v>
      </c>
      <c r="D93" s="0" t="n">
        <v>3</v>
      </c>
      <c r="E93" s="0" t="s">
        <v>1760</v>
      </c>
      <c r="F93" s="0" t="s">
        <v>2033</v>
      </c>
      <c r="G93" s="0" t="s">
        <v>2034</v>
      </c>
      <c r="H93" s="0" t="s">
        <v>2035</v>
      </c>
      <c r="I93" s="0" t="s">
        <v>1719</v>
      </c>
      <c r="J93" s="0" t="s">
        <v>1593</v>
      </c>
      <c r="K93" s="0" t="s">
        <v>1564</v>
      </c>
      <c r="L93" s="0" t="s">
        <v>1565</v>
      </c>
      <c r="M93" s="0" t="s">
        <v>1553</v>
      </c>
      <c r="N93" s="0" t="s">
        <v>1554</v>
      </c>
      <c r="O93" s="0" t="s">
        <v>1555</v>
      </c>
      <c r="P93" s="2" t="n">
        <v>0</v>
      </c>
      <c r="Q93" s="2" t="n">
        <v>0</v>
      </c>
      <c r="R93" s="2" t="n">
        <v>0</v>
      </c>
      <c r="S93" s="2" t="n">
        <v>0</v>
      </c>
      <c r="T93" s="2" t="n">
        <v>0</v>
      </c>
      <c r="U93" s="2" t="n">
        <v>0</v>
      </c>
      <c r="V93" s="2" t="n">
        <v>0</v>
      </c>
      <c r="W93" s="2" t="n">
        <v>0</v>
      </c>
      <c r="X93" s="2" t="n">
        <v>0</v>
      </c>
      <c r="Y93" s="3" t="n">
        <v>10.2</v>
      </c>
      <c r="Z93" s="2" t="n">
        <v>0</v>
      </c>
      <c r="AA93" s="0" t="s">
        <v>4</v>
      </c>
      <c r="AB93" s="0" t="s">
        <v>4</v>
      </c>
    </row>
    <row r="94" customFormat="false" ht="14.4" hidden="false" customHeight="false" outlineLevel="0" collapsed="false">
      <c r="A94" s="0" t="n">
        <v>3</v>
      </c>
      <c r="B94" s="0" t="n">
        <f aca="false">26947</f>
        <v>26947</v>
      </c>
      <c r="C94" s="0" t="s">
        <v>2032</v>
      </c>
      <c r="D94" s="0" t="n">
        <v>3</v>
      </c>
      <c r="E94" s="0" t="n">
        <f aca="false">27483</f>
        <v>27483</v>
      </c>
      <c r="F94" s="0" t="s">
        <v>2033</v>
      </c>
      <c r="G94" s="0" t="s">
        <v>2036</v>
      </c>
      <c r="H94" s="0" t="s">
        <v>2037</v>
      </c>
      <c r="I94" s="0" t="s">
        <v>1719</v>
      </c>
      <c r="J94" s="0" t="s">
        <v>1567</v>
      </c>
      <c r="K94" s="0" t="s">
        <v>1564</v>
      </c>
      <c r="L94" s="0" t="s">
        <v>1565</v>
      </c>
      <c r="M94" s="0" t="s">
        <v>1568</v>
      </c>
      <c r="N94" s="0" t="s">
        <v>1554</v>
      </c>
      <c r="O94" s="0" t="s">
        <v>1555</v>
      </c>
      <c r="P94" s="2" t="n">
        <v>0</v>
      </c>
      <c r="Q94" s="2" t="n">
        <v>0</v>
      </c>
      <c r="R94" s="2" t="n">
        <v>0</v>
      </c>
      <c r="S94" s="2" t="n">
        <v>0</v>
      </c>
      <c r="T94" s="2" t="n">
        <v>0</v>
      </c>
      <c r="U94" s="2" t="n">
        <v>0</v>
      </c>
      <c r="V94" s="2" t="n">
        <v>0</v>
      </c>
      <c r="W94" s="2" t="n">
        <v>0</v>
      </c>
      <c r="X94" s="2" t="n">
        <v>0</v>
      </c>
      <c r="Y94" s="3" t="n">
        <v>60.9</v>
      </c>
      <c r="Z94" s="2" t="n">
        <v>0</v>
      </c>
      <c r="AA94" s="0" t="s">
        <v>4</v>
      </c>
      <c r="AB94" s="0" t="s">
        <v>4</v>
      </c>
    </row>
    <row r="95" customFormat="false" ht="14.4" hidden="false" customHeight="false" outlineLevel="0" collapsed="false">
      <c r="A95" s="0" t="n">
        <v>4</v>
      </c>
      <c r="B95" s="0" t="s">
        <v>1781</v>
      </c>
      <c r="C95" s="0" t="s">
        <v>1782</v>
      </c>
      <c r="D95" s="0" t="n">
        <v>4</v>
      </c>
      <c r="E95" s="0" t="n">
        <f aca="false">65499</f>
        <v>65499</v>
      </c>
      <c r="F95" s="0" t="s">
        <v>1721</v>
      </c>
      <c r="G95" s="0" t="s">
        <v>2038</v>
      </c>
      <c r="H95" s="0" t="s">
        <v>2039</v>
      </c>
      <c r="I95" s="0" t="s">
        <v>1719</v>
      </c>
      <c r="J95" s="0" t="s">
        <v>1569</v>
      </c>
      <c r="K95" s="0" t="s">
        <v>1086</v>
      </c>
      <c r="L95" s="0" t="s">
        <v>1087</v>
      </c>
      <c r="M95" s="0" t="s">
        <v>1570</v>
      </c>
      <c r="N95" s="0" t="s">
        <v>1086</v>
      </c>
      <c r="O95" s="0" t="s">
        <v>1087</v>
      </c>
      <c r="P95" s="2" t="n">
        <v>0</v>
      </c>
      <c r="Q95" s="2" t="n">
        <v>0</v>
      </c>
      <c r="R95" s="2" t="n">
        <v>0</v>
      </c>
      <c r="S95" s="2" t="n">
        <v>0</v>
      </c>
      <c r="T95" s="2" t="n">
        <v>0</v>
      </c>
      <c r="U95" s="2" t="n">
        <v>0</v>
      </c>
      <c r="V95" s="2" t="n">
        <v>0</v>
      </c>
      <c r="W95" s="2" t="n">
        <v>0</v>
      </c>
      <c r="X95" s="2" t="n">
        <v>0</v>
      </c>
      <c r="Y95" s="2" t="n">
        <v>100</v>
      </c>
      <c r="Z95" s="2" t="n">
        <v>0</v>
      </c>
      <c r="AA95" s="0" t="s">
        <v>5</v>
      </c>
      <c r="AB95" s="0" t="s">
        <v>5</v>
      </c>
    </row>
    <row r="96" customFormat="false" ht="14.4" hidden="false" customHeight="false" outlineLevel="0" collapsed="false">
      <c r="A96" s="0" t="n">
        <v>1</v>
      </c>
      <c r="B96" s="0" t="s">
        <v>1724</v>
      </c>
      <c r="C96" s="0" t="s">
        <v>2040</v>
      </c>
      <c r="D96" s="0" t="n">
        <v>1</v>
      </c>
      <c r="E96" s="0" t="n">
        <f aca="false">3188777</f>
        <v>3188777</v>
      </c>
      <c r="F96" s="0" t="s">
        <v>2041</v>
      </c>
      <c r="G96" s="0" t="s">
        <v>2042</v>
      </c>
      <c r="H96" s="0" t="s">
        <v>2043</v>
      </c>
      <c r="I96" s="0" t="s">
        <v>1719</v>
      </c>
      <c r="J96" s="0" t="s">
        <v>1516</v>
      </c>
      <c r="K96" s="0" t="s">
        <v>1517</v>
      </c>
      <c r="L96" s="0" t="s">
        <v>1518</v>
      </c>
      <c r="M96" s="0" t="s">
        <v>1519</v>
      </c>
      <c r="N96" s="0" t="s">
        <v>1520</v>
      </c>
      <c r="O96" s="0" t="s">
        <v>1521</v>
      </c>
      <c r="P96" s="2" t="n">
        <v>0</v>
      </c>
      <c r="Q96" s="2" t="n">
        <v>0</v>
      </c>
      <c r="R96" s="2" t="n">
        <v>0</v>
      </c>
      <c r="S96" s="2" t="n">
        <v>0</v>
      </c>
      <c r="T96" s="2" t="n">
        <v>0</v>
      </c>
      <c r="U96" s="2" t="n">
        <v>0</v>
      </c>
      <c r="V96" s="2" t="n">
        <v>0</v>
      </c>
      <c r="W96" s="2" t="n">
        <v>0</v>
      </c>
      <c r="X96" s="2" t="n">
        <v>0</v>
      </c>
      <c r="Y96" s="2" t="n">
        <v>0</v>
      </c>
      <c r="Z96" s="3" t="n">
        <v>17</v>
      </c>
      <c r="AA96" s="0" t="s">
        <v>2</v>
      </c>
      <c r="AB96" s="0" t="s">
        <v>2</v>
      </c>
    </row>
    <row r="97" customFormat="false" ht="14.4" hidden="false" customHeight="false" outlineLevel="0" collapsed="false">
      <c r="A97" s="0" t="n">
        <v>1</v>
      </c>
      <c r="B97" s="0" t="s">
        <v>2044</v>
      </c>
      <c r="C97" s="0" t="s">
        <v>2045</v>
      </c>
      <c r="D97" s="0" t="n">
        <v>1</v>
      </c>
      <c r="E97" s="0" t="s">
        <v>2046</v>
      </c>
      <c r="F97" s="0" t="s">
        <v>1721</v>
      </c>
      <c r="G97" s="0" t="s">
        <v>2024</v>
      </c>
      <c r="H97" s="0" t="s">
        <v>2047</v>
      </c>
      <c r="I97" s="0" t="s">
        <v>1719</v>
      </c>
      <c r="J97" s="0" t="s">
        <v>1647</v>
      </c>
      <c r="K97" s="0" t="s">
        <v>1648</v>
      </c>
      <c r="L97" s="0" t="s">
        <v>1649</v>
      </c>
      <c r="M97" s="0" t="s">
        <v>1650</v>
      </c>
      <c r="N97" s="0" t="s">
        <v>1651</v>
      </c>
      <c r="O97" s="0" t="s">
        <v>1652</v>
      </c>
      <c r="P97" s="2" t="n">
        <v>0</v>
      </c>
      <c r="Q97" s="2" t="n">
        <v>0</v>
      </c>
      <c r="R97" s="2" t="n">
        <v>0</v>
      </c>
      <c r="S97" s="2" t="n">
        <v>0</v>
      </c>
      <c r="T97" s="2" t="n">
        <v>0</v>
      </c>
      <c r="U97" s="2" t="n">
        <v>0</v>
      </c>
      <c r="V97" s="2" t="n">
        <v>0</v>
      </c>
      <c r="W97" s="2" t="n">
        <v>0</v>
      </c>
      <c r="X97" s="2" t="n">
        <v>0</v>
      </c>
      <c r="Y97" s="2" t="n">
        <v>0</v>
      </c>
      <c r="Z97" s="3" t="n">
        <v>10.3</v>
      </c>
      <c r="AA97" s="0" t="s">
        <v>2</v>
      </c>
      <c r="AB97" s="0" t="s">
        <v>2</v>
      </c>
    </row>
    <row r="98" customFormat="false" ht="14.4" hidden="false" customHeight="false" outlineLevel="0" collapsed="false">
      <c r="A98" s="0" t="n">
        <v>1</v>
      </c>
      <c r="B98" s="0" t="n">
        <f aca="false">1855572</f>
        <v>1855572</v>
      </c>
      <c r="C98" s="0" t="s">
        <v>2048</v>
      </c>
      <c r="D98" s="0" t="n">
        <v>1</v>
      </c>
      <c r="E98" s="0" t="n">
        <f aca="false">1902133</f>
        <v>1902133</v>
      </c>
      <c r="F98" s="0" t="s">
        <v>1721</v>
      </c>
      <c r="G98" s="0" t="s">
        <v>1953</v>
      </c>
      <c r="H98" s="0" t="s">
        <v>2049</v>
      </c>
      <c r="I98" s="0" t="s">
        <v>1719</v>
      </c>
      <c r="J98" s="0" t="s">
        <v>1653</v>
      </c>
      <c r="K98" s="0" t="s">
        <v>1648</v>
      </c>
      <c r="L98" s="0" t="s">
        <v>1649</v>
      </c>
      <c r="M98" s="0" t="s">
        <v>1654</v>
      </c>
      <c r="N98" s="0" t="s">
        <v>1645</v>
      </c>
      <c r="O98" s="0" t="s">
        <v>1646</v>
      </c>
      <c r="P98" s="2" t="n">
        <v>0</v>
      </c>
      <c r="Q98" s="2" t="n">
        <v>0</v>
      </c>
      <c r="R98" s="2" t="n">
        <v>0</v>
      </c>
      <c r="S98" s="2" t="n">
        <v>0</v>
      </c>
      <c r="T98" s="2" t="n">
        <v>0</v>
      </c>
      <c r="U98" s="2" t="n">
        <v>0</v>
      </c>
      <c r="V98" s="2" t="n">
        <v>0</v>
      </c>
      <c r="W98" s="2" t="n">
        <v>0</v>
      </c>
      <c r="X98" s="2" t="n">
        <v>0</v>
      </c>
      <c r="Y98" s="2" t="n">
        <v>0</v>
      </c>
      <c r="Z98" s="3" t="n">
        <v>7.9</v>
      </c>
      <c r="AA98" s="0" t="s">
        <v>2</v>
      </c>
      <c r="AB98" s="0" t="s">
        <v>2</v>
      </c>
    </row>
    <row r="99" customFormat="false" ht="14.4" hidden="false" customHeight="false" outlineLevel="0" collapsed="false">
      <c r="A99" s="0" t="n">
        <v>1</v>
      </c>
      <c r="B99" s="0" t="s">
        <v>1729</v>
      </c>
      <c r="C99" s="0" t="s">
        <v>2050</v>
      </c>
      <c r="D99" s="0" t="n">
        <v>1</v>
      </c>
      <c r="E99" s="0" t="s">
        <v>1731</v>
      </c>
      <c r="F99" s="0" t="s">
        <v>2051</v>
      </c>
      <c r="G99" s="0" t="s">
        <v>2052</v>
      </c>
      <c r="H99" s="0" t="s">
        <v>2053</v>
      </c>
      <c r="I99" s="0" t="s">
        <v>1719</v>
      </c>
      <c r="J99" s="0" t="s">
        <v>1522</v>
      </c>
      <c r="K99" s="0" t="s">
        <v>1523</v>
      </c>
      <c r="L99" s="0" t="s">
        <v>1524</v>
      </c>
      <c r="M99" s="0" t="s">
        <v>1525</v>
      </c>
      <c r="N99" s="0" t="s">
        <v>1526</v>
      </c>
      <c r="O99" s="0" t="s">
        <v>44</v>
      </c>
      <c r="P99" s="2" t="n">
        <v>0</v>
      </c>
      <c r="Q99" s="2" t="n">
        <v>0</v>
      </c>
      <c r="R99" s="2" t="n">
        <v>0</v>
      </c>
      <c r="S99" s="2" t="n">
        <v>0</v>
      </c>
      <c r="T99" s="2" t="n">
        <v>0</v>
      </c>
      <c r="U99" s="2" t="n">
        <v>0</v>
      </c>
      <c r="V99" s="2" t="n">
        <v>0</v>
      </c>
      <c r="W99" s="2" t="n">
        <v>0</v>
      </c>
      <c r="X99" s="2" t="n">
        <v>0</v>
      </c>
      <c r="Y99" s="2" t="n">
        <v>0</v>
      </c>
      <c r="Z99" s="3" t="n">
        <v>47.3</v>
      </c>
      <c r="AA99" s="0" t="s">
        <v>2</v>
      </c>
      <c r="AB99" s="0" t="s">
        <v>2</v>
      </c>
    </row>
    <row r="100" customFormat="false" ht="14.4" hidden="false" customHeight="false" outlineLevel="0" collapsed="false">
      <c r="A100" s="0" t="n">
        <v>1</v>
      </c>
      <c r="B100" s="0" t="n">
        <f aca="false">2752100</f>
        <v>2752100</v>
      </c>
      <c r="C100" s="0" t="s">
        <v>2054</v>
      </c>
      <c r="D100" s="0" t="n">
        <v>1</v>
      </c>
      <c r="E100" s="0" t="n">
        <f aca="false">2753958</f>
        <v>2753958</v>
      </c>
      <c r="F100" s="0" t="s">
        <v>2051</v>
      </c>
      <c r="G100" s="0" t="s">
        <v>2055</v>
      </c>
      <c r="H100" s="0" t="s">
        <v>2056</v>
      </c>
      <c r="I100" s="0" t="s">
        <v>1719</v>
      </c>
      <c r="J100" s="0" t="s">
        <v>1527</v>
      </c>
      <c r="K100" s="0" t="s">
        <v>1523</v>
      </c>
      <c r="L100" s="0" t="s">
        <v>1524</v>
      </c>
      <c r="M100" s="0" t="s">
        <v>1528</v>
      </c>
      <c r="N100" s="0" t="s">
        <v>1529</v>
      </c>
      <c r="O100" s="0" t="s">
        <v>1530</v>
      </c>
      <c r="P100" s="2" t="n">
        <v>0</v>
      </c>
      <c r="Q100" s="2" t="n">
        <v>0</v>
      </c>
      <c r="R100" s="2" t="n">
        <v>0</v>
      </c>
      <c r="S100" s="2" t="n">
        <v>0</v>
      </c>
      <c r="T100" s="2" t="n">
        <v>0</v>
      </c>
      <c r="U100" s="2" t="n">
        <v>0</v>
      </c>
      <c r="V100" s="2" t="n">
        <v>0</v>
      </c>
      <c r="W100" s="2" t="n">
        <v>0</v>
      </c>
      <c r="X100" s="2" t="n">
        <v>0</v>
      </c>
      <c r="Y100" s="2" t="n">
        <v>0</v>
      </c>
      <c r="Z100" s="3" t="n">
        <v>60.2</v>
      </c>
      <c r="AA100" s="0" t="s">
        <v>2</v>
      </c>
      <c r="AB100" s="0" t="s">
        <v>2</v>
      </c>
    </row>
    <row r="101" customFormat="false" ht="14.4" hidden="false" customHeight="false" outlineLevel="0" collapsed="false">
      <c r="A101" s="0" t="n">
        <v>1</v>
      </c>
      <c r="B101" s="0" t="s">
        <v>1746</v>
      </c>
      <c r="C101" s="0" t="s">
        <v>2057</v>
      </c>
      <c r="D101" s="0" t="n">
        <v>1</v>
      </c>
      <c r="E101" s="0" t="s">
        <v>1748</v>
      </c>
      <c r="F101" s="0" t="s">
        <v>2058</v>
      </c>
      <c r="G101" s="0" t="s">
        <v>2059</v>
      </c>
      <c r="H101" s="0" t="s">
        <v>2060</v>
      </c>
      <c r="I101" s="0" t="s">
        <v>1719</v>
      </c>
      <c r="J101" s="0" t="s">
        <v>1542</v>
      </c>
      <c r="K101" s="0" t="s">
        <v>1541</v>
      </c>
      <c r="L101" s="0" t="s">
        <v>335</v>
      </c>
      <c r="M101" s="0" t="s">
        <v>1543</v>
      </c>
      <c r="N101" s="0" t="s">
        <v>1541</v>
      </c>
      <c r="O101" s="0" t="s">
        <v>335</v>
      </c>
      <c r="P101" s="2" t="n">
        <v>0</v>
      </c>
      <c r="Q101" s="2" t="n">
        <v>0</v>
      </c>
      <c r="R101" s="2" t="n">
        <v>0</v>
      </c>
      <c r="S101" s="2" t="n">
        <v>0</v>
      </c>
      <c r="T101" s="2" t="n">
        <v>0</v>
      </c>
      <c r="U101" s="2" t="n">
        <v>0</v>
      </c>
      <c r="V101" s="2" t="n">
        <v>0</v>
      </c>
      <c r="W101" s="2" t="n">
        <v>0</v>
      </c>
      <c r="X101" s="2" t="n">
        <v>0</v>
      </c>
      <c r="Y101" s="2" t="n">
        <v>0</v>
      </c>
      <c r="Z101" s="3" t="n">
        <v>80.9</v>
      </c>
      <c r="AA101" s="0" t="s">
        <v>2</v>
      </c>
      <c r="AB101" s="0" t="s">
        <v>2</v>
      </c>
    </row>
    <row r="102" customFormat="false" ht="14.4" hidden="false" customHeight="false" outlineLevel="0" collapsed="false">
      <c r="A102" s="0" t="n">
        <v>1</v>
      </c>
      <c r="B102" s="0" t="n">
        <f aca="false">4073774</f>
        <v>4073774</v>
      </c>
      <c r="C102" s="0" t="s">
        <v>2061</v>
      </c>
      <c r="D102" s="0" t="n">
        <v>1</v>
      </c>
      <c r="E102" s="0" t="n">
        <f aca="false">4074070</f>
        <v>4074070</v>
      </c>
      <c r="F102" s="0" t="s">
        <v>2058</v>
      </c>
      <c r="G102" s="0" t="s">
        <v>2062</v>
      </c>
      <c r="H102" s="0" t="s">
        <v>2063</v>
      </c>
      <c r="I102" s="0" t="s">
        <v>1719</v>
      </c>
      <c r="J102" s="0" t="s">
        <v>1544</v>
      </c>
      <c r="K102" s="0" t="s">
        <v>1541</v>
      </c>
      <c r="L102" s="0" t="s">
        <v>335</v>
      </c>
      <c r="M102" s="0" t="s">
        <v>1545</v>
      </c>
      <c r="N102" s="0" t="s">
        <v>1541</v>
      </c>
      <c r="O102" s="0" t="s">
        <v>335</v>
      </c>
      <c r="P102" s="2" t="n">
        <v>0</v>
      </c>
      <c r="Q102" s="2" t="n">
        <v>0</v>
      </c>
      <c r="R102" s="2" t="n">
        <v>0</v>
      </c>
      <c r="S102" s="2" t="n">
        <v>0</v>
      </c>
      <c r="T102" s="2" t="n">
        <v>0</v>
      </c>
      <c r="U102" s="2" t="n">
        <v>0</v>
      </c>
      <c r="V102" s="2" t="n">
        <v>0</v>
      </c>
      <c r="W102" s="2" t="n">
        <v>0</v>
      </c>
      <c r="X102" s="2" t="n">
        <v>0</v>
      </c>
      <c r="Y102" s="2" t="n">
        <v>0</v>
      </c>
      <c r="Z102" s="3" t="n">
        <v>79</v>
      </c>
      <c r="AA102" s="0" t="s">
        <v>2</v>
      </c>
      <c r="AB102" s="0" t="s">
        <v>2</v>
      </c>
    </row>
    <row r="103" customFormat="false" ht="14.4" hidden="false" customHeight="false" outlineLevel="0" collapsed="false">
      <c r="A103" s="0" t="n">
        <v>3</v>
      </c>
      <c r="B103" s="0" t="s">
        <v>1758</v>
      </c>
      <c r="C103" s="0" t="s">
        <v>2064</v>
      </c>
      <c r="D103" s="0" t="n">
        <v>3</v>
      </c>
      <c r="E103" s="0" t="s">
        <v>1760</v>
      </c>
      <c r="F103" s="0" t="s">
        <v>2065</v>
      </c>
      <c r="G103" s="0" t="s">
        <v>2066</v>
      </c>
      <c r="H103" s="0" t="s">
        <v>2067</v>
      </c>
      <c r="I103" s="0" t="s">
        <v>1719</v>
      </c>
      <c r="J103" s="0" t="s">
        <v>1550</v>
      </c>
      <c r="K103" s="0" t="s">
        <v>1551</v>
      </c>
      <c r="L103" s="0" t="s">
        <v>1552</v>
      </c>
      <c r="M103" s="0" t="s">
        <v>1553</v>
      </c>
      <c r="N103" s="0" t="s">
        <v>1554</v>
      </c>
      <c r="O103" s="0" t="s">
        <v>1555</v>
      </c>
      <c r="P103" s="2" t="n">
        <v>0</v>
      </c>
      <c r="Q103" s="2" t="n">
        <v>0</v>
      </c>
      <c r="R103" s="2" t="n">
        <v>0</v>
      </c>
      <c r="S103" s="2" t="n">
        <v>0</v>
      </c>
      <c r="T103" s="2" t="n">
        <v>0</v>
      </c>
      <c r="U103" s="2" t="n">
        <v>0</v>
      </c>
      <c r="V103" s="2" t="n">
        <v>0</v>
      </c>
      <c r="W103" s="2" t="n">
        <v>0</v>
      </c>
      <c r="X103" s="2" t="n">
        <v>0</v>
      </c>
      <c r="Y103" s="2" t="n">
        <v>0</v>
      </c>
      <c r="Z103" s="3" t="n">
        <v>25.7</v>
      </c>
      <c r="AA103" s="0" t="s">
        <v>4</v>
      </c>
      <c r="AB103" s="0" t="s">
        <v>4</v>
      </c>
    </row>
    <row r="104" customFormat="false" ht="14.4" hidden="false" customHeight="false" outlineLevel="0" collapsed="false">
      <c r="A104" s="0" t="n">
        <v>3</v>
      </c>
      <c r="B104" s="0" t="s">
        <v>1764</v>
      </c>
      <c r="C104" s="0" t="s">
        <v>2064</v>
      </c>
      <c r="D104" s="0" t="n">
        <v>3</v>
      </c>
      <c r="E104" s="0" t="s">
        <v>1765</v>
      </c>
      <c r="F104" s="0" t="s">
        <v>2068</v>
      </c>
      <c r="G104" s="0" t="s">
        <v>2069</v>
      </c>
      <c r="H104" s="0" t="s">
        <v>2070</v>
      </c>
      <c r="I104" s="0" t="s">
        <v>1719</v>
      </c>
      <c r="J104" s="0" t="s">
        <v>1556</v>
      </c>
      <c r="K104" s="0" t="s">
        <v>1551</v>
      </c>
      <c r="L104" s="0" t="s">
        <v>1552</v>
      </c>
      <c r="M104" s="0" t="s">
        <v>1557</v>
      </c>
      <c r="N104" s="0" t="s">
        <v>1558</v>
      </c>
      <c r="O104" s="0" t="s">
        <v>1559</v>
      </c>
      <c r="P104" s="2" t="n">
        <v>0</v>
      </c>
      <c r="Q104" s="2" t="n">
        <v>0</v>
      </c>
      <c r="R104" s="2" t="n">
        <v>0</v>
      </c>
      <c r="S104" s="2" t="n">
        <v>0</v>
      </c>
      <c r="T104" s="2" t="n">
        <v>0</v>
      </c>
      <c r="U104" s="2" t="n">
        <v>0</v>
      </c>
      <c r="V104" s="2" t="n">
        <v>0</v>
      </c>
      <c r="W104" s="2" t="n">
        <v>0</v>
      </c>
      <c r="X104" s="2" t="n">
        <v>0</v>
      </c>
      <c r="Y104" s="2" t="n">
        <v>0</v>
      </c>
      <c r="Z104" s="3" t="n">
        <v>17.4</v>
      </c>
      <c r="AA104" s="0" t="s">
        <v>4</v>
      </c>
      <c r="AB104" s="0" t="s">
        <v>4</v>
      </c>
    </row>
    <row r="105" customFormat="false" ht="14.4" hidden="false" customHeight="false" outlineLevel="0" collapsed="false">
      <c r="A105" s="0" t="n">
        <v>3</v>
      </c>
      <c r="B105" s="0" t="s">
        <v>1826</v>
      </c>
      <c r="C105" s="0" t="s">
        <v>2064</v>
      </c>
      <c r="D105" s="0" t="n">
        <v>3</v>
      </c>
      <c r="E105" s="0" t="s">
        <v>1828</v>
      </c>
      <c r="F105" s="0" t="s">
        <v>2071</v>
      </c>
      <c r="G105" s="0" t="s">
        <v>2072</v>
      </c>
      <c r="H105" s="0" t="s">
        <v>2073</v>
      </c>
      <c r="I105" s="0" t="s">
        <v>1719</v>
      </c>
      <c r="J105" s="0" t="s">
        <v>1589</v>
      </c>
      <c r="K105" s="0" t="s">
        <v>1551</v>
      </c>
      <c r="L105" s="0" t="s">
        <v>1552</v>
      </c>
      <c r="M105" s="0" t="s">
        <v>1590</v>
      </c>
      <c r="N105" s="0" t="s">
        <v>1558</v>
      </c>
      <c r="O105" s="0" t="s">
        <v>1559</v>
      </c>
      <c r="P105" s="2" t="n">
        <v>0</v>
      </c>
      <c r="Q105" s="2" t="n">
        <v>0</v>
      </c>
      <c r="R105" s="2" t="n">
        <v>0</v>
      </c>
      <c r="S105" s="2" t="n">
        <v>0</v>
      </c>
      <c r="T105" s="2" t="n">
        <v>0</v>
      </c>
      <c r="U105" s="2" t="n">
        <v>0</v>
      </c>
      <c r="V105" s="2" t="n">
        <v>0</v>
      </c>
      <c r="W105" s="2" t="n">
        <v>0</v>
      </c>
      <c r="X105" s="2" t="n">
        <v>0</v>
      </c>
      <c r="Y105" s="2" t="n">
        <v>0</v>
      </c>
      <c r="Z105" s="3" t="n">
        <v>5</v>
      </c>
      <c r="AA105" s="0" t="s">
        <v>4</v>
      </c>
      <c r="AB105" s="0" t="s">
        <v>4</v>
      </c>
    </row>
    <row r="106" customFormat="false" ht="14.4" hidden="false" customHeight="false" outlineLevel="0" collapsed="false">
      <c r="A106" s="0" t="n">
        <v>3</v>
      </c>
      <c r="B106" s="0" t="n">
        <f aca="false">22122</f>
        <v>22122</v>
      </c>
      <c r="C106" s="0" t="s">
        <v>2074</v>
      </c>
      <c r="D106" s="0" t="n">
        <v>3</v>
      </c>
      <c r="E106" s="0" t="n">
        <f aca="false">22589</f>
        <v>22589</v>
      </c>
      <c r="F106" s="0" t="s">
        <v>2068</v>
      </c>
      <c r="G106" s="0" t="s">
        <v>2075</v>
      </c>
      <c r="H106" s="0" t="s">
        <v>2076</v>
      </c>
      <c r="I106" s="0" t="s">
        <v>1719</v>
      </c>
      <c r="J106" s="0" t="s">
        <v>1560</v>
      </c>
      <c r="K106" s="0" t="s">
        <v>1551</v>
      </c>
      <c r="L106" s="0" t="s">
        <v>1552</v>
      </c>
      <c r="M106" s="0" t="s">
        <v>1561</v>
      </c>
      <c r="N106" s="0" t="s">
        <v>1558</v>
      </c>
      <c r="O106" s="0" t="s">
        <v>1559</v>
      </c>
      <c r="P106" s="2" t="n">
        <v>0</v>
      </c>
      <c r="Q106" s="2" t="n">
        <v>0</v>
      </c>
      <c r="R106" s="2" t="n">
        <v>0</v>
      </c>
      <c r="S106" s="2" t="n">
        <v>0</v>
      </c>
      <c r="T106" s="2" t="n">
        <v>0</v>
      </c>
      <c r="U106" s="2" t="n">
        <v>0</v>
      </c>
      <c r="V106" s="2" t="n">
        <v>0</v>
      </c>
      <c r="W106" s="2" t="n">
        <v>0</v>
      </c>
      <c r="X106" s="2" t="n">
        <v>0</v>
      </c>
      <c r="Y106" s="2" t="n">
        <v>0</v>
      </c>
      <c r="Z106" s="3" t="n">
        <v>38.3</v>
      </c>
      <c r="AA106" s="0" t="s">
        <v>4</v>
      </c>
      <c r="AB106" s="0" t="s">
        <v>4</v>
      </c>
    </row>
    <row r="107" customFormat="false" ht="14.4" hidden="false" customHeight="false" outlineLevel="0" collapsed="false">
      <c r="A107" s="0" t="n">
        <v>3</v>
      </c>
      <c r="B107" s="0" t="n">
        <f aca="false">22124</f>
        <v>22124</v>
      </c>
      <c r="C107" s="0" t="s">
        <v>2077</v>
      </c>
      <c r="D107" s="0" t="n">
        <v>3</v>
      </c>
      <c r="E107" s="0" t="s">
        <v>1772</v>
      </c>
      <c r="F107" s="0" t="s">
        <v>2078</v>
      </c>
      <c r="G107" s="0" t="s">
        <v>1891</v>
      </c>
      <c r="H107" s="0" t="s">
        <v>2079</v>
      </c>
      <c r="I107" s="0" t="s">
        <v>1719</v>
      </c>
      <c r="J107" s="0" t="s">
        <v>1562</v>
      </c>
      <c r="K107" s="0" t="s">
        <v>1551</v>
      </c>
      <c r="L107" s="0" t="s">
        <v>1552</v>
      </c>
      <c r="M107" s="0" t="s">
        <v>1563</v>
      </c>
      <c r="N107" s="0" t="s">
        <v>1564</v>
      </c>
      <c r="O107" s="0" t="s">
        <v>1565</v>
      </c>
      <c r="P107" s="2" t="n">
        <v>0</v>
      </c>
      <c r="Q107" s="2" t="n">
        <v>0</v>
      </c>
      <c r="R107" s="2" t="n">
        <v>0</v>
      </c>
      <c r="S107" s="2" t="n">
        <v>0</v>
      </c>
      <c r="T107" s="2" t="n">
        <v>0</v>
      </c>
      <c r="U107" s="2" t="n">
        <v>0</v>
      </c>
      <c r="V107" s="2" t="n">
        <v>0</v>
      </c>
      <c r="W107" s="2" t="n">
        <v>0</v>
      </c>
      <c r="X107" s="2" t="n">
        <v>0</v>
      </c>
      <c r="Y107" s="2" t="n">
        <v>0</v>
      </c>
      <c r="Z107" s="3" t="n">
        <v>18.4</v>
      </c>
      <c r="AA107" s="0" t="s">
        <v>4</v>
      </c>
      <c r="AB107" s="0" t="s">
        <v>4</v>
      </c>
    </row>
    <row r="108" customFormat="false" ht="14.4" hidden="false" customHeight="false" outlineLevel="0" collapsed="false">
      <c r="A108" s="0" t="n">
        <v>3</v>
      </c>
      <c r="B108" s="0" t="n">
        <f aca="false">22124</f>
        <v>22124</v>
      </c>
      <c r="C108" s="0" t="s">
        <v>2077</v>
      </c>
      <c r="D108" s="0" t="n">
        <v>3</v>
      </c>
      <c r="E108" s="0" t="n">
        <f aca="false">27487</f>
        <v>27487</v>
      </c>
      <c r="F108" s="0" t="s">
        <v>2065</v>
      </c>
      <c r="G108" s="0" t="s">
        <v>1891</v>
      </c>
      <c r="H108" s="0" t="s">
        <v>2080</v>
      </c>
      <c r="I108" s="0" t="s">
        <v>1719</v>
      </c>
      <c r="J108" s="0" t="s">
        <v>1562</v>
      </c>
      <c r="K108" s="0" t="s">
        <v>1551</v>
      </c>
      <c r="L108" s="0" t="s">
        <v>1552</v>
      </c>
      <c r="M108" s="0" t="s">
        <v>1566</v>
      </c>
      <c r="N108" s="0" t="s">
        <v>1554</v>
      </c>
      <c r="O108" s="0" t="s">
        <v>1555</v>
      </c>
      <c r="P108" s="2" t="n">
        <v>0</v>
      </c>
      <c r="Q108" s="2" t="n">
        <v>0</v>
      </c>
      <c r="R108" s="2" t="n">
        <v>0</v>
      </c>
      <c r="S108" s="2" t="n">
        <v>0</v>
      </c>
      <c r="T108" s="2" t="n">
        <v>0</v>
      </c>
      <c r="U108" s="2" t="n">
        <v>0</v>
      </c>
      <c r="V108" s="2" t="n">
        <v>0</v>
      </c>
      <c r="W108" s="2" t="n">
        <v>0</v>
      </c>
      <c r="X108" s="2" t="n">
        <v>0</v>
      </c>
      <c r="Y108" s="2" t="n">
        <v>0</v>
      </c>
      <c r="Z108" s="3" t="n">
        <v>19.3</v>
      </c>
      <c r="AA108" s="0" t="s">
        <v>4</v>
      </c>
      <c r="AB108" s="0" t="s">
        <v>4</v>
      </c>
    </row>
    <row r="109" customFormat="false" ht="14.4" hidden="false" customHeight="false" outlineLevel="0" collapsed="false">
      <c r="A109" s="0" t="n">
        <v>3</v>
      </c>
      <c r="B109" s="0" t="n">
        <f aca="false">26947</f>
        <v>26947</v>
      </c>
      <c r="C109" s="0" t="s">
        <v>2081</v>
      </c>
      <c r="D109" s="0" t="n">
        <v>3</v>
      </c>
      <c r="E109" s="0" t="n">
        <f aca="false">27483</f>
        <v>27483</v>
      </c>
      <c r="F109" s="0" t="s">
        <v>2082</v>
      </c>
      <c r="G109" s="0" t="s">
        <v>2083</v>
      </c>
      <c r="H109" s="0" t="s">
        <v>1911</v>
      </c>
      <c r="I109" s="0" t="s">
        <v>1719</v>
      </c>
      <c r="J109" s="0" t="s">
        <v>1567</v>
      </c>
      <c r="K109" s="0" t="s">
        <v>1564</v>
      </c>
      <c r="L109" s="0" t="s">
        <v>1565</v>
      </c>
      <c r="M109" s="0" t="s">
        <v>1568</v>
      </c>
      <c r="N109" s="0" t="s">
        <v>1554</v>
      </c>
      <c r="O109" s="0" t="s">
        <v>1555</v>
      </c>
      <c r="P109" s="2" t="n">
        <v>0</v>
      </c>
      <c r="Q109" s="2" t="n">
        <v>0</v>
      </c>
      <c r="R109" s="2" t="n">
        <v>0</v>
      </c>
      <c r="S109" s="2" t="n">
        <v>0</v>
      </c>
      <c r="T109" s="2" t="n">
        <v>0</v>
      </c>
      <c r="U109" s="2" t="n">
        <v>0</v>
      </c>
      <c r="V109" s="2" t="n">
        <v>0</v>
      </c>
      <c r="W109" s="2" t="n">
        <v>0</v>
      </c>
      <c r="X109" s="2" t="n">
        <v>0</v>
      </c>
      <c r="Y109" s="2" t="n">
        <v>0</v>
      </c>
      <c r="Z109" s="3" t="n">
        <v>10</v>
      </c>
      <c r="AA109" s="0" t="s">
        <v>4</v>
      </c>
      <c r="AB109" s="0" t="s">
        <v>4</v>
      </c>
    </row>
    <row r="110" customFormat="false" ht="14.4" hidden="false" customHeight="false" outlineLevel="0" collapsed="false">
      <c r="A110" s="0" t="n">
        <v>4</v>
      </c>
      <c r="B110" s="0" t="s">
        <v>1781</v>
      </c>
      <c r="C110" s="0" t="s">
        <v>1782</v>
      </c>
      <c r="D110" s="0" t="n">
        <v>4</v>
      </c>
      <c r="E110" s="0" t="n">
        <f aca="false">65499</f>
        <v>65499</v>
      </c>
      <c r="F110" s="0" t="s">
        <v>1721</v>
      </c>
      <c r="G110" s="0" t="s">
        <v>2084</v>
      </c>
      <c r="H110" s="0" t="s">
        <v>2085</v>
      </c>
      <c r="I110" s="0" t="s">
        <v>1719</v>
      </c>
      <c r="J110" s="0" t="s">
        <v>1569</v>
      </c>
      <c r="K110" s="0" t="s">
        <v>1086</v>
      </c>
      <c r="L110" s="0" t="s">
        <v>1087</v>
      </c>
      <c r="M110" s="0" t="s">
        <v>1570</v>
      </c>
      <c r="N110" s="0" t="s">
        <v>1086</v>
      </c>
      <c r="O110" s="0" t="s">
        <v>1087</v>
      </c>
      <c r="P110" s="2" t="n">
        <v>0</v>
      </c>
      <c r="Q110" s="2" t="n">
        <v>0</v>
      </c>
      <c r="R110" s="2" t="n">
        <v>0</v>
      </c>
      <c r="S110" s="2" t="n">
        <v>0</v>
      </c>
      <c r="T110" s="2" t="n">
        <v>0</v>
      </c>
      <c r="U110" s="2" t="n">
        <v>0</v>
      </c>
      <c r="V110" s="2" t="n">
        <v>0</v>
      </c>
      <c r="W110" s="2" t="n">
        <v>0</v>
      </c>
      <c r="X110" s="2" t="n">
        <v>0</v>
      </c>
      <c r="Y110" s="2" t="n">
        <v>0</v>
      </c>
      <c r="Z110" s="2" t="n">
        <v>100</v>
      </c>
      <c r="AA110" s="0" t="s">
        <v>5</v>
      </c>
      <c r="AB110" s="0" t="s">
        <v>5</v>
      </c>
    </row>
    <row r="111" customFormat="false" ht="14.4" hidden="false" customHeight="false" outlineLevel="0" collapsed="false">
      <c r="A111" s="0" t="n">
        <v>1</v>
      </c>
      <c r="B111" s="0" t="n">
        <f aca="false">967717</f>
        <v>967717</v>
      </c>
      <c r="C111" s="0" t="s">
        <v>1721</v>
      </c>
      <c r="D111" s="0" t="n">
        <v>3</v>
      </c>
      <c r="E111" s="0" t="n">
        <f aca="false">96705</f>
        <v>96705</v>
      </c>
      <c r="F111" s="0" t="s">
        <v>1721</v>
      </c>
      <c r="G111" s="0" t="s">
        <v>2086</v>
      </c>
      <c r="H111" s="0" t="s">
        <v>2087</v>
      </c>
      <c r="I111" s="0" t="s">
        <v>1719</v>
      </c>
      <c r="J111" s="0" t="s">
        <v>1597</v>
      </c>
      <c r="K111" s="0" t="s">
        <v>1598</v>
      </c>
      <c r="L111" s="0" t="s">
        <v>1599</v>
      </c>
      <c r="M111" s="0" t="s">
        <v>1600</v>
      </c>
      <c r="N111" s="0" t="s">
        <v>1601</v>
      </c>
      <c r="O111" s="0" t="s">
        <v>44</v>
      </c>
      <c r="P111" s="0" t="s">
        <v>1858</v>
      </c>
      <c r="Q111" s="2" t="n">
        <v>0</v>
      </c>
      <c r="R111" s="2" t="n">
        <v>0</v>
      </c>
      <c r="S111" s="2" t="n">
        <v>0</v>
      </c>
      <c r="T111" s="2" t="n">
        <v>0</v>
      </c>
      <c r="U111" s="2" t="n">
        <v>0</v>
      </c>
      <c r="V111" s="2" t="n">
        <v>0</v>
      </c>
      <c r="W111" s="2" t="n">
        <v>0</v>
      </c>
      <c r="X111" s="2" t="n">
        <v>0</v>
      </c>
      <c r="Y111" s="2" t="n">
        <v>0</v>
      </c>
      <c r="Z111" s="2" t="n">
        <v>0</v>
      </c>
      <c r="AA111" s="0" t="s">
        <v>2</v>
      </c>
      <c r="AB111" s="0" t="s">
        <v>4</v>
      </c>
    </row>
    <row r="112" customFormat="false" ht="14.4" hidden="false" customHeight="false" outlineLevel="0" collapsed="false">
      <c r="A112" s="0" t="n">
        <v>1</v>
      </c>
      <c r="B112" s="0" t="s">
        <v>1729</v>
      </c>
      <c r="C112" s="0" t="s">
        <v>2088</v>
      </c>
      <c r="D112" s="0" t="n">
        <v>1</v>
      </c>
      <c r="E112" s="0" t="s">
        <v>1731</v>
      </c>
      <c r="F112" s="0" t="s">
        <v>2089</v>
      </c>
      <c r="G112" s="0" t="s">
        <v>2090</v>
      </c>
      <c r="H112" s="0" t="s">
        <v>2091</v>
      </c>
      <c r="I112" s="0" t="s">
        <v>1719</v>
      </c>
      <c r="J112" s="0" t="s">
        <v>1522</v>
      </c>
      <c r="K112" s="0" t="s">
        <v>1523</v>
      </c>
      <c r="L112" s="0" t="s">
        <v>1524</v>
      </c>
      <c r="M112" s="0" t="s">
        <v>1525</v>
      </c>
      <c r="N112" s="0" t="s">
        <v>1526</v>
      </c>
      <c r="O112" s="0" t="s">
        <v>44</v>
      </c>
      <c r="P112" s="0" t="n">
        <v>42.9</v>
      </c>
      <c r="Q112" s="2" t="n">
        <v>0</v>
      </c>
      <c r="R112" s="2" t="n">
        <v>0</v>
      </c>
      <c r="S112" s="2" t="n">
        <v>0</v>
      </c>
      <c r="T112" s="2" t="n">
        <v>0</v>
      </c>
      <c r="U112" s="2" t="n">
        <v>0</v>
      </c>
      <c r="V112" s="2" t="n">
        <v>0</v>
      </c>
      <c r="W112" s="2" t="n">
        <v>0</v>
      </c>
      <c r="X112" s="2" t="n">
        <v>0</v>
      </c>
      <c r="Y112" s="2" t="n">
        <v>0</v>
      </c>
      <c r="Z112" s="2" t="n">
        <v>0</v>
      </c>
      <c r="AA112" s="0" t="s">
        <v>2</v>
      </c>
      <c r="AB112" s="0" t="s">
        <v>2</v>
      </c>
    </row>
    <row r="113" customFormat="false" ht="14.4" hidden="false" customHeight="false" outlineLevel="0" collapsed="false">
      <c r="A113" s="0" t="n">
        <v>1</v>
      </c>
      <c r="B113" s="0" t="n">
        <f aca="false">2752100</f>
        <v>2752100</v>
      </c>
      <c r="C113" s="0" t="s">
        <v>2092</v>
      </c>
      <c r="D113" s="0" t="n">
        <v>1</v>
      </c>
      <c r="E113" s="0" t="n">
        <f aca="false">2753958</f>
        <v>2753958</v>
      </c>
      <c r="F113" s="0" t="s">
        <v>2089</v>
      </c>
      <c r="G113" s="0" t="s">
        <v>2093</v>
      </c>
      <c r="H113" s="0" t="s">
        <v>2094</v>
      </c>
      <c r="I113" s="0" t="s">
        <v>1719</v>
      </c>
      <c r="J113" s="0" t="s">
        <v>1527</v>
      </c>
      <c r="K113" s="0" t="s">
        <v>1523</v>
      </c>
      <c r="L113" s="0" t="s">
        <v>1524</v>
      </c>
      <c r="M113" s="0" t="s">
        <v>1528</v>
      </c>
      <c r="N113" s="0" t="s">
        <v>1529</v>
      </c>
      <c r="O113" s="0" t="s">
        <v>1530</v>
      </c>
      <c r="P113" s="0" t="n">
        <v>45.5</v>
      </c>
      <c r="Q113" s="2" t="n">
        <v>0</v>
      </c>
      <c r="R113" s="2" t="n">
        <v>0</v>
      </c>
      <c r="S113" s="2" t="n">
        <v>0</v>
      </c>
      <c r="T113" s="2" t="n">
        <v>0</v>
      </c>
      <c r="U113" s="2" t="n">
        <v>0</v>
      </c>
      <c r="V113" s="2" t="n">
        <v>0</v>
      </c>
      <c r="W113" s="2" t="n">
        <v>0</v>
      </c>
      <c r="X113" s="2" t="n">
        <v>0</v>
      </c>
      <c r="Y113" s="2" t="n">
        <v>0</v>
      </c>
      <c r="Z113" s="2" t="n">
        <v>0</v>
      </c>
      <c r="AA113" s="0" t="s">
        <v>2</v>
      </c>
      <c r="AB113" s="0" t="s">
        <v>2</v>
      </c>
    </row>
    <row r="114" customFormat="false" ht="14.4" hidden="false" customHeight="false" outlineLevel="0" collapsed="false">
      <c r="A114" s="0" t="n">
        <v>1</v>
      </c>
      <c r="B114" s="0" t="s">
        <v>1795</v>
      </c>
      <c r="C114" s="0" t="s">
        <v>1721</v>
      </c>
      <c r="D114" s="0" t="n">
        <v>5</v>
      </c>
      <c r="E114" s="0" t="n">
        <f aca="false">35022</f>
        <v>35022</v>
      </c>
      <c r="F114" s="0" t="s">
        <v>2095</v>
      </c>
      <c r="G114" s="0" t="s">
        <v>2096</v>
      </c>
      <c r="H114" s="0" t="s">
        <v>2097</v>
      </c>
      <c r="I114" s="0" t="s">
        <v>1719</v>
      </c>
      <c r="J114" s="0" t="s">
        <v>1577</v>
      </c>
      <c r="K114" s="0" t="s">
        <v>1578</v>
      </c>
      <c r="L114" s="0" t="s">
        <v>1579</v>
      </c>
      <c r="M114" s="0" t="s">
        <v>1580</v>
      </c>
      <c r="N114" s="0" t="s">
        <v>1581</v>
      </c>
      <c r="O114" s="0" t="s">
        <v>1582</v>
      </c>
      <c r="P114" s="0" t="n">
        <v>31.8</v>
      </c>
      <c r="Q114" s="2" t="n">
        <v>0</v>
      </c>
      <c r="R114" s="2" t="n">
        <v>0</v>
      </c>
      <c r="S114" s="2" t="n">
        <v>0</v>
      </c>
      <c r="T114" s="2" t="n">
        <v>0</v>
      </c>
      <c r="U114" s="2" t="n">
        <v>0</v>
      </c>
      <c r="V114" s="2" t="n">
        <v>0</v>
      </c>
      <c r="W114" s="2" t="n">
        <v>0</v>
      </c>
      <c r="X114" s="2" t="n">
        <v>0</v>
      </c>
      <c r="Y114" s="2" t="n">
        <v>0</v>
      </c>
      <c r="Z114" s="2" t="n">
        <v>0</v>
      </c>
      <c r="AA114" s="0" t="s">
        <v>2</v>
      </c>
      <c r="AB114" s="0" t="s">
        <v>6</v>
      </c>
    </row>
    <row r="115" customFormat="false" ht="14.4" hidden="false" customHeight="false" outlineLevel="0" collapsed="false">
      <c r="A115" s="0" t="n">
        <v>1</v>
      </c>
      <c r="B115" s="0" t="n">
        <f aca="false">3361026</f>
        <v>3361026</v>
      </c>
      <c r="C115" s="0" t="s">
        <v>1721</v>
      </c>
      <c r="D115" s="0" t="n">
        <v>5</v>
      </c>
      <c r="E115" s="0" t="s">
        <v>1799</v>
      </c>
      <c r="F115" s="0" t="s">
        <v>2098</v>
      </c>
      <c r="G115" s="0" t="s">
        <v>2099</v>
      </c>
      <c r="H115" s="0" t="s">
        <v>2100</v>
      </c>
      <c r="I115" s="0" t="s">
        <v>1719</v>
      </c>
      <c r="J115" s="0" t="s">
        <v>1583</v>
      </c>
      <c r="K115" s="0" t="s">
        <v>1584</v>
      </c>
      <c r="L115" s="0" t="s">
        <v>1585</v>
      </c>
      <c r="M115" s="0" t="s">
        <v>1586</v>
      </c>
      <c r="N115" s="0" t="s">
        <v>1581</v>
      </c>
      <c r="O115" s="0" t="s">
        <v>1582</v>
      </c>
      <c r="P115" s="0" t="n">
        <v>33.3</v>
      </c>
      <c r="Q115" s="2" t="n">
        <v>0</v>
      </c>
      <c r="R115" s="2" t="n">
        <v>0</v>
      </c>
      <c r="S115" s="2" t="n">
        <v>0</v>
      </c>
      <c r="T115" s="2" t="n">
        <v>0</v>
      </c>
      <c r="U115" s="2" t="n">
        <v>0</v>
      </c>
      <c r="V115" s="2" t="n">
        <v>0</v>
      </c>
      <c r="W115" s="2" t="n">
        <v>0</v>
      </c>
      <c r="X115" s="2" t="n">
        <v>0</v>
      </c>
      <c r="Y115" s="2" t="n">
        <v>0</v>
      </c>
      <c r="Z115" s="2" t="n">
        <v>0</v>
      </c>
      <c r="AA115" s="0" t="s">
        <v>2</v>
      </c>
      <c r="AB115" s="0" t="s">
        <v>6</v>
      </c>
    </row>
    <row r="116" customFormat="false" ht="14.4" hidden="false" customHeight="false" outlineLevel="0" collapsed="false">
      <c r="A116" s="0" t="n">
        <v>1</v>
      </c>
      <c r="B116" s="0" t="n">
        <f aca="false">3362715</f>
        <v>3362715</v>
      </c>
      <c r="C116" s="0" t="s">
        <v>1721</v>
      </c>
      <c r="D116" s="0" t="n">
        <v>1</v>
      </c>
      <c r="E116" s="0" t="s">
        <v>2101</v>
      </c>
      <c r="F116" s="0" t="s">
        <v>1721</v>
      </c>
      <c r="G116" s="0" t="s">
        <v>2034</v>
      </c>
      <c r="H116" s="0" t="s">
        <v>2102</v>
      </c>
      <c r="I116" s="0" t="s">
        <v>1719</v>
      </c>
      <c r="J116" s="0" t="s">
        <v>1655</v>
      </c>
      <c r="K116" s="0" t="s">
        <v>1656</v>
      </c>
      <c r="L116" s="0" t="s">
        <v>1657</v>
      </c>
      <c r="M116" s="0" t="s">
        <v>1658</v>
      </c>
      <c r="N116" s="0" t="s">
        <v>1659</v>
      </c>
      <c r="O116" s="0" t="s">
        <v>1660</v>
      </c>
      <c r="P116" s="0" t="s">
        <v>1858</v>
      </c>
      <c r="Q116" s="2" t="n">
        <v>0</v>
      </c>
      <c r="R116" s="2" t="n">
        <v>0</v>
      </c>
      <c r="S116" s="2" t="n">
        <v>0</v>
      </c>
      <c r="T116" s="2" t="n">
        <v>0</v>
      </c>
      <c r="U116" s="2" t="n">
        <v>0</v>
      </c>
      <c r="V116" s="2" t="n">
        <v>0</v>
      </c>
      <c r="W116" s="2" t="n">
        <v>0</v>
      </c>
      <c r="X116" s="2" t="n">
        <v>0</v>
      </c>
      <c r="Y116" s="2" t="n">
        <v>0</v>
      </c>
      <c r="Z116" s="2" t="n">
        <v>0</v>
      </c>
      <c r="AA116" s="0" t="s">
        <v>2</v>
      </c>
      <c r="AB116" s="0" t="s">
        <v>2</v>
      </c>
    </row>
    <row r="117" customFormat="false" ht="14.4" hidden="false" customHeight="false" outlineLevel="0" collapsed="false">
      <c r="A117" s="0" t="n">
        <v>1</v>
      </c>
      <c r="B117" s="0" t="s">
        <v>1738</v>
      </c>
      <c r="C117" s="0" t="s">
        <v>2103</v>
      </c>
      <c r="D117" s="0" t="n">
        <v>1</v>
      </c>
      <c r="E117" s="0" t="n">
        <f aca="false">3709703</f>
        <v>3709703</v>
      </c>
      <c r="F117" s="0" t="s">
        <v>2104</v>
      </c>
      <c r="G117" s="0" t="s">
        <v>2105</v>
      </c>
      <c r="H117" s="0" t="s">
        <v>2106</v>
      </c>
      <c r="I117" s="0" t="s">
        <v>1719</v>
      </c>
      <c r="J117" s="0" t="s">
        <v>1531</v>
      </c>
      <c r="K117" s="0" t="s">
        <v>1532</v>
      </c>
      <c r="L117" s="0" t="s">
        <v>1533</v>
      </c>
      <c r="M117" s="0" t="s">
        <v>1534</v>
      </c>
      <c r="N117" s="0" t="s">
        <v>1535</v>
      </c>
      <c r="O117" s="0" t="s">
        <v>1536</v>
      </c>
      <c r="P117" s="0" t="n">
        <v>17.3</v>
      </c>
      <c r="Q117" s="2" t="n">
        <v>0</v>
      </c>
      <c r="R117" s="2" t="n">
        <v>0</v>
      </c>
      <c r="S117" s="2" t="n">
        <v>0</v>
      </c>
      <c r="T117" s="2" t="n">
        <v>0</v>
      </c>
      <c r="U117" s="2" t="n">
        <v>0</v>
      </c>
      <c r="V117" s="2" t="n">
        <v>0</v>
      </c>
      <c r="W117" s="2" t="n">
        <v>0</v>
      </c>
      <c r="X117" s="2" t="n">
        <v>0</v>
      </c>
      <c r="Y117" s="2" t="n">
        <v>0</v>
      </c>
      <c r="Z117" s="2" t="n">
        <v>0</v>
      </c>
      <c r="AA117" s="0" t="s">
        <v>2</v>
      </c>
      <c r="AB117" s="0" t="s">
        <v>2</v>
      </c>
    </row>
    <row r="118" customFormat="false" ht="14.4" hidden="false" customHeight="false" outlineLevel="0" collapsed="false">
      <c r="A118" s="0" t="n">
        <v>1</v>
      </c>
      <c r="B118" s="0" t="s">
        <v>1746</v>
      </c>
      <c r="C118" s="0" t="s">
        <v>2107</v>
      </c>
      <c r="D118" s="0" t="n">
        <v>1</v>
      </c>
      <c r="E118" s="0" t="s">
        <v>1748</v>
      </c>
      <c r="F118" s="0" t="s">
        <v>2108</v>
      </c>
      <c r="G118" s="0" t="s">
        <v>2109</v>
      </c>
      <c r="H118" s="0" t="s">
        <v>2110</v>
      </c>
      <c r="I118" s="0" t="s">
        <v>1719</v>
      </c>
      <c r="J118" s="0" t="s">
        <v>1542</v>
      </c>
      <c r="K118" s="0" t="s">
        <v>1541</v>
      </c>
      <c r="L118" s="0" t="s">
        <v>335</v>
      </c>
      <c r="M118" s="0" t="s">
        <v>1543</v>
      </c>
      <c r="N118" s="0" t="s">
        <v>1541</v>
      </c>
      <c r="O118" s="0" t="s">
        <v>335</v>
      </c>
      <c r="P118" s="0" t="n">
        <v>89.2</v>
      </c>
      <c r="Q118" s="2" t="n">
        <v>0</v>
      </c>
      <c r="R118" s="2" t="n">
        <v>0</v>
      </c>
      <c r="S118" s="2" t="n">
        <v>0</v>
      </c>
      <c r="T118" s="2" t="n">
        <v>0</v>
      </c>
      <c r="U118" s="2" t="n">
        <v>0</v>
      </c>
      <c r="V118" s="2" t="n">
        <v>0</v>
      </c>
      <c r="W118" s="2" t="n">
        <v>0</v>
      </c>
      <c r="X118" s="2" t="n">
        <v>0</v>
      </c>
      <c r="Y118" s="2" t="n">
        <v>0</v>
      </c>
      <c r="Z118" s="2" t="n">
        <v>0</v>
      </c>
      <c r="AA118" s="0" t="s">
        <v>2</v>
      </c>
      <c r="AB118" s="0" t="s">
        <v>2</v>
      </c>
    </row>
    <row r="119" customFormat="false" ht="14.4" hidden="false" customHeight="false" outlineLevel="0" collapsed="false">
      <c r="A119" s="0" t="n">
        <v>1</v>
      </c>
      <c r="B119" s="0" t="n">
        <f aca="false">4073774</f>
        <v>4073774</v>
      </c>
      <c r="C119" s="0" t="s">
        <v>2111</v>
      </c>
      <c r="D119" s="0" t="n">
        <v>1</v>
      </c>
      <c r="E119" s="0" t="n">
        <f aca="false">4074070</f>
        <v>4074070</v>
      </c>
      <c r="F119" s="0" t="s">
        <v>2108</v>
      </c>
      <c r="G119" s="0" t="s">
        <v>2112</v>
      </c>
      <c r="H119" s="0" t="s">
        <v>2113</v>
      </c>
      <c r="I119" s="0" t="s">
        <v>1719</v>
      </c>
      <c r="J119" s="0" t="s">
        <v>1544</v>
      </c>
      <c r="K119" s="0" t="s">
        <v>1541</v>
      </c>
      <c r="L119" s="0" t="s">
        <v>335</v>
      </c>
      <c r="M119" s="0" t="s">
        <v>1545</v>
      </c>
      <c r="N119" s="0" t="s">
        <v>1541</v>
      </c>
      <c r="O119" s="0" t="s">
        <v>335</v>
      </c>
      <c r="P119" s="0" t="n">
        <v>87.7</v>
      </c>
      <c r="Q119" s="2" t="n">
        <v>0</v>
      </c>
      <c r="R119" s="2" t="n">
        <v>0</v>
      </c>
      <c r="S119" s="2" t="n">
        <v>0</v>
      </c>
      <c r="T119" s="2" t="n">
        <v>0</v>
      </c>
      <c r="U119" s="2" t="n">
        <v>0</v>
      </c>
      <c r="V119" s="2" t="n">
        <v>0</v>
      </c>
      <c r="W119" s="2" t="n">
        <v>0</v>
      </c>
      <c r="X119" s="2" t="n">
        <v>0</v>
      </c>
      <c r="Y119" s="2" t="n">
        <v>0</v>
      </c>
      <c r="Z119" s="2" t="n">
        <v>0</v>
      </c>
      <c r="AA119" s="0" t="s">
        <v>2</v>
      </c>
      <c r="AB119" s="0" t="s">
        <v>2</v>
      </c>
    </row>
    <row r="120" customFormat="false" ht="14.4" hidden="false" customHeight="false" outlineLevel="0" collapsed="false">
      <c r="A120" s="0" t="n">
        <v>2</v>
      </c>
      <c r="B120" s="0" t="n">
        <f aca="false">27508</f>
        <v>27508</v>
      </c>
      <c r="C120" s="0" t="s">
        <v>1721</v>
      </c>
      <c r="D120" s="0" t="n">
        <v>4</v>
      </c>
      <c r="E120" s="0" t="n">
        <f aca="false">62178</f>
        <v>62178</v>
      </c>
      <c r="F120" s="0" t="s">
        <v>2114</v>
      </c>
      <c r="G120" s="0" t="s">
        <v>2115</v>
      </c>
      <c r="H120" s="0" t="s">
        <v>2116</v>
      </c>
      <c r="I120" s="0" t="s">
        <v>1719</v>
      </c>
      <c r="J120" s="0" t="s">
        <v>1661</v>
      </c>
      <c r="K120" s="0" t="s">
        <v>1662</v>
      </c>
      <c r="L120" s="0" t="s">
        <v>1663</v>
      </c>
      <c r="M120" s="0" t="s">
        <v>1664</v>
      </c>
      <c r="N120" s="0" t="s">
        <v>1665</v>
      </c>
      <c r="O120" s="0" t="s">
        <v>1087</v>
      </c>
      <c r="P120" s="0" t="n">
        <v>54.1</v>
      </c>
      <c r="Q120" s="2" t="n">
        <v>0</v>
      </c>
      <c r="R120" s="2" t="n">
        <v>0</v>
      </c>
      <c r="S120" s="2" t="n">
        <v>0</v>
      </c>
      <c r="T120" s="2" t="n">
        <v>0</v>
      </c>
      <c r="U120" s="2" t="n">
        <v>0</v>
      </c>
      <c r="V120" s="2" t="n">
        <v>0</v>
      </c>
      <c r="W120" s="2" t="n">
        <v>0</v>
      </c>
      <c r="X120" s="2" t="n">
        <v>0</v>
      </c>
      <c r="Y120" s="2" t="n">
        <v>0</v>
      </c>
      <c r="Z120" s="2" t="n">
        <v>0</v>
      </c>
      <c r="AA120" s="0" t="s">
        <v>3</v>
      </c>
      <c r="AB120" s="0" t="s">
        <v>5</v>
      </c>
    </row>
    <row r="121" customFormat="false" ht="14.4" hidden="false" customHeight="false" outlineLevel="0" collapsed="false">
      <c r="A121" s="0" t="n">
        <v>3</v>
      </c>
      <c r="B121" s="0" t="s">
        <v>1758</v>
      </c>
      <c r="C121" s="0" t="s">
        <v>2117</v>
      </c>
      <c r="D121" s="0" t="n">
        <v>3</v>
      </c>
      <c r="E121" s="0" t="s">
        <v>1760</v>
      </c>
      <c r="F121" s="0" t="s">
        <v>2118</v>
      </c>
      <c r="G121" s="0" t="s">
        <v>2119</v>
      </c>
      <c r="H121" s="0" t="s">
        <v>1906</v>
      </c>
      <c r="I121" s="0" t="s">
        <v>1719</v>
      </c>
      <c r="J121" s="0" t="s">
        <v>1550</v>
      </c>
      <c r="K121" s="0" t="s">
        <v>1551</v>
      </c>
      <c r="L121" s="0" t="s">
        <v>1552</v>
      </c>
      <c r="M121" s="0" t="s">
        <v>1553</v>
      </c>
      <c r="N121" s="0" t="s">
        <v>1554</v>
      </c>
      <c r="O121" s="0" t="s">
        <v>1555</v>
      </c>
      <c r="P121" s="0" t="n">
        <v>10.6</v>
      </c>
      <c r="Q121" s="2" t="n">
        <v>0</v>
      </c>
      <c r="R121" s="2" t="n">
        <v>0</v>
      </c>
      <c r="S121" s="2" t="n">
        <v>0</v>
      </c>
      <c r="T121" s="2" t="n">
        <v>0</v>
      </c>
      <c r="U121" s="2" t="n">
        <v>0</v>
      </c>
      <c r="V121" s="2" t="n">
        <v>0</v>
      </c>
      <c r="W121" s="2" t="n">
        <v>0</v>
      </c>
      <c r="X121" s="2" t="n">
        <v>0</v>
      </c>
      <c r="Y121" s="2" t="n">
        <v>0</v>
      </c>
      <c r="Z121" s="2" t="n">
        <v>0</v>
      </c>
      <c r="AA121" s="0" t="s">
        <v>4</v>
      </c>
      <c r="AB121" s="0" t="s">
        <v>4</v>
      </c>
    </row>
    <row r="122" customFormat="false" ht="14.4" hidden="false" customHeight="false" outlineLevel="0" collapsed="false">
      <c r="A122" s="0" t="n">
        <v>3</v>
      </c>
      <c r="B122" s="0" t="s">
        <v>1764</v>
      </c>
      <c r="C122" s="0" t="s">
        <v>2117</v>
      </c>
      <c r="D122" s="0" t="n">
        <v>3</v>
      </c>
      <c r="E122" s="0" t="s">
        <v>1765</v>
      </c>
      <c r="F122" s="0" t="s">
        <v>2120</v>
      </c>
      <c r="G122" s="0" t="s">
        <v>2121</v>
      </c>
      <c r="H122" s="0" t="s">
        <v>2122</v>
      </c>
      <c r="I122" s="0" t="s">
        <v>1719</v>
      </c>
      <c r="J122" s="0" t="s">
        <v>1556</v>
      </c>
      <c r="K122" s="0" t="s">
        <v>1551</v>
      </c>
      <c r="L122" s="0" t="s">
        <v>1552</v>
      </c>
      <c r="M122" s="0" t="s">
        <v>1557</v>
      </c>
      <c r="N122" s="0" t="s">
        <v>1558</v>
      </c>
      <c r="O122" s="0" t="s">
        <v>1559</v>
      </c>
      <c r="P122" s="0" t="n">
        <v>14.4</v>
      </c>
      <c r="Q122" s="2" t="n">
        <v>0</v>
      </c>
      <c r="R122" s="2" t="n">
        <v>0</v>
      </c>
      <c r="S122" s="2" t="n">
        <v>0</v>
      </c>
      <c r="T122" s="2" t="n">
        <v>0</v>
      </c>
      <c r="U122" s="2" t="n">
        <v>0</v>
      </c>
      <c r="V122" s="2" t="n">
        <v>0</v>
      </c>
      <c r="W122" s="2" t="n">
        <v>0</v>
      </c>
      <c r="X122" s="2" t="n">
        <v>0</v>
      </c>
      <c r="Y122" s="2" t="n">
        <v>0</v>
      </c>
      <c r="Z122" s="2" t="n">
        <v>0</v>
      </c>
      <c r="AA122" s="0" t="s">
        <v>4</v>
      </c>
      <c r="AB122" s="0" t="s">
        <v>4</v>
      </c>
    </row>
    <row r="123" customFormat="false" ht="14.4" hidden="false" customHeight="false" outlineLevel="0" collapsed="false">
      <c r="A123" s="0" t="n">
        <v>3</v>
      </c>
      <c r="B123" s="0" t="n">
        <f aca="false">22122</f>
        <v>22122</v>
      </c>
      <c r="C123" s="0" t="s">
        <v>2123</v>
      </c>
      <c r="D123" s="0" t="n">
        <v>3</v>
      </c>
      <c r="E123" s="0" t="n">
        <f aca="false">22589</f>
        <v>22589</v>
      </c>
      <c r="F123" s="0" t="s">
        <v>2120</v>
      </c>
      <c r="G123" s="0" t="s">
        <v>2124</v>
      </c>
      <c r="H123" s="0" t="s">
        <v>2125</v>
      </c>
      <c r="I123" s="0" t="s">
        <v>1719</v>
      </c>
      <c r="J123" s="0" t="s">
        <v>1560</v>
      </c>
      <c r="K123" s="0" t="s">
        <v>1551</v>
      </c>
      <c r="L123" s="0" t="s">
        <v>1552</v>
      </c>
      <c r="M123" s="0" t="s">
        <v>1561</v>
      </c>
      <c r="N123" s="0" t="s">
        <v>1558</v>
      </c>
      <c r="O123" s="0" t="s">
        <v>1559</v>
      </c>
      <c r="P123" s="0" t="n">
        <v>20.2</v>
      </c>
      <c r="Q123" s="2" t="n">
        <v>0</v>
      </c>
      <c r="R123" s="2" t="n">
        <v>0</v>
      </c>
      <c r="S123" s="2" t="n">
        <v>0</v>
      </c>
      <c r="T123" s="2" t="n">
        <v>0</v>
      </c>
      <c r="U123" s="2" t="n">
        <v>0</v>
      </c>
      <c r="V123" s="2" t="n">
        <v>0</v>
      </c>
      <c r="W123" s="2" t="n">
        <v>0</v>
      </c>
      <c r="X123" s="2" t="n">
        <v>0</v>
      </c>
      <c r="Y123" s="2" t="n">
        <v>0</v>
      </c>
      <c r="Z123" s="2" t="n">
        <v>0</v>
      </c>
      <c r="AA123" s="0" t="s">
        <v>4</v>
      </c>
      <c r="AB123" s="0" t="s">
        <v>4</v>
      </c>
    </row>
    <row r="124" customFormat="false" ht="14.4" hidden="false" customHeight="false" outlineLevel="0" collapsed="false">
      <c r="A124" s="0" t="n">
        <v>3</v>
      </c>
      <c r="B124" s="0" t="n">
        <f aca="false">22124</f>
        <v>22124</v>
      </c>
      <c r="C124" s="0" t="s">
        <v>2126</v>
      </c>
      <c r="D124" s="0" t="n">
        <v>3</v>
      </c>
      <c r="E124" s="0" t="n">
        <f aca="false">27487</f>
        <v>27487</v>
      </c>
      <c r="F124" s="0" t="s">
        <v>2118</v>
      </c>
      <c r="G124" s="0" t="s">
        <v>2127</v>
      </c>
      <c r="H124" s="0" t="s">
        <v>2128</v>
      </c>
      <c r="I124" s="0" t="s">
        <v>1719</v>
      </c>
      <c r="J124" s="0" t="s">
        <v>1562</v>
      </c>
      <c r="K124" s="0" t="s">
        <v>1551</v>
      </c>
      <c r="L124" s="0" t="s">
        <v>1552</v>
      </c>
      <c r="M124" s="0" t="s">
        <v>1566</v>
      </c>
      <c r="N124" s="0" t="s">
        <v>1554</v>
      </c>
      <c r="O124" s="0" t="s">
        <v>1555</v>
      </c>
      <c r="P124" s="0" t="n">
        <v>5.4</v>
      </c>
      <c r="Q124" s="2" t="n">
        <v>0</v>
      </c>
      <c r="R124" s="2" t="n">
        <v>0</v>
      </c>
      <c r="S124" s="2" t="n">
        <v>0</v>
      </c>
      <c r="T124" s="2" t="n">
        <v>0</v>
      </c>
      <c r="U124" s="2" t="n">
        <v>0</v>
      </c>
      <c r="V124" s="2" t="n">
        <v>0</v>
      </c>
      <c r="W124" s="2" t="n">
        <v>0</v>
      </c>
      <c r="X124" s="2" t="n">
        <v>0</v>
      </c>
      <c r="Y124" s="2" t="n">
        <v>0</v>
      </c>
      <c r="Z124" s="2" t="n">
        <v>0</v>
      </c>
      <c r="AA124" s="0" t="s">
        <v>4</v>
      </c>
      <c r="AB124" s="0" t="s">
        <v>4</v>
      </c>
    </row>
    <row r="125" customFormat="false" ht="14.4" hidden="false" customHeight="false" outlineLevel="0" collapsed="false">
      <c r="A125" s="0" t="n">
        <v>1</v>
      </c>
      <c r="B125" s="0" t="s">
        <v>1729</v>
      </c>
      <c r="C125" s="0" t="s">
        <v>2129</v>
      </c>
      <c r="D125" s="0" t="n">
        <v>1</v>
      </c>
      <c r="E125" s="0" t="s">
        <v>1731</v>
      </c>
      <c r="F125" s="0" t="s">
        <v>2130</v>
      </c>
      <c r="G125" s="0" t="s">
        <v>2131</v>
      </c>
      <c r="H125" s="0" t="s">
        <v>2094</v>
      </c>
      <c r="I125" s="0" t="s">
        <v>1719</v>
      </c>
      <c r="J125" s="0" t="s">
        <v>1522</v>
      </c>
      <c r="K125" s="0" t="s">
        <v>1523</v>
      </c>
      <c r="L125" s="0" t="s">
        <v>1524</v>
      </c>
      <c r="M125" s="0" t="s">
        <v>1525</v>
      </c>
      <c r="N125" s="0" t="s">
        <v>1526</v>
      </c>
      <c r="O125" s="0" t="s">
        <v>44</v>
      </c>
      <c r="P125" s="2" t="n">
        <v>0</v>
      </c>
      <c r="Q125" s="2" t="n">
        <v>0</v>
      </c>
      <c r="R125" s="2" t="n">
        <v>0</v>
      </c>
      <c r="S125" s="2" t="n">
        <v>0</v>
      </c>
      <c r="T125" s="0" t="n">
        <v>53.5</v>
      </c>
      <c r="U125" s="2" t="n">
        <v>0</v>
      </c>
      <c r="V125" s="2" t="n">
        <v>0</v>
      </c>
      <c r="W125" s="2" t="n">
        <v>0</v>
      </c>
      <c r="X125" s="2" t="n">
        <v>0</v>
      </c>
      <c r="Y125" s="2" t="n">
        <v>0</v>
      </c>
      <c r="Z125" s="2" t="n">
        <v>0</v>
      </c>
      <c r="AA125" s="0" t="s">
        <v>2</v>
      </c>
      <c r="AB125" s="0" t="s">
        <v>2</v>
      </c>
    </row>
    <row r="126" customFormat="false" ht="14.4" hidden="false" customHeight="false" outlineLevel="0" collapsed="false">
      <c r="A126" s="0" t="n">
        <v>1</v>
      </c>
      <c r="B126" s="0" t="n">
        <f aca="false">2752100</f>
        <v>2752100</v>
      </c>
      <c r="C126" s="0" t="s">
        <v>2132</v>
      </c>
      <c r="D126" s="0" t="n">
        <v>1</v>
      </c>
      <c r="E126" s="0" t="n">
        <f aca="false">2753958</f>
        <v>2753958</v>
      </c>
      <c r="F126" s="0" t="s">
        <v>2130</v>
      </c>
      <c r="G126" s="0" t="s">
        <v>2133</v>
      </c>
      <c r="H126" s="0" t="s">
        <v>2134</v>
      </c>
      <c r="I126" s="0" t="s">
        <v>1719</v>
      </c>
      <c r="J126" s="0" t="s">
        <v>1527</v>
      </c>
      <c r="K126" s="0" t="s">
        <v>1523</v>
      </c>
      <c r="L126" s="0" t="s">
        <v>1524</v>
      </c>
      <c r="M126" s="0" t="s">
        <v>1528</v>
      </c>
      <c r="N126" s="0" t="s">
        <v>1529</v>
      </c>
      <c r="O126" s="0" t="s">
        <v>1530</v>
      </c>
      <c r="P126" s="2" t="n">
        <v>0</v>
      </c>
      <c r="Q126" s="2" t="n">
        <v>0</v>
      </c>
      <c r="R126" s="2" t="n">
        <v>0</v>
      </c>
      <c r="S126" s="2" t="n">
        <v>0</v>
      </c>
      <c r="T126" s="0" t="n">
        <v>57.3</v>
      </c>
      <c r="U126" s="2" t="n">
        <v>0</v>
      </c>
      <c r="V126" s="2" t="n">
        <v>0</v>
      </c>
      <c r="W126" s="2" t="n">
        <v>0</v>
      </c>
      <c r="X126" s="2" t="n">
        <v>0</v>
      </c>
      <c r="Y126" s="2" t="n">
        <v>0</v>
      </c>
      <c r="Z126" s="2" t="n">
        <v>0</v>
      </c>
      <c r="AA126" s="0" t="s">
        <v>2</v>
      </c>
      <c r="AB126" s="0" t="s">
        <v>2</v>
      </c>
    </row>
    <row r="127" customFormat="false" ht="14.4" hidden="false" customHeight="false" outlineLevel="0" collapsed="false">
      <c r="A127" s="0" t="n">
        <v>1</v>
      </c>
      <c r="B127" s="0" t="n">
        <f aca="false">2867617</f>
        <v>2867617</v>
      </c>
      <c r="C127" s="0" t="s">
        <v>1721</v>
      </c>
      <c r="D127" s="0" t="n">
        <v>1</v>
      </c>
      <c r="E127" s="0" t="s">
        <v>2135</v>
      </c>
      <c r="F127" s="0" t="s">
        <v>2136</v>
      </c>
      <c r="G127" s="0" t="s">
        <v>2137</v>
      </c>
      <c r="H127" s="0" t="s">
        <v>2138</v>
      </c>
      <c r="I127" s="0" t="s">
        <v>1719</v>
      </c>
      <c r="J127" s="0" t="s">
        <v>1666</v>
      </c>
      <c r="K127" s="0" t="s">
        <v>1667</v>
      </c>
      <c r="L127" s="0" t="s">
        <v>167</v>
      </c>
      <c r="M127" s="0" t="s">
        <v>1668</v>
      </c>
      <c r="N127" s="0" t="s">
        <v>1669</v>
      </c>
      <c r="O127" s="0" t="s">
        <v>1670</v>
      </c>
      <c r="P127" s="2" t="n">
        <v>0</v>
      </c>
      <c r="Q127" s="2" t="n">
        <v>0</v>
      </c>
      <c r="R127" s="2" t="n">
        <v>0</v>
      </c>
      <c r="S127" s="2" t="n">
        <v>0</v>
      </c>
      <c r="T127" s="0" t="n">
        <v>10.2</v>
      </c>
      <c r="U127" s="2" t="n">
        <v>0</v>
      </c>
      <c r="V127" s="2" t="n">
        <v>0</v>
      </c>
      <c r="W127" s="2" t="n">
        <v>0</v>
      </c>
      <c r="X127" s="2" t="n">
        <v>0</v>
      </c>
      <c r="Y127" s="2" t="n">
        <v>0</v>
      </c>
      <c r="Z127" s="2" t="n">
        <v>0</v>
      </c>
      <c r="AA127" s="0" t="s">
        <v>2</v>
      </c>
      <c r="AB127" s="0" t="s">
        <v>2</v>
      </c>
    </row>
    <row r="128" customFormat="false" ht="14.4" hidden="false" customHeight="false" outlineLevel="0" collapsed="false">
      <c r="A128" s="0" t="n">
        <v>1</v>
      </c>
      <c r="B128" s="0" t="s">
        <v>1738</v>
      </c>
      <c r="C128" s="0" t="s">
        <v>2139</v>
      </c>
      <c r="D128" s="0" t="n">
        <v>1</v>
      </c>
      <c r="E128" s="0" t="n">
        <f aca="false">3709703</f>
        <v>3709703</v>
      </c>
      <c r="F128" s="0" t="s">
        <v>2140</v>
      </c>
      <c r="G128" s="0" t="s">
        <v>2141</v>
      </c>
      <c r="H128" s="0" t="s">
        <v>2142</v>
      </c>
      <c r="I128" s="0" t="s">
        <v>1719</v>
      </c>
      <c r="J128" s="0" t="s">
        <v>1531</v>
      </c>
      <c r="K128" s="0" t="s">
        <v>1532</v>
      </c>
      <c r="L128" s="0" t="s">
        <v>1533</v>
      </c>
      <c r="M128" s="0" t="s">
        <v>1534</v>
      </c>
      <c r="N128" s="0" t="s">
        <v>1535</v>
      </c>
      <c r="O128" s="0" t="s">
        <v>1536</v>
      </c>
      <c r="P128" s="2" t="n">
        <v>0</v>
      </c>
      <c r="Q128" s="2" t="n">
        <v>0</v>
      </c>
      <c r="R128" s="2" t="n">
        <v>0</v>
      </c>
      <c r="S128" s="2" t="n">
        <v>0</v>
      </c>
      <c r="T128" s="0" t="n">
        <v>9.9</v>
      </c>
      <c r="U128" s="2" t="n">
        <v>0</v>
      </c>
      <c r="V128" s="2" t="n">
        <v>0</v>
      </c>
      <c r="W128" s="2" t="n">
        <v>0</v>
      </c>
      <c r="X128" s="2" t="n">
        <v>0</v>
      </c>
      <c r="Y128" s="2" t="n">
        <v>0</v>
      </c>
      <c r="Z128" s="2" t="n">
        <v>0</v>
      </c>
      <c r="AA128" s="0" t="s">
        <v>2</v>
      </c>
      <c r="AB128" s="0" t="s">
        <v>2</v>
      </c>
    </row>
    <row r="129" customFormat="false" ht="14.4" hidden="false" customHeight="false" outlineLevel="0" collapsed="false">
      <c r="A129" s="0" t="n">
        <v>1</v>
      </c>
      <c r="B129" s="0" t="s">
        <v>1746</v>
      </c>
      <c r="C129" s="0" t="s">
        <v>2143</v>
      </c>
      <c r="D129" s="0" t="n">
        <v>1</v>
      </c>
      <c r="E129" s="0" t="s">
        <v>1748</v>
      </c>
      <c r="F129" s="0" t="s">
        <v>2144</v>
      </c>
      <c r="G129" s="0" t="s">
        <v>2145</v>
      </c>
      <c r="H129" s="0" t="s">
        <v>2146</v>
      </c>
      <c r="I129" s="0" t="s">
        <v>1719</v>
      </c>
      <c r="J129" s="0" t="s">
        <v>1542</v>
      </c>
      <c r="K129" s="0" t="s">
        <v>1541</v>
      </c>
      <c r="L129" s="0" t="s">
        <v>335</v>
      </c>
      <c r="M129" s="0" t="s">
        <v>1543</v>
      </c>
      <c r="N129" s="0" t="s">
        <v>1541</v>
      </c>
      <c r="O129" s="0" t="s">
        <v>335</v>
      </c>
      <c r="P129" s="2" t="n">
        <v>0</v>
      </c>
      <c r="Q129" s="2" t="n">
        <v>0</v>
      </c>
      <c r="R129" s="2" t="n">
        <v>0</v>
      </c>
      <c r="S129" s="2" t="n">
        <v>0</v>
      </c>
      <c r="T129" s="0" t="n">
        <v>81.4</v>
      </c>
      <c r="U129" s="2" t="n">
        <v>0</v>
      </c>
      <c r="V129" s="2" t="n">
        <v>0</v>
      </c>
      <c r="W129" s="2" t="n">
        <v>0</v>
      </c>
      <c r="X129" s="2" t="n">
        <v>0</v>
      </c>
      <c r="Y129" s="2" t="n">
        <v>0</v>
      </c>
      <c r="Z129" s="2" t="n">
        <v>0</v>
      </c>
      <c r="AA129" s="0" t="s">
        <v>2</v>
      </c>
      <c r="AB129" s="0" t="s">
        <v>2</v>
      </c>
    </row>
    <row r="130" customFormat="false" ht="14.4" hidden="false" customHeight="false" outlineLevel="0" collapsed="false">
      <c r="A130" s="0" t="n">
        <v>1</v>
      </c>
      <c r="B130" s="0" t="n">
        <f aca="false">4073774</f>
        <v>4073774</v>
      </c>
      <c r="C130" s="0" t="s">
        <v>2143</v>
      </c>
      <c r="D130" s="0" t="n">
        <v>1</v>
      </c>
      <c r="E130" s="0" t="n">
        <f aca="false">4074070</f>
        <v>4074070</v>
      </c>
      <c r="F130" s="0" t="s">
        <v>2144</v>
      </c>
      <c r="G130" s="0" t="s">
        <v>2147</v>
      </c>
      <c r="H130" s="0" t="s">
        <v>2146</v>
      </c>
      <c r="I130" s="0" t="s">
        <v>1719</v>
      </c>
      <c r="J130" s="0" t="s">
        <v>1544</v>
      </c>
      <c r="K130" s="0" t="s">
        <v>1541</v>
      </c>
      <c r="L130" s="0" t="s">
        <v>335</v>
      </c>
      <c r="M130" s="0" t="s">
        <v>1545</v>
      </c>
      <c r="N130" s="0" t="s">
        <v>1541</v>
      </c>
      <c r="O130" s="0" t="s">
        <v>335</v>
      </c>
      <c r="P130" s="2" t="n">
        <v>0</v>
      </c>
      <c r="Q130" s="2" t="n">
        <v>0</v>
      </c>
      <c r="R130" s="2" t="n">
        <v>0</v>
      </c>
      <c r="S130" s="2" t="n">
        <v>0</v>
      </c>
      <c r="T130" s="0" t="n">
        <v>81.6</v>
      </c>
      <c r="U130" s="2" t="n">
        <v>0</v>
      </c>
      <c r="V130" s="2" t="n">
        <v>0</v>
      </c>
      <c r="W130" s="2" t="n">
        <v>0</v>
      </c>
      <c r="X130" s="2" t="n">
        <v>0</v>
      </c>
      <c r="Y130" s="2" t="n">
        <v>0</v>
      </c>
      <c r="Z130" s="2" t="n">
        <v>0</v>
      </c>
      <c r="AA130" s="0" t="s">
        <v>2</v>
      </c>
      <c r="AB130" s="0" t="s">
        <v>2</v>
      </c>
    </row>
    <row r="131" customFormat="false" ht="14.4" hidden="false" customHeight="false" outlineLevel="0" collapsed="false">
      <c r="A131" s="0" t="n">
        <v>3</v>
      </c>
      <c r="B131" s="0" t="s">
        <v>1758</v>
      </c>
      <c r="C131" s="0" t="s">
        <v>2148</v>
      </c>
      <c r="D131" s="0" t="n">
        <v>3</v>
      </c>
      <c r="E131" s="0" t="s">
        <v>1760</v>
      </c>
      <c r="F131" s="0" t="s">
        <v>2149</v>
      </c>
      <c r="G131" s="0" t="s">
        <v>2150</v>
      </c>
      <c r="H131" s="0" t="s">
        <v>2151</v>
      </c>
      <c r="I131" s="0" t="s">
        <v>1719</v>
      </c>
      <c r="J131" s="0" t="s">
        <v>1550</v>
      </c>
      <c r="K131" s="0" t="s">
        <v>1551</v>
      </c>
      <c r="L131" s="0" t="s">
        <v>1552</v>
      </c>
      <c r="M131" s="0" t="s">
        <v>1553</v>
      </c>
      <c r="N131" s="0" t="s">
        <v>1554</v>
      </c>
      <c r="O131" s="0" t="s">
        <v>1555</v>
      </c>
      <c r="P131" s="2" t="n">
        <v>0</v>
      </c>
      <c r="Q131" s="2" t="n">
        <v>0</v>
      </c>
      <c r="R131" s="2" t="n">
        <v>0</v>
      </c>
      <c r="S131" s="2" t="n">
        <v>0</v>
      </c>
      <c r="T131" s="0" t="n">
        <v>9</v>
      </c>
      <c r="U131" s="2" t="n">
        <v>0</v>
      </c>
      <c r="V131" s="2" t="n">
        <v>0</v>
      </c>
      <c r="W131" s="2" t="n">
        <v>0</v>
      </c>
      <c r="X131" s="2" t="n">
        <v>0</v>
      </c>
      <c r="Y131" s="2" t="n">
        <v>0</v>
      </c>
      <c r="Z131" s="2" t="n">
        <v>0</v>
      </c>
      <c r="AA131" s="0" t="s">
        <v>4</v>
      </c>
      <c r="AB131" s="0" t="s">
        <v>4</v>
      </c>
    </row>
    <row r="132" customFormat="false" ht="14.4" hidden="false" customHeight="false" outlineLevel="0" collapsed="false">
      <c r="A132" s="0" t="n">
        <v>3</v>
      </c>
      <c r="B132" s="0" t="s">
        <v>1764</v>
      </c>
      <c r="C132" s="0" t="s">
        <v>2148</v>
      </c>
      <c r="D132" s="0" t="n">
        <v>3</v>
      </c>
      <c r="E132" s="0" t="s">
        <v>1765</v>
      </c>
      <c r="F132" s="0" t="s">
        <v>2152</v>
      </c>
      <c r="G132" s="0" t="s">
        <v>2153</v>
      </c>
      <c r="H132" s="0" t="s">
        <v>2154</v>
      </c>
      <c r="I132" s="0" t="s">
        <v>1719</v>
      </c>
      <c r="J132" s="0" t="s">
        <v>1556</v>
      </c>
      <c r="K132" s="0" t="s">
        <v>1551</v>
      </c>
      <c r="L132" s="0" t="s">
        <v>1552</v>
      </c>
      <c r="M132" s="0" t="s">
        <v>1557</v>
      </c>
      <c r="N132" s="0" t="s">
        <v>1558</v>
      </c>
      <c r="O132" s="0" t="s">
        <v>1559</v>
      </c>
      <c r="P132" s="2" t="n">
        <v>0</v>
      </c>
      <c r="Q132" s="2" t="n">
        <v>0</v>
      </c>
      <c r="R132" s="2" t="n">
        <v>0</v>
      </c>
      <c r="S132" s="2" t="n">
        <v>0</v>
      </c>
      <c r="T132" s="0" t="n">
        <v>59.1</v>
      </c>
      <c r="U132" s="2" t="n">
        <v>0</v>
      </c>
      <c r="V132" s="2" t="n">
        <v>0</v>
      </c>
      <c r="W132" s="2" t="n">
        <v>0</v>
      </c>
      <c r="X132" s="2" t="n">
        <v>0</v>
      </c>
      <c r="Y132" s="2" t="n">
        <v>0</v>
      </c>
      <c r="Z132" s="2" t="n">
        <v>0</v>
      </c>
      <c r="AA132" s="0" t="s">
        <v>4</v>
      </c>
      <c r="AB132" s="0" t="s">
        <v>4</v>
      </c>
    </row>
    <row r="133" customFormat="false" ht="14.4" hidden="false" customHeight="false" outlineLevel="0" collapsed="false">
      <c r="A133" s="0" t="n">
        <v>3</v>
      </c>
      <c r="B133" s="0" t="s">
        <v>1826</v>
      </c>
      <c r="C133" s="0" t="s">
        <v>2155</v>
      </c>
      <c r="D133" s="0" t="n">
        <v>3</v>
      </c>
      <c r="E133" s="0" t="s">
        <v>1828</v>
      </c>
      <c r="F133" s="0" t="s">
        <v>1877</v>
      </c>
      <c r="G133" s="0" t="s">
        <v>2072</v>
      </c>
      <c r="H133" s="0" t="s">
        <v>2156</v>
      </c>
      <c r="I133" s="0" t="s">
        <v>1719</v>
      </c>
      <c r="J133" s="0" t="s">
        <v>1589</v>
      </c>
      <c r="K133" s="0" t="s">
        <v>1551</v>
      </c>
      <c r="L133" s="0" t="s">
        <v>1552</v>
      </c>
      <c r="M133" s="0" t="s">
        <v>1590</v>
      </c>
      <c r="N133" s="0" t="s">
        <v>1558</v>
      </c>
      <c r="O133" s="0" t="s">
        <v>1559</v>
      </c>
      <c r="P133" s="2" t="n">
        <v>0</v>
      </c>
      <c r="Q133" s="2" t="n">
        <v>0</v>
      </c>
      <c r="R133" s="2" t="n">
        <v>0</v>
      </c>
      <c r="S133" s="2" t="n">
        <v>0</v>
      </c>
      <c r="T133" s="0" t="n">
        <v>10</v>
      </c>
      <c r="U133" s="2" t="n">
        <v>0</v>
      </c>
      <c r="V133" s="2" t="n">
        <v>0</v>
      </c>
      <c r="W133" s="2" t="n">
        <v>0</v>
      </c>
      <c r="X133" s="2" t="n">
        <v>0</v>
      </c>
      <c r="Y133" s="2" t="n">
        <v>0</v>
      </c>
      <c r="Z133" s="2" t="n">
        <v>0</v>
      </c>
      <c r="AA133" s="0" t="s">
        <v>4</v>
      </c>
      <c r="AB133" s="0" t="s">
        <v>4</v>
      </c>
    </row>
    <row r="134" customFormat="false" ht="14.4" hidden="false" customHeight="false" outlineLevel="0" collapsed="false">
      <c r="A134" s="0" t="n">
        <v>3</v>
      </c>
      <c r="B134" s="0" t="n">
        <f aca="false">22122</f>
        <v>22122</v>
      </c>
      <c r="C134" s="0" t="s">
        <v>2157</v>
      </c>
      <c r="D134" s="0" t="n">
        <v>3</v>
      </c>
      <c r="E134" s="0" t="n">
        <f aca="false">22589</f>
        <v>22589</v>
      </c>
      <c r="F134" s="0" t="s">
        <v>2152</v>
      </c>
      <c r="G134" s="0" t="s">
        <v>2158</v>
      </c>
      <c r="H134" s="0" t="s">
        <v>2159</v>
      </c>
      <c r="I134" s="0" t="s">
        <v>1719</v>
      </c>
      <c r="J134" s="0" t="s">
        <v>1560</v>
      </c>
      <c r="K134" s="0" t="s">
        <v>1551</v>
      </c>
      <c r="L134" s="0" t="s">
        <v>1552</v>
      </c>
      <c r="M134" s="0" t="s">
        <v>1561</v>
      </c>
      <c r="N134" s="0" t="s">
        <v>1558</v>
      </c>
      <c r="O134" s="0" t="s">
        <v>1559</v>
      </c>
      <c r="P134" s="2" t="n">
        <v>0</v>
      </c>
      <c r="Q134" s="2" t="n">
        <v>0</v>
      </c>
      <c r="R134" s="2" t="n">
        <v>0</v>
      </c>
      <c r="S134" s="2" t="n">
        <v>0</v>
      </c>
      <c r="T134" s="0" t="n">
        <v>54.4</v>
      </c>
      <c r="U134" s="2" t="n">
        <v>0</v>
      </c>
      <c r="V134" s="2" t="n">
        <v>0</v>
      </c>
      <c r="W134" s="2" t="n">
        <v>0</v>
      </c>
      <c r="X134" s="2" t="n">
        <v>0</v>
      </c>
      <c r="Y134" s="2" t="n">
        <v>0</v>
      </c>
      <c r="Z134" s="2" t="n">
        <v>0</v>
      </c>
      <c r="AA134" s="0" t="s">
        <v>4</v>
      </c>
      <c r="AB134" s="0" t="s">
        <v>4</v>
      </c>
    </row>
    <row r="135" customFormat="false" ht="14.4" hidden="false" customHeight="false" outlineLevel="0" collapsed="false">
      <c r="A135" s="0" t="n">
        <v>3</v>
      </c>
      <c r="B135" s="0" t="n">
        <f aca="false">22124</f>
        <v>22124</v>
      </c>
      <c r="C135" s="0" t="s">
        <v>2160</v>
      </c>
      <c r="D135" s="0" t="n">
        <v>3</v>
      </c>
      <c r="E135" s="0" t="s">
        <v>1772</v>
      </c>
      <c r="F135" s="0" t="s">
        <v>2161</v>
      </c>
      <c r="G135" s="0" t="s">
        <v>2012</v>
      </c>
      <c r="H135" s="0" t="s">
        <v>2162</v>
      </c>
      <c r="I135" s="0" t="s">
        <v>1719</v>
      </c>
      <c r="J135" s="0" t="s">
        <v>1562</v>
      </c>
      <c r="K135" s="0" t="s">
        <v>1551</v>
      </c>
      <c r="L135" s="0" t="s">
        <v>1552</v>
      </c>
      <c r="M135" s="0" t="s">
        <v>1563</v>
      </c>
      <c r="N135" s="0" t="s">
        <v>1564</v>
      </c>
      <c r="O135" s="0" t="s">
        <v>1565</v>
      </c>
      <c r="P135" s="2" t="n">
        <v>0</v>
      </c>
      <c r="Q135" s="2" t="n">
        <v>0</v>
      </c>
      <c r="R135" s="2" t="n">
        <v>0</v>
      </c>
      <c r="S135" s="2" t="n">
        <v>0</v>
      </c>
      <c r="T135" s="0" t="n">
        <v>41</v>
      </c>
      <c r="U135" s="2" t="n">
        <v>0</v>
      </c>
      <c r="V135" s="2" t="n">
        <v>0</v>
      </c>
      <c r="W135" s="2" t="n">
        <v>0</v>
      </c>
      <c r="X135" s="2" t="n">
        <v>0</v>
      </c>
      <c r="Y135" s="2" t="n">
        <v>0</v>
      </c>
      <c r="Z135" s="2" t="n">
        <v>0</v>
      </c>
      <c r="AA135" s="0" t="s">
        <v>4</v>
      </c>
      <c r="AB135" s="0" t="s">
        <v>4</v>
      </c>
    </row>
    <row r="136" customFormat="false" ht="14.4" hidden="false" customHeight="false" outlineLevel="0" collapsed="false">
      <c r="A136" s="0" t="n">
        <v>3</v>
      </c>
      <c r="B136" s="0" t="n">
        <f aca="false">22124</f>
        <v>22124</v>
      </c>
      <c r="C136" s="0" t="s">
        <v>2160</v>
      </c>
      <c r="D136" s="0" t="n">
        <v>3</v>
      </c>
      <c r="E136" s="0" t="n">
        <f aca="false">27487</f>
        <v>27487</v>
      </c>
      <c r="F136" s="0" t="s">
        <v>2149</v>
      </c>
      <c r="G136" s="0" t="s">
        <v>2163</v>
      </c>
      <c r="H136" s="0" t="s">
        <v>2164</v>
      </c>
      <c r="I136" s="0" t="s">
        <v>1719</v>
      </c>
      <c r="J136" s="0" t="s">
        <v>1562</v>
      </c>
      <c r="K136" s="0" t="s">
        <v>1551</v>
      </c>
      <c r="L136" s="0" t="s">
        <v>1552</v>
      </c>
      <c r="M136" s="0" t="s">
        <v>1566</v>
      </c>
      <c r="N136" s="0" t="s">
        <v>1554</v>
      </c>
      <c r="O136" s="0" t="s">
        <v>1555</v>
      </c>
      <c r="P136" s="2" t="n">
        <v>0</v>
      </c>
      <c r="Q136" s="2" t="n">
        <v>0</v>
      </c>
      <c r="R136" s="2" t="n">
        <v>0</v>
      </c>
      <c r="S136" s="2" t="n">
        <v>0</v>
      </c>
      <c r="T136" s="0" t="n">
        <v>28.6</v>
      </c>
      <c r="U136" s="2" t="n">
        <v>0</v>
      </c>
      <c r="V136" s="2" t="n">
        <v>0</v>
      </c>
      <c r="W136" s="2" t="n">
        <v>0</v>
      </c>
      <c r="X136" s="2" t="n">
        <v>0</v>
      </c>
      <c r="Y136" s="2" t="n">
        <v>0</v>
      </c>
      <c r="Z136" s="2" t="n">
        <v>0</v>
      </c>
      <c r="AA136" s="0" t="s">
        <v>4</v>
      </c>
      <c r="AB136" s="0" t="s">
        <v>4</v>
      </c>
    </row>
    <row r="137" customFormat="false" ht="14.4" hidden="false" customHeight="false" outlineLevel="0" collapsed="false">
      <c r="A137" s="0" t="n">
        <v>3</v>
      </c>
      <c r="B137" s="0" t="n">
        <f aca="false">22602</f>
        <v>22602</v>
      </c>
      <c r="C137" s="0" t="s">
        <v>2165</v>
      </c>
      <c r="D137" s="0" t="n">
        <v>3</v>
      </c>
      <c r="E137" s="0" t="s">
        <v>1841</v>
      </c>
      <c r="F137" s="0" t="s">
        <v>2166</v>
      </c>
      <c r="G137" s="0" t="s">
        <v>2167</v>
      </c>
      <c r="H137" s="0" t="s">
        <v>2168</v>
      </c>
      <c r="I137" s="0" t="s">
        <v>1719</v>
      </c>
      <c r="J137" s="0" t="s">
        <v>1591</v>
      </c>
      <c r="K137" s="0" t="s">
        <v>1558</v>
      </c>
      <c r="L137" s="0" t="s">
        <v>1559</v>
      </c>
      <c r="M137" s="0" t="s">
        <v>1592</v>
      </c>
      <c r="N137" s="0" t="s">
        <v>1554</v>
      </c>
      <c r="O137" s="0" t="s">
        <v>1555</v>
      </c>
      <c r="P137" s="2" t="n">
        <v>0</v>
      </c>
      <c r="Q137" s="2" t="n">
        <v>0</v>
      </c>
      <c r="R137" s="2" t="n">
        <v>0</v>
      </c>
      <c r="S137" s="2" t="n">
        <v>0</v>
      </c>
      <c r="T137" s="0" t="n">
        <v>53.3</v>
      </c>
      <c r="U137" s="2" t="n">
        <v>0</v>
      </c>
      <c r="V137" s="2" t="n">
        <v>0</v>
      </c>
      <c r="W137" s="2" t="n">
        <v>0</v>
      </c>
      <c r="X137" s="2" t="n">
        <v>0</v>
      </c>
      <c r="Y137" s="2" t="n">
        <v>0</v>
      </c>
      <c r="Z137" s="2" t="n">
        <v>0</v>
      </c>
      <c r="AA137" s="0" t="s">
        <v>4</v>
      </c>
      <c r="AB137" s="0" t="s">
        <v>4</v>
      </c>
    </row>
    <row r="138" customFormat="false" ht="14.4" hidden="false" customHeight="false" outlineLevel="0" collapsed="false">
      <c r="A138" s="0" t="n">
        <v>3</v>
      </c>
      <c r="B138" s="0" t="s">
        <v>1845</v>
      </c>
      <c r="C138" s="0" t="s">
        <v>2169</v>
      </c>
      <c r="D138" s="0" t="n">
        <v>3</v>
      </c>
      <c r="E138" s="0" t="s">
        <v>1760</v>
      </c>
      <c r="F138" s="0" t="s">
        <v>2170</v>
      </c>
      <c r="G138" s="0" t="s">
        <v>2171</v>
      </c>
      <c r="H138" s="0" t="s">
        <v>2172</v>
      </c>
      <c r="I138" s="0" t="s">
        <v>1719</v>
      </c>
      <c r="J138" s="0" t="s">
        <v>1593</v>
      </c>
      <c r="K138" s="0" t="s">
        <v>1564</v>
      </c>
      <c r="L138" s="0" t="s">
        <v>1565</v>
      </c>
      <c r="M138" s="0" t="s">
        <v>1553</v>
      </c>
      <c r="N138" s="0" t="s">
        <v>1554</v>
      </c>
      <c r="O138" s="0" t="s">
        <v>1555</v>
      </c>
      <c r="P138" s="2" t="n">
        <v>0</v>
      </c>
      <c r="Q138" s="2" t="n">
        <v>0</v>
      </c>
      <c r="R138" s="2" t="n">
        <v>0</v>
      </c>
      <c r="S138" s="2" t="n">
        <v>0</v>
      </c>
      <c r="T138" s="0" t="n">
        <v>52.7</v>
      </c>
      <c r="U138" s="2" t="n">
        <v>0</v>
      </c>
      <c r="V138" s="2" t="n">
        <v>0</v>
      </c>
      <c r="W138" s="2" t="n">
        <v>0</v>
      </c>
      <c r="X138" s="2" t="n">
        <v>0</v>
      </c>
      <c r="Y138" s="2" t="n">
        <v>0</v>
      </c>
      <c r="Z138" s="2" t="n">
        <v>0</v>
      </c>
      <c r="AA138" s="0" t="s">
        <v>4</v>
      </c>
      <c r="AB138" s="0" t="s">
        <v>4</v>
      </c>
    </row>
    <row r="139" customFormat="false" ht="14.4" hidden="false" customHeight="false" outlineLevel="0" collapsed="false">
      <c r="A139" s="0" t="n">
        <v>3</v>
      </c>
      <c r="B139" s="0" t="n">
        <f aca="false">26947</f>
        <v>26947</v>
      </c>
      <c r="C139" s="0" t="s">
        <v>2173</v>
      </c>
      <c r="D139" s="0" t="n">
        <v>3</v>
      </c>
      <c r="E139" s="0" t="n">
        <f aca="false">27483</f>
        <v>27483</v>
      </c>
      <c r="F139" s="0" t="s">
        <v>2170</v>
      </c>
      <c r="G139" s="0" t="s">
        <v>2174</v>
      </c>
      <c r="H139" s="0" t="s">
        <v>2175</v>
      </c>
      <c r="I139" s="0" t="s">
        <v>1719</v>
      </c>
      <c r="J139" s="0" t="s">
        <v>1567</v>
      </c>
      <c r="K139" s="0" t="s">
        <v>1564</v>
      </c>
      <c r="L139" s="0" t="s">
        <v>1565</v>
      </c>
      <c r="M139" s="0" t="s">
        <v>1568</v>
      </c>
      <c r="N139" s="0" t="s">
        <v>1554</v>
      </c>
      <c r="O139" s="0" t="s">
        <v>1555</v>
      </c>
      <c r="P139" s="2" t="n">
        <v>0</v>
      </c>
      <c r="Q139" s="2" t="n">
        <v>0</v>
      </c>
      <c r="R139" s="2" t="n">
        <v>0</v>
      </c>
      <c r="S139" s="2" t="n">
        <v>0</v>
      </c>
      <c r="T139" s="0" t="n">
        <v>60.7</v>
      </c>
      <c r="U139" s="2" t="n">
        <v>0</v>
      </c>
      <c r="V139" s="2" t="n">
        <v>0</v>
      </c>
      <c r="W139" s="2" t="n">
        <v>0</v>
      </c>
      <c r="X139" s="2" t="n">
        <v>0</v>
      </c>
      <c r="Y139" s="2" t="n">
        <v>0</v>
      </c>
      <c r="Z139" s="2" t="n">
        <v>0</v>
      </c>
      <c r="AA139" s="0" t="s">
        <v>4</v>
      </c>
      <c r="AB139" s="0" t="s">
        <v>4</v>
      </c>
    </row>
    <row r="140" customFormat="false" ht="14.4" hidden="false" customHeight="false" outlineLevel="0" collapsed="false">
      <c r="A140" s="0" t="n">
        <v>1</v>
      </c>
      <c r="B140" s="0" t="s">
        <v>1729</v>
      </c>
      <c r="C140" s="0" t="s">
        <v>2176</v>
      </c>
      <c r="D140" s="0" t="n">
        <v>1</v>
      </c>
      <c r="E140" s="0" t="s">
        <v>1731</v>
      </c>
      <c r="F140" s="0" t="s">
        <v>2177</v>
      </c>
      <c r="G140" s="0" t="s">
        <v>2178</v>
      </c>
      <c r="H140" s="0" t="s">
        <v>2179</v>
      </c>
      <c r="I140" s="0" t="s">
        <v>1719</v>
      </c>
      <c r="J140" s="0" t="s">
        <v>1522</v>
      </c>
      <c r="K140" s="0" t="s">
        <v>1523</v>
      </c>
      <c r="L140" s="0" t="s">
        <v>1524</v>
      </c>
      <c r="M140" s="0" t="s">
        <v>1525</v>
      </c>
      <c r="N140" s="0" t="s">
        <v>1526</v>
      </c>
      <c r="O140" s="0" t="s">
        <v>44</v>
      </c>
      <c r="P140" s="2" t="n">
        <v>0</v>
      </c>
      <c r="Q140" s="2" t="n">
        <v>0</v>
      </c>
      <c r="R140" s="2" t="n">
        <v>0</v>
      </c>
      <c r="S140" s="2" t="n">
        <v>0</v>
      </c>
      <c r="T140" s="2" t="n">
        <v>0</v>
      </c>
      <c r="U140" s="0" t="n">
        <v>41.6</v>
      </c>
      <c r="V140" s="2" t="n">
        <v>0</v>
      </c>
      <c r="W140" s="2" t="n">
        <v>0</v>
      </c>
      <c r="X140" s="2" t="n">
        <v>0</v>
      </c>
      <c r="Y140" s="2" t="n">
        <v>0</v>
      </c>
      <c r="Z140" s="2" t="n">
        <v>0</v>
      </c>
      <c r="AA140" s="0" t="s">
        <v>2</v>
      </c>
      <c r="AB140" s="0" t="s">
        <v>2</v>
      </c>
    </row>
    <row r="141" customFormat="false" ht="14.4" hidden="false" customHeight="false" outlineLevel="0" collapsed="false">
      <c r="A141" s="0" t="n">
        <v>1</v>
      </c>
      <c r="B141" s="0" t="n">
        <f aca="false">2752100</f>
        <v>2752100</v>
      </c>
      <c r="C141" s="0" t="s">
        <v>2180</v>
      </c>
      <c r="D141" s="0" t="n">
        <v>1</v>
      </c>
      <c r="E141" s="0" t="n">
        <f aca="false">2753958</f>
        <v>2753958</v>
      </c>
      <c r="F141" s="0" t="s">
        <v>2177</v>
      </c>
      <c r="G141" s="0" t="s">
        <v>2181</v>
      </c>
      <c r="H141" s="0" t="s">
        <v>2182</v>
      </c>
      <c r="I141" s="0" t="s">
        <v>1719</v>
      </c>
      <c r="J141" s="0" t="s">
        <v>1527</v>
      </c>
      <c r="K141" s="0" t="s">
        <v>1523</v>
      </c>
      <c r="L141" s="0" t="s">
        <v>1524</v>
      </c>
      <c r="M141" s="0" t="s">
        <v>1528</v>
      </c>
      <c r="N141" s="0" t="s">
        <v>1529</v>
      </c>
      <c r="O141" s="0" t="s">
        <v>1530</v>
      </c>
      <c r="P141" s="2" t="n">
        <v>0</v>
      </c>
      <c r="Q141" s="2" t="n">
        <v>0</v>
      </c>
      <c r="R141" s="2" t="n">
        <v>0</v>
      </c>
      <c r="S141" s="2" t="n">
        <v>0</v>
      </c>
      <c r="T141" s="2" t="n">
        <v>0</v>
      </c>
      <c r="U141" s="0" t="n">
        <v>44.1</v>
      </c>
      <c r="V141" s="2" t="n">
        <v>0</v>
      </c>
      <c r="W141" s="2" t="n">
        <v>0</v>
      </c>
      <c r="X141" s="2" t="n">
        <v>0</v>
      </c>
      <c r="Y141" s="2" t="n">
        <v>0</v>
      </c>
      <c r="Z141" s="2" t="n">
        <v>0</v>
      </c>
      <c r="AA141" s="0" t="s">
        <v>2</v>
      </c>
      <c r="AB141" s="0" t="s">
        <v>2</v>
      </c>
    </row>
    <row r="142" customFormat="false" ht="14.4" hidden="false" customHeight="false" outlineLevel="0" collapsed="false">
      <c r="A142" s="0" t="n">
        <v>1</v>
      </c>
      <c r="B142" s="0" t="s">
        <v>1738</v>
      </c>
      <c r="C142" s="0" t="s">
        <v>2183</v>
      </c>
      <c r="D142" s="0" t="n">
        <v>1</v>
      </c>
      <c r="E142" s="0" t="n">
        <f aca="false">3709703</f>
        <v>3709703</v>
      </c>
      <c r="F142" s="0" t="s">
        <v>2184</v>
      </c>
      <c r="G142" s="0" t="s">
        <v>2185</v>
      </c>
      <c r="H142" s="0" t="s">
        <v>2186</v>
      </c>
      <c r="I142" s="0" t="s">
        <v>1719</v>
      </c>
      <c r="J142" s="0" t="s">
        <v>1531</v>
      </c>
      <c r="K142" s="0" t="s">
        <v>1532</v>
      </c>
      <c r="L142" s="0" t="s">
        <v>1533</v>
      </c>
      <c r="M142" s="0" t="s">
        <v>1534</v>
      </c>
      <c r="N142" s="0" t="s">
        <v>1535</v>
      </c>
      <c r="O142" s="0" t="s">
        <v>1536</v>
      </c>
      <c r="P142" s="2" t="n">
        <v>0</v>
      </c>
      <c r="Q142" s="2" t="n">
        <v>0</v>
      </c>
      <c r="R142" s="2" t="n">
        <v>0</v>
      </c>
      <c r="S142" s="2" t="n">
        <v>0</v>
      </c>
      <c r="T142" s="2" t="n">
        <v>0</v>
      </c>
      <c r="U142" s="0" t="n">
        <v>17.6</v>
      </c>
      <c r="V142" s="2" t="n">
        <v>0</v>
      </c>
      <c r="W142" s="2" t="n">
        <v>0</v>
      </c>
      <c r="X142" s="2" t="n">
        <v>0</v>
      </c>
      <c r="Y142" s="2" t="n">
        <v>0</v>
      </c>
      <c r="Z142" s="2" t="n">
        <v>0</v>
      </c>
      <c r="AA142" s="0" t="s">
        <v>2</v>
      </c>
      <c r="AB142" s="0" t="s">
        <v>2</v>
      </c>
    </row>
    <row r="143" customFormat="false" ht="14.4" hidden="false" customHeight="false" outlineLevel="0" collapsed="false">
      <c r="A143" s="0" t="n">
        <v>1</v>
      </c>
      <c r="B143" s="0" t="n">
        <f aca="false">3855252</f>
        <v>3855252</v>
      </c>
      <c r="C143" s="0" t="s">
        <v>1721</v>
      </c>
      <c r="D143" s="0" t="n">
        <v>1</v>
      </c>
      <c r="E143" s="0" t="n">
        <f aca="false">4074593</f>
        <v>4074593</v>
      </c>
      <c r="F143" s="0" t="s">
        <v>2187</v>
      </c>
      <c r="G143" s="0" t="s">
        <v>2188</v>
      </c>
      <c r="H143" s="0" t="s">
        <v>2189</v>
      </c>
      <c r="I143" s="0" t="s">
        <v>1719</v>
      </c>
      <c r="J143" s="0" t="s">
        <v>1608</v>
      </c>
      <c r="K143" s="0" t="s">
        <v>1609</v>
      </c>
      <c r="L143" s="0" t="s">
        <v>1610</v>
      </c>
      <c r="M143" s="0" t="s">
        <v>1671</v>
      </c>
      <c r="N143" s="0" t="s">
        <v>1612</v>
      </c>
      <c r="O143" s="0" t="s">
        <v>341</v>
      </c>
      <c r="P143" s="2" t="n">
        <v>0</v>
      </c>
      <c r="Q143" s="2" t="n">
        <v>0</v>
      </c>
      <c r="R143" s="2" t="n">
        <v>0</v>
      </c>
      <c r="S143" s="2" t="n">
        <v>0</v>
      </c>
      <c r="T143" s="2" t="n">
        <v>0</v>
      </c>
      <c r="U143" s="0" t="n">
        <v>19.2</v>
      </c>
      <c r="V143" s="2" t="n">
        <v>0</v>
      </c>
      <c r="W143" s="2" t="n">
        <v>0</v>
      </c>
      <c r="X143" s="2" t="n">
        <v>0</v>
      </c>
      <c r="Y143" s="2" t="n">
        <v>0</v>
      </c>
      <c r="Z143" s="2" t="n">
        <v>0</v>
      </c>
      <c r="AA143" s="0" t="s">
        <v>2</v>
      </c>
      <c r="AB143" s="0" t="s">
        <v>2</v>
      </c>
    </row>
    <row r="144" customFormat="false" ht="14.4" hidden="false" customHeight="false" outlineLevel="0" collapsed="false">
      <c r="A144" s="0" t="n">
        <v>1</v>
      </c>
      <c r="B144" s="0" t="s">
        <v>1879</v>
      </c>
      <c r="C144" s="0" t="s">
        <v>1721</v>
      </c>
      <c r="D144" s="0" t="n">
        <v>1</v>
      </c>
      <c r="E144" s="0" t="s">
        <v>2190</v>
      </c>
      <c r="F144" s="0" t="s">
        <v>2191</v>
      </c>
      <c r="G144" s="0" t="s">
        <v>2192</v>
      </c>
      <c r="H144" s="0" t="s">
        <v>2193</v>
      </c>
      <c r="I144" s="0" t="s">
        <v>1719</v>
      </c>
      <c r="J144" s="0" t="s">
        <v>1613</v>
      </c>
      <c r="K144" s="0" t="s">
        <v>1614</v>
      </c>
      <c r="L144" s="0" t="s">
        <v>1615</v>
      </c>
      <c r="M144" s="0" t="s">
        <v>1672</v>
      </c>
      <c r="N144" s="0" t="s">
        <v>1612</v>
      </c>
      <c r="O144" s="0" t="s">
        <v>341</v>
      </c>
      <c r="P144" s="2" t="n">
        <v>0</v>
      </c>
      <c r="Q144" s="2" t="n">
        <v>0</v>
      </c>
      <c r="R144" s="2" t="n">
        <v>0</v>
      </c>
      <c r="S144" s="2" t="n">
        <v>0</v>
      </c>
      <c r="T144" s="2" t="n">
        <v>0</v>
      </c>
      <c r="U144" s="0" t="n">
        <v>19</v>
      </c>
      <c r="V144" s="2" t="n">
        <v>0</v>
      </c>
      <c r="W144" s="2" t="n">
        <v>0</v>
      </c>
      <c r="X144" s="2" t="n">
        <v>0</v>
      </c>
      <c r="Y144" s="2" t="n">
        <v>0</v>
      </c>
      <c r="Z144" s="2" t="n">
        <v>0</v>
      </c>
      <c r="AA144" s="0" t="s">
        <v>2</v>
      </c>
      <c r="AB144" s="0" t="s">
        <v>2</v>
      </c>
    </row>
    <row r="145" customFormat="false" ht="14.4" hidden="false" customHeight="false" outlineLevel="0" collapsed="false">
      <c r="A145" s="0" t="n">
        <v>1</v>
      </c>
      <c r="B145" s="0" t="s">
        <v>1879</v>
      </c>
      <c r="C145" s="0" t="s">
        <v>1721</v>
      </c>
      <c r="D145" s="0" t="n">
        <v>1</v>
      </c>
      <c r="E145" s="0" t="n">
        <f aca="false">4074731</f>
        <v>4074731</v>
      </c>
      <c r="F145" s="0" t="s">
        <v>2194</v>
      </c>
      <c r="G145" s="0" t="s">
        <v>2195</v>
      </c>
      <c r="H145" s="0" t="s">
        <v>2196</v>
      </c>
      <c r="I145" s="0" t="s">
        <v>1719</v>
      </c>
      <c r="J145" s="0" t="s">
        <v>1613</v>
      </c>
      <c r="K145" s="0" t="s">
        <v>1614</v>
      </c>
      <c r="L145" s="0" t="s">
        <v>1615</v>
      </c>
      <c r="M145" s="0" t="s">
        <v>1673</v>
      </c>
      <c r="N145" s="0" t="s">
        <v>1674</v>
      </c>
      <c r="O145" s="0" t="s">
        <v>1675</v>
      </c>
      <c r="P145" s="2" t="n">
        <v>0</v>
      </c>
      <c r="Q145" s="2" t="n">
        <v>0</v>
      </c>
      <c r="R145" s="2" t="n">
        <v>0</v>
      </c>
      <c r="S145" s="2" t="n">
        <v>0</v>
      </c>
      <c r="T145" s="2" t="n">
        <v>0</v>
      </c>
      <c r="U145" s="0" t="n">
        <v>25.5</v>
      </c>
      <c r="V145" s="2" t="n">
        <v>0</v>
      </c>
      <c r="W145" s="2" t="n">
        <v>0</v>
      </c>
      <c r="X145" s="2" t="n">
        <v>0</v>
      </c>
      <c r="Y145" s="2" t="n">
        <v>0</v>
      </c>
      <c r="Z145" s="2" t="n">
        <v>0</v>
      </c>
      <c r="AA145" s="0" t="s">
        <v>2</v>
      </c>
      <c r="AB145" s="0" t="s">
        <v>2</v>
      </c>
    </row>
    <row r="146" customFormat="false" ht="14.4" hidden="false" customHeight="false" outlineLevel="0" collapsed="false">
      <c r="A146" s="0" t="n">
        <v>1</v>
      </c>
      <c r="B146" s="0" t="n">
        <f aca="false">3952852</f>
        <v>3952852</v>
      </c>
      <c r="C146" s="0" t="s">
        <v>1721</v>
      </c>
      <c r="D146" s="0" t="n">
        <v>1</v>
      </c>
      <c r="E146" s="0" t="s">
        <v>2197</v>
      </c>
      <c r="F146" s="0" t="s">
        <v>2198</v>
      </c>
      <c r="G146" s="0" t="s">
        <v>2199</v>
      </c>
      <c r="H146" s="0" t="s">
        <v>2200</v>
      </c>
      <c r="I146" s="0" t="s">
        <v>1719</v>
      </c>
      <c r="J146" s="0" t="s">
        <v>1537</v>
      </c>
      <c r="K146" s="0" t="s">
        <v>1538</v>
      </c>
      <c r="L146" s="0" t="s">
        <v>1539</v>
      </c>
      <c r="M146" s="0" t="s">
        <v>1676</v>
      </c>
      <c r="N146" s="0" t="s">
        <v>1612</v>
      </c>
      <c r="O146" s="0" t="s">
        <v>341</v>
      </c>
      <c r="P146" s="2" t="n">
        <v>0</v>
      </c>
      <c r="Q146" s="2" t="n">
        <v>0</v>
      </c>
      <c r="R146" s="2" t="n">
        <v>0</v>
      </c>
      <c r="S146" s="2" t="n">
        <v>0</v>
      </c>
      <c r="T146" s="2" t="n">
        <v>0</v>
      </c>
      <c r="U146" s="0" t="n">
        <v>10.3</v>
      </c>
      <c r="V146" s="2" t="n">
        <v>0</v>
      </c>
      <c r="W146" s="2" t="n">
        <v>0</v>
      </c>
      <c r="X146" s="2" t="n">
        <v>0</v>
      </c>
      <c r="Y146" s="2" t="n">
        <v>0</v>
      </c>
      <c r="Z146" s="2" t="n">
        <v>0</v>
      </c>
      <c r="AA146" s="0" t="s">
        <v>2</v>
      </c>
      <c r="AB146" s="0" t="s">
        <v>2</v>
      </c>
    </row>
    <row r="147" customFormat="false" ht="14.4" hidden="false" customHeight="false" outlineLevel="0" collapsed="false">
      <c r="A147" s="0" t="n">
        <v>1</v>
      </c>
      <c r="B147" s="0" t="s">
        <v>1746</v>
      </c>
      <c r="C147" s="0" t="s">
        <v>2201</v>
      </c>
      <c r="D147" s="0" t="n">
        <v>1</v>
      </c>
      <c r="E147" s="0" t="s">
        <v>1748</v>
      </c>
      <c r="F147" s="0" t="s">
        <v>2202</v>
      </c>
      <c r="G147" s="0" t="s">
        <v>2203</v>
      </c>
      <c r="H147" s="0" t="s">
        <v>2204</v>
      </c>
      <c r="I147" s="0" t="s">
        <v>1719</v>
      </c>
      <c r="J147" s="0" t="s">
        <v>1542</v>
      </c>
      <c r="K147" s="0" t="s">
        <v>1541</v>
      </c>
      <c r="L147" s="0" t="s">
        <v>335</v>
      </c>
      <c r="M147" s="0" t="s">
        <v>1543</v>
      </c>
      <c r="N147" s="0" t="s">
        <v>1541</v>
      </c>
      <c r="O147" s="0" t="s">
        <v>335</v>
      </c>
      <c r="P147" s="2" t="n">
        <v>0</v>
      </c>
      <c r="Q147" s="2" t="n">
        <v>0</v>
      </c>
      <c r="R147" s="2" t="n">
        <v>0</v>
      </c>
      <c r="S147" s="2" t="n">
        <v>0</v>
      </c>
      <c r="T147" s="2" t="n">
        <v>0</v>
      </c>
      <c r="U147" s="0" t="n">
        <v>75.7</v>
      </c>
      <c r="V147" s="2" t="n">
        <v>0</v>
      </c>
      <c r="W147" s="2" t="n">
        <v>0</v>
      </c>
      <c r="X147" s="2" t="n">
        <v>0</v>
      </c>
      <c r="Y147" s="2" t="n">
        <v>0</v>
      </c>
      <c r="Z147" s="2" t="n">
        <v>0</v>
      </c>
      <c r="AA147" s="0" t="s">
        <v>2</v>
      </c>
      <c r="AB147" s="0" t="s">
        <v>2</v>
      </c>
    </row>
    <row r="148" customFormat="false" ht="14.4" hidden="false" customHeight="false" outlineLevel="0" collapsed="false">
      <c r="A148" s="0" t="n">
        <v>1</v>
      </c>
      <c r="B148" s="0" t="n">
        <f aca="false">4073774</f>
        <v>4073774</v>
      </c>
      <c r="C148" s="0" t="s">
        <v>2201</v>
      </c>
      <c r="D148" s="0" t="n">
        <v>1</v>
      </c>
      <c r="E148" s="0" t="n">
        <f aca="false">4074070</f>
        <v>4074070</v>
      </c>
      <c r="F148" s="0" t="s">
        <v>2202</v>
      </c>
      <c r="G148" s="0" t="s">
        <v>2205</v>
      </c>
      <c r="H148" s="0" t="s">
        <v>2206</v>
      </c>
      <c r="I148" s="0" t="s">
        <v>1719</v>
      </c>
      <c r="J148" s="0" t="s">
        <v>1544</v>
      </c>
      <c r="K148" s="0" t="s">
        <v>1541</v>
      </c>
      <c r="L148" s="0" t="s">
        <v>335</v>
      </c>
      <c r="M148" s="0" t="s">
        <v>1545</v>
      </c>
      <c r="N148" s="0" t="s">
        <v>1541</v>
      </c>
      <c r="O148" s="0" t="s">
        <v>335</v>
      </c>
      <c r="P148" s="2" t="n">
        <v>0</v>
      </c>
      <c r="Q148" s="2" t="n">
        <v>0</v>
      </c>
      <c r="R148" s="2" t="n">
        <v>0</v>
      </c>
      <c r="S148" s="2" t="n">
        <v>0</v>
      </c>
      <c r="T148" s="2" t="n">
        <v>0</v>
      </c>
      <c r="U148" s="0" t="n">
        <v>79.5</v>
      </c>
      <c r="V148" s="2" t="n">
        <v>0</v>
      </c>
      <c r="W148" s="2" t="n">
        <v>0</v>
      </c>
      <c r="X148" s="2" t="n">
        <v>0</v>
      </c>
      <c r="Y148" s="2" t="n">
        <v>0</v>
      </c>
      <c r="Z148" s="2" t="n">
        <v>0</v>
      </c>
      <c r="AA148" s="0" t="s">
        <v>2</v>
      </c>
      <c r="AB148" s="0" t="s">
        <v>2</v>
      </c>
    </row>
    <row r="149" customFormat="false" ht="14.4" hidden="false" customHeight="false" outlineLevel="0" collapsed="false">
      <c r="A149" s="0" t="n">
        <v>3</v>
      </c>
      <c r="B149" s="0" t="s">
        <v>1758</v>
      </c>
      <c r="C149" s="0" t="s">
        <v>2207</v>
      </c>
      <c r="D149" s="0" t="n">
        <v>3</v>
      </c>
      <c r="E149" s="0" t="s">
        <v>1760</v>
      </c>
      <c r="F149" s="0" t="s">
        <v>2208</v>
      </c>
      <c r="G149" s="0" t="s">
        <v>2209</v>
      </c>
      <c r="H149" s="0" t="s">
        <v>2210</v>
      </c>
      <c r="I149" s="0" t="s">
        <v>1719</v>
      </c>
      <c r="J149" s="0" t="s">
        <v>1550</v>
      </c>
      <c r="K149" s="0" t="s">
        <v>1551</v>
      </c>
      <c r="L149" s="0" t="s">
        <v>1552</v>
      </c>
      <c r="M149" s="0" t="s">
        <v>1553</v>
      </c>
      <c r="N149" s="0" t="s">
        <v>1554</v>
      </c>
      <c r="O149" s="0" t="s">
        <v>1555</v>
      </c>
      <c r="P149" s="2" t="n">
        <v>0</v>
      </c>
      <c r="Q149" s="2" t="n">
        <v>0</v>
      </c>
      <c r="R149" s="2" t="n">
        <v>0</v>
      </c>
      <c r="S149" s="2" t="n">
        <v>0</v>
      </c>
      <c r="T149" s="2" t="n">
        <v>0</v>
      </c>
      <c r="U149" s="0" t="n">
        <v>49.6</v>
      </c>
      <c r="V149" s="2" t="n">
        <v>0</v>
      </c>
      <c r="W149" s="2" t="n">
        <v>0</v>
      </c>
      <c r="X149" s="2" t="n">
        <v>0</v>
      </c>
      <c r="Y149" s="2" t="n">
        <v>0</v>
      </c>
      <c r="Z149" s="2" t="n">
        <v>0</v>
      </c>
      <c r="AA149" s="0" t="s">
        <v>4</v>
      </c>
      <c r="AB149" s="0" t="s">
        <v>4</v>
      </c>
    </row>
    <row r="150" customFormat="false" ht="14.4" hidden="false" customHeight="false" outlineLevel="0" collapsed="false">
      <c r="A150" s="0" t="n">
        <v>3</v>
      </c>
      <c r="B150" s="0" t="s">
        <v>1764</v>
      </c>
      <c r="C150" s="0" t="s">
        <v>2207</v>
      </c>
      <c r="D150" s="0" t="n">
        <v>3</v>
      </c>
      <c r="E150" s="0" t="s">
        <v>1765</v>
      </c>
      <c r="F150" s="0" t="s">
        <v>2211</v>
      </c>
      <c r="G150" s="0" t="s">
        <v>2212</v>
      </c>
      <c r="H150" s="0" t="s">
        <v>2213</v>
      </c>
      <c r="I150" s="0" t="s">
        <v>1719</v>
      </c>
      <c r="J150" s="0" t="s">
        <v>1556</v>
      </c>
      <c r="K150" s="0" t="s">
        <v>1551</v>
      </c>
      <c r="L150" s="0" t="s">
        <v>1552</v>
      </c>
      <c r="M150" s="0" t="s">
        <v>1557</v>
      </c>
      <c r="N150" s="0" t="s">
        <v>1558</v>
      </c>
      <c r="O150" s="0" t="s">
        <v>1559</v>
      </c>
      <c r="P150" s="2" t="n">
        <v>0</v>
      </c>
      <c r="Q150" s="2" t="n">
        <v>0</v>
      </c>
      <c r="R150" s="2" t="n">
        <v>0</v>
      </c>
      <c r="S150" s="2" t="n">
        <v>0</v>
      </c>
      <c r="T150" s="2" t="n">
        <v>0</v>
      </c>
      <c r="U150" s="0" t="n">
        <v>43.7</v>
      </c>
      <c r="V150" s="2" t="n">
        <v>0</v>
      </c>
      <c r="W150" s="2" t="n">
        <v>0</v>
      </c>
      <c r="X150" s="2" t="n">
        <v>0</v>
      </c>
      <c r="Y150" s="2" t="n">
        <v>0</v>
      </c>
      <c r="Z150" s="2" t="n">
        <v>0</v>
      </c>
      <c r="AA150" s="0" t="s">
        <v>4</v>
      </c>
      <c r="AB150" s="0" t="s">
        <v>4</v>
      </c>
    </row>
    <row r="151" customFormat="false" ht="14.4" hidden="false" customHeight="false" outlineLevel="0" collapsed="false">
      <c r="A151" s="0" t="n">
        <v>3</v>
      </c>
      <c r="B151" s="0" t="n">
        <f aca="false">22122</f>
        <v>22122</v>
      </c>
      <c r="C151" s="0" t="s">
        <v>2214</v>
      </c>
      <c r="D151" s="0" t="n">
        <v>3</v>
      </c>
      <c r="E151" s="0" t="n">
        <f aca="false">22589</f>
        <v>22589</v>
      </c>
      <c r="F151" s="0" t="s">
        <v>2211</v>
      </c>
      <c r="G151" s="0" t="s">
        <v>2212</v>
      </c>
      <c r="H151" s="0" t="s">
        <v>2215</v>
      </c>
      <c r="I151" s="0" t="s">
        <v>1719</v>
      </c>
      <c r="J151" s="0" t="s">
        <v>1560</v>
      </c>
      <c r="K151" s="0" t="s">
        <v>1551</v>
      </c>
      <c r="L151" s="0" t="s">
        <v>1552</v>
      </c>
      <c r="M151" s="0" t="s">
        <v>1561</v>
      </c>
      <c r="N151" s="0" t="s">
        <v>1558</v>
      </c>
      <c r="O151" s="0" t="s">
        <v>1559</v>
      </c>
      <c r="P151" s="2" t="n">
        <v>0</v>
      </c>
      <c r="Q151" s="2" t="n">
        <v>0</v>
      </c>
      <c r="R151" s="2" t="n">
        <v>0</v>
      </c>
      <c r="S151" s="2" t="n">
        <v>0</v>
      </c>
      <c r="T151" s="2" t="n">
        <v>0</v>
      </c>
      <c r="U151" s="0" t="n">
        <v>43.9</v>
      </c>
      <c r="V151" s="2" t="n">
        <v>0</v>
      </c>
      <c r="W151" s="2" t="n">
        <v>0</v>
      </c>
      <c r="X151" s="2" t="n">
        <v>0</v>
      </c>
      <c r="Y151" s="2" t="n">
        <v>0</v>
      </c>
      <c r="Z151" s="2" t="n">
        <v>0</v>
      </c>
      <c r="AA151" s="0" t="s">
        <v>4</v>
      </c>
      <c r="AB151" s="0" t="s">
        <v>4</v>
      </c>
    </row>
    <row r="152" customFormat="false" ht="14.4" hidden="false" customHeight="false" outlineLevel="0" collapsed="false">
      <c r="A152" s="0" t="n">
        <v>3</v>
      </c>
      <c r="B152" s="0" t="n">
        <f aca="false">22124</f>
        <v>22124</v>
      </c>
      <c r="C152" s="0" t="s">
        <v>2214</v>
      </c>
      <c r="D152" s="0" t="n">
        <v>3</v>
      </c>
      <c r="E152" s="0" t="s">
        <v>1772</v>
      </c>
      <c r="F152" s="0" t="s">
        <v>2216</v>
      </c>
      <c r="G152" s="0" t="s">
        <v>2217</v>
      </c>
      <c r="H152" s="0" t="s">
        <v>2218</v>
      </c>
      <c r="I152" s="0" t="s">
        <v>1719</v>
      </c>
      <c r="J152" s="0" t="s">
        <v>1562</v>
      </c>
      <c r="K152" s="0" t="s">
        <v>1551</v>
      </c>
      <c r="L152" s="0" t="s">
        <v>1552</v>
      </c>
      <c r="M152" s="0" t="s">
        <v>1563</v>
      </c>
      <c r="N152" s="0" t="s">
        <v>1564</v>
      </c>
      <c r="O152" s="0" t="s">
        <v>1565</v>
      </c>
      <c r="P152" s="2" t="n">
        <v>0</v>
      </c>
      <c r="Q152" s="2" t="n">
        <v>0</v>
      </c>
      <c r="R152" s="2" t="n">
        <v>0</v>
      </c>
      <c r="S152" s="2" t="n">
        <v>0</v>
      </c>
      <c r="T152" s="2" t="n">
        <v>0</v>
      </c>
      <c r="U152" s="0" t="n">
        <v>57.2</v>
      </c>
      <c r="V152" s="2" t="n">
        <v>0</v>
      </c>
      <c r="W152" s="2" t="n">
        <v>0</v>
      </c>
      <c r="X152" s="2" t="n">
        <v>0</v>
      </c>
      <c r="Y152" s="2" t="n">
        <v>0</v>
      </c>
      <c r="Z152" s="2" t="n">
        <v>0</v>
      </c>
      <c r="AA152" s="0" t="s">
        <v>4</v>
      </c>
      <c r="AB152" s="0" t="s">
        <v>4</v>
      </c>
    </row>
    <row r="153" customFormat="false" ht="14.4" hidden="false" customHeight="false" outlineLevel="0" collapsed="false">
      <c r="A153" s="0" t="n">
        <v>3</v>
      </c>
      <c r="B153" s="0" t="n">
        <f aca="false">22124</f>
        <v>22124</v>
      </c>
      <c r="C153" s="0" t="s">
        <v>2214</v>
      </c>
      <c r="D153" s="0" t="n">
        <v>3</v>
      </c>
      <c r="E153" s="0" t="n">
        <f aca="false">27487</f>
        <v>27487</v>
      </c>
      <c r="F153" s="0" t="s">
        <v>2208</v>
      </c>
      <c r="G153" s="0" t="s">
        <v>2219</v>
      </c>
      <c r="H153" s="0" t="s">
        <v>2220</v>
      </c>
      <c r="I153" s="0" t="s">
        <v>1719</v>
      </c>
      <c r="J153" s="0" t="s">
        <v>1562</v>
      </c>
      <c r="K153" s="0" t="s">
        <v>1551</v>
      </c>
      <c r="L153" s="0" t="s">
        <v>1552</v>
      </c>
      <c r="M153" s="0" t="s">
        <v>1566</v>
      </c>
      <c r="N153" s="0" t="s">
        <v>1554</v>
      </c>
      <c r="O153" s="0" t="s">
        <v>1555</v>
      </c>
      <c r="P153" s="2" t="n">
        <v>0</v>
      </c>
      <c r="Q153" s="2" t="n">
        <v>0</v>
      </c>
      <c r="R153" s="2" t="n">
        <v>0</v>
      </c>
      <c r="S153" s="2" t="n">
        <v>0</v>
      </c>
      <c r="T153" s="2" t="n">
        <v>0</v>
      </c>
      <c r="U153" s="0" t="n">
        <v>40.2</v>
      </c>
      <c r="V153" s="2" t="n">
        <v>0</v>
      </c>
      <c r="W153" s="2" t="n">
        <v>0</v>
      </c>
      <c r="X153" s="2" t="n">
        <v>0</v>
      </c>
      <c r="Y153" s="2" t="n">
        <v>0</v>
      </c>
      <c r="Z153" s="2" t="n">
        <v>0</v>
      </c>
      <c r="AA153" s="0" t="s">
        <v>4</v>
      </c>
      <c r="AB153" s="0" t="s">
        <v>4</v>
      </c>
    </row>
    <row r="154" customFormat="false" ht="14.4" hidden="false" customHeight="false" outlineLevel="0" collapsed="false">
      <c r="A154" s="0" t="n">
        <v>3</v>
      </c>
      <c r="B154" s="0" t="n">
        <f aca="false">22602</f>
        <v>22602</v>
      </c>
      <c r="C154" s="0" t="s">
        <v>2221</v>
      </c>
      <c r="D154" s="0" t="n">
        <v>3</v>
      </c>
      <c r="E154" s="0" t="s">
        <v>1841</v>
      </c>
      <c r="F154" s="0" t="s">
        <v>2208</v>
      </c>
      <c r="G154" s="0" t="s">
        <v>2222</v>
      </c>
      <c r="H154" s="0" t="s">
        <v>2223</v>
      </c>
      <c r="I154" s="0" t="s">
        <v>1719</v>
      </c>
      <c r="J154" s="0" t="s">
        <v>1591</v>
      </c>
      <c r="K154" s="0" t="s">
        <v>1558</v>
      </c>
      <c r="L154" s="0" t="s">
        <v>1559</v>
      </c>
      <c r="M154" s="0" t="s">
        <v>1592</v>
      </c>
      <c r="N154" s="0" t="s">
        <v>1554</v>
      </c>
      <c r="O154" s="0" t="s">
        <v>1555</v>
      </c>
      <c r="P154" s="2" t="n">
        <v>0</v>
      </c>
      <c r="Q154" s="2" t="n">
        <v>0</v>
      </c>
      <c r="R154" s="2" t="n">
        <v>0</v>
      </c>
      <c r="S154" s="2" t="n">
        <v>0</v>
      </c>
      <c r="T154" s="2" t="n">
        <v>0</v>
      </c>
      <c r="U154" s="0" t="n">
        <v>66.5</v>
      </c>
      <c r="V154" s="2" t="n">
        <v>0</v>
      </c>
      <c r="W154" s="2" t="n">
        <v>0</v>
      </c>
      <c r="X154" s="2" t="n">
        <v>0</v>
      </c>
      <c r="Y154" s="2" t="n">
        <v>0</v>
      </c>
      <c r="Z154" s="2" t="n">
        <v>0</v>
      </c>
      <c r="AA154" s="0" t="s">
        <v>4</v>
      </c>
      <c r="AB154" s="0" t="s">
        <v>4</v>
      </c>
    </row>
    <row r="155" customFormat="false" ht="14.4" hidden="false" customHeight="false" outlineLevel="0" collapsed="false">
      <c r="A155" s="0" t="n">
        <v>3</v>
      </c>
      <c r="B155" s="0" t="s">
        <v>1845</v>
      </c>
      <c r="C155" s="0" t="s">
        <v>2224</v>
      </c>
      <c r="D155" s="0" t="n">
        <v>3</v>
      </c>
      <c r="E155" s="0" t="s">
        <v>1760</v>
      </c>
      <c r="F155" s="0" t="s">
        <v>2208</v>
      </c>
      <c r="G155" s="0" t="s">
        <v>2225</v>
      </c>
      <c r="H155" s="0" t="s">
        <v>2226</v>
      </c>
      <c r="I155" s="0" t="s">
        <v>1719</v>
      </c>
      <c r="J155" s="0" t="s">
        <v>1593</v>
      </c>
      <c r="K155" s="0" t="s">
        <v>1564</v>
      </c>
      <c r="L155" s="0" t="s">
        <v>1565</v>
      </c>
      <c r="M155" s="0" t="s">
        <v>1553</v>
      </c>
      <c r="N155" s="0" t="s">
        <v>1554</v>
      </c>
      <c r="O155" s="0" t="s">
        <v>1555</v>
      </c>
      <c r="P155" s="2" t="n">
        <v>0</v>
      </c>
      <c r="Q155" s="2" t="n">
        <v>0</v>
      </c>
      <c r="R155" s="2" t="n">
        <v>0</v>
      </c>
      <c r="S155" s="2" t="n">
        <v>0</v>
      </c>
      <c r="T155" s="2" t="n">
        <v>0</v>
      </c>
      <c r="U155" s="0" t="n">
        <v>84</v>
      </c>
      <c r="V155" s="2" t="n">
        <v>0</v>
      </c>
      <c r="W155" s="2" t="n">
        <v>0</v>
      </c>
      <c r="X155" s="2" t="n">
        <v>0</v>
      </c>
      <c r="Y155" s="2" t="n">
        <v>0</v>
      </c>
      <c r="Z155" s="2" t="n">
        <v>0</v>
      </c>
      <c r="AA155" s="0" t="s">
        <v>4</v>
      </c>
      <c r="AB155" s="0" t="s">
        <v>4</v>
      </c>
    </row>
    <row r="156" customFormat="false" ht="14.4" hidden="false" customHeight="false" outlineLevel="0" collapsed="false">
      <c r="A156" s="0" t="n">
        <v>3</v>
      </c>
      <c r="B156" s="0" t="n">
        <f aca="false">26947</f>
        <v>26947</v>
      </c>
      <c r="C156" s="0" t="s">
        <v>2227</v>
      </c>
      <c r="D156" s="0" t="n">
        <v>3</v>
      </c>
      <c r="E156" s="0" t="n">
        <f aca="false">27483</f>
        <v>27483</v>
      </c>
      <c r="F156" s="0" t="s">
        <v>2208</v>
      </c>
      <c r="G156" s="0" t="s">
        <v>2228</v>
      </c>
      <c r="H156" s="0" t="s">
        <v>2229</v>
      </c>
      <c r="I156" s="0" t="s">
        <v>1719</v>
      </c>
      <c r="J156" s="0" t="s">
        <v>1567</v>
      </c>
      <c r="K156" s="0" t="s">
        <v>1564</v>
      </c>
      <c r="L156" s="0" t="s">
        <v>1565</v>
      </c>
      <c r="M156" s="0" t="s">
        <v>1568</v>
      </c>
      <c r="N156" s="0" t="s">
        <v>1554</v>
      </c>
      <c r="O156" s="0" t="s">
        <v>1555</v>
      </c>
      <c r="P156" s="2" t="n">
        <v>0</v>
      </c>
      <c r="Q156" s="2" t="n">
        <v>0</v>
      </c>
      <c r="R156" s="2" t="n">
        <v>0</v>
      </c>
      <c r="S156" s="2" t="n">
        <v>0</v>
      </c>
      <c r="T156" s="2" t="n">
        <v>0</v>
      </c>
      <c r="U156" s="0" t="n">
        <v>89.3</v>
      </c>
      <c r="V156" s="2" t="n">
        <v>0</v>
      </c>
      <c r="W156" s="2" t="n">
        <v>0</v>
      </c>
      <c r="X156" s="2" t="n">
        <v>0</v>
      </c>
      <c r="Y156" s="2" t="n">
        <v>0</v>
      </c>
      <c r="Z156" s="2" t="n">
        <v>0</v>
      </c>
      <c r="AA156" s="0" t="s">
        <v>4</v>
      </c>
      <c r="AB156" s="0" t="s">
        <v>4</v>
      </c>
    </row>
    <row r="157" customFormat="false" ht="14.4" hidden="false" customHeight="false" outlineLevel="0" collapsed="false">
      <c r="A157" s="0" t="n">
        <v>1</v>
      </c>
      <c r="B157" s="0" t="s">
        <v>1729</v>
      </c>
      <c r="C157" s="0" t="s">
        <v>2230</v>
      </c>
      <c r="D157" s="0" t="n">
        <v>1</v>
      </c>
      <c r="E157" s="0" t="s">
        <v>1731</v>
      </c>
      <c r="F157" s="0" t="s">
        <v>2231</v>
      </c>
      <c r="G157" s="0" t="s">
        <v>2232</v>
      </c>
      <c r="H157" s="0" t="s">
        <v>2233</v>
      </c>
      <c r="I157" s="0" t="s">
        <v>1719</v>
      </c>
      <c r="J157" s="0" t="s">
        <v>1522</v>
      </c>
      <c r="K157" s="0" t="s">
        <v>1523</v>
      </c>
      <c r="L157" s="0" t="s">
        <v>1524</v>
      </c>
      <c r="M157" s="0" t="s">
        <v>1525</v>
      </c>
      <c r="N157" s="0" t="s">
        <v>1526</v>
      </c>
      <c r="O157" s="0" t="s">
        <v>44</v>
      </c>
      <c r="P157" s="2" t="n">
        <v>0</v>
      </c>
      <c r="Q157" s="2" t="n">
        <v>0</v>
      </c>
      <c r="R157" s="2" t="n">
        <v>0</v>
      </c>
      <c r="S157" s="2" t="n">
        <v>0</v>
      </c>
      <c r="T157" s="2" t="n">
        <v>0</v>
      </c>
      <c r="U157" s="2" t="n">
        <v>0</v>
      </c>
      <c r="V157" s="0" t="n">
        <v>56.1</v>
      </c>
      <c r="W157" s="2" t="n">
        <v>0</v>
      </c>
      <c r="X157" s="2" t="n">
        <v>0</v>
      </c>
      <c r="Y157" s="2" t="n">
        <v>0</v>
      </c>
      <c r="Z157" s="2" t="n">
        <v>0</v>
      </c>
      <c r="AA157" s="0" t="s">
        <v>2</v>
      </c>
      <c r="AB157" s="0" t="s">
        <v>2</v>
      </c>
    </row>
    <row r="158" customFormat="false" ht="14.4" hidden="false" customHeight="false" outlineLevel="0" collapsed="false">
      <c r="A158" s="0" t="n">
        <v>1</v>
      </c>
      <c r="B158" s="0" t="n">
        <f aca="false">2752100</f>
        <v>2752100</v>
      </c>
      <c r="C158" s="0" t="s">
        <v>2234</v>
      </c>
      <c r="D158" s="0" t="n">
        <v>1</v>
      </c>
      <c r="E158" s="0" t="n">
        <f aca="false">2753958</f>
        <v>2753958</v>
      </c>
      <c r="F158" s="0" t="s">
        <v>2231</v>
      </c>
      <c r="G158" s="0" t="s">
        <v>2235</v>
      </c>
      <c r="H158" s="0" t="s">
        <v>2236</v>
      </c>
      <c r="I158" s="0" t="s">
        <v>1719</v>
      </c>
      <c r="J158" s="0" t="s">
        <v>1527</v>
      </c>
      <c r="K158" s="0" t="s">
        <v>1523</v>
      </c>
      <c r="L158" s="0" t="s">
        <v>1524</v>
      </c>
      <c r="M158" s="0" t="s">
        <v>1528</v>
      </c>
      <c r="N158" s="0" t="s">
        <v>1529</v>
      </c>
      <c r="O158" s="0" t="s">
        <v>1530</v>
      </c>
      <c r="P158" s="2" t="n">
        <v>0</v>
      </c>
      <c r="Q158" s="2" t="n">
        <v>0</v>
      </c>
      <c r="R158" s="2" t="n">
        <v>0</v>
      </c>
      <c r="S158" s="2" t="n">
        <v>0</v>
      </c>
      <c r="T158" s="2" t="n">
        <v>0</v>
      </c>
      <c r="U158" s="2" t="n">
        <v>0</v>
      </c>
      <c r="V158" s="0" t="n">
        <v>45.6</v>
      </c>
      <c r="W158" s="2" t="n">
        <v>0</v>
      </c>
      <c r="X158" s="2" t="n">
        <v>0</v>
      </c>
      <c r="Y158" s="2" t="n">
        <v>0</v>
      </c>
      <c r="Z158" s="2" t="n">
        <v>0</v>
      </c>
      <c r="AA158" s="0" t="s">
        <v>2</v>
      </c>
      <c r="AB158" s="0" t="s">
        <v>2</v>
      </c>
    </row>
    <row r="159" customFormat="false" ht="14.4" hidden="false" customHeight="false" outlineLevel="0" collapsed="false">
      <c r="A159" s="0" t="n">
        <v>1</v>
      </c>
      <c r="B159" s="0" t="s">
        <v>1738</v>
      </c>
      <c r="C159" s="0" t="s">
        <v>2237</v>
      </c>
      <c r="D159" s="0" t="n">
        <v>1</v>
      </c>
      <c r="E159" s="0" t="n">
        <f aca="false">3709703</f>
        <v>3709703</v>
      </c>
      <c r="F159" s="0" t="s">
        <v>2238</v>
      </c>
      <c r="G159" s="0" t="s">
        <v>2239</v>
      </c>
      <c r="H159" s="0" t="s">
        <v>2240</v>
      </c>
      <c r="I159" s="0" t="s">
        <v>1719</v>
      </c>
      <c r="J159" s="0" t="s">
        <v>1531</v>
      </c>
      <c r="K159" s="0" t="s">
        <v>1532</v>
      </c>
      <c r="L159" s="0" t="s">
        <v>1533</v>
      </c>
      <c r="M159" s="0" t="s">
        <v>1534</v>
      </c>
      <c r="N159" s="0" t="s">
        <v>1535</v>
      </c>
      <c r="O159" s="0" t="s">
        <v>1536</v>
      </c>
      <c r="P159" s="2" t="n">
        <v>0</v>
      </c>
      <c r="Q159" s="2" t="n">
        <v>0</v>
      </c>
      <c r="R159" s="2" t="n">
        <v>0</v>
      </c>
      <c r="S159" s="2" t="n">
        <v>0</v>
      </c>
      <c r="T159" s="2" t="n">
        <v>0</v>
      </c>
      <c r="U159" s="2" t="n">
        <v>0</v>
      </c>
      <c r="V159" s="0" t="n">
        <v>24.6</v>
      </c>
      <c r="W159" s="2" t="n">
        <v>0</v>
      </c>
      <c r="X159" s="2" t="n">
        <v>0</v>
      </c>
      <c r="Y159" s="2" t="n">
        <v>0</v>
      </c>
      <c r="Z159" s="2" t="n">
        <v>0</v>
      </c>
      <c r="AA159" s="0" t="s">
        <v>2</v>
      </c>
      <c r="AB159" s="0" t="s">
        <v>2</v>
      </c>
    </row>
    <row r="160" customFormat="false" ht="14.4" hidden="false" customHeight="false" outlineLevel="0" collapsed="false">
      <c r="A160" s="0" t="n">
        <v>1</v>
      </c>
      <c r="B160" s="0" t="s">
        <v>1746</v>
      </c>
      <c r="C160" s="0" t="s">
        <v>2241</v>
      </c>
      <c r="D160" s="0" t="n">
        <v>1</v>
      </c>
      <c r="E160" s="0" t="s">
        <v>1748</v>
      </c>
      <c r="F160" s="0" t="s">
        <v>1919</v>
      </c>
      <c r="G160" s="0" t="s">
        <v>2242</v>
      </c>
      <c r="H160" s="0" t="s">
        <v>2243</v>
      </c>
      <c r="I160" s="0" t="s">
        <v>1719</v>
      </c>
      <c r="J160" s="0" t="s">
        <v>1542</v>
      </c>
      <c r="K160" s="0" t="s">
        <v>1541</v>
      </c>
      <c r="L160" s="0" t="s">
        <v>335</v>
      </c>
      <c r="M160" s="0" t="s">
        <v>1543</v>
      </c>
      <c r="N160" s="0" t="s">
        <v>1541</v>
      </c>
      <c r="O160" s="0" t="s">
        <v>335</v>
      </c>
      <c r="P160" s="2" t="n">
        <v>0</v>
      </c>
      <c r="Q160" s="2" t="n">
        <v>0</v>
      </c>
      <c r="R160" s="2" t="n">
        <v>0</v>
      </c>
      <c r="S160" s="2" t="n">
        <v>0</v>
      </c>
      <c r="T160" s="2" t="n">
        <v>0</v>
      </c>
      <c r="U160" s="2" t="n">
        <v>0</v>
      </c>
      <c r="V160" s="0" t="n">
        <v>94</v>
      </c>
      <c r="W160" s="2" t="n">
        <v>0</v>
      </c>
      <c r="X160" s="2" t="n">
        <v>0</v>
      </c>
      <c r="Y160" s="2" t="n">
        <v>0</v>
      </c>
      <c r="Z160" s="2" t="n">
        <v>0</v>
      </c>
      <c r="AA160" s="0" t="s">
        <v>2</v>
      </c>
      <c r="AB160" s="0" t="s">
        <v>2</v>
      </c>
    </row>
    <row r="161" customFormat="false" ht="14.4" hidden="false" customHeight="false" outlineLevel="0" collapsed="false">
      <c r="A161" s="0" t="n">
        <v>1</v>
      </c>
      <c r="B161" s="0" t="s">
        <v>2244</v>
      </c>
      <c r="C161" s="0" t="s">
        <v>2241</v>
      </c>
      <c r="D161" s="0" t="n">
        <v>1</v>
      </c>
      <c r="E161" s="0" t="s">
        <v>2245</v>
      </c>
      <c r="F161" s="0" t="s">
        <v>2246</v>
      </c>
      <c r="G161" s="0" t="s">
        <v>1812</v>
      </c>
      <c r="H161" s="0" t="s">
        <v>2247</v>
      </c>
      <c r="I161" s="0" t="s">
        <v>1719</v>
      </c>
      <c r="J161" s="0" t="s">
        <v>1677</v>
      </c>
      <c r="K161" s="0" t="s">
        <v>1541</v>
      </c>
      <c r="L161" s="0" t="s">
        <v>335</v>
      </c>
      <c r="M161" s="0" t="s">
        <v>1678</v>
      </c>
      <c r="N161" s="0" t="s">
        <v>1679</v>
      </c>
      <c r="O161" s="0" t="s">
        <v>1680</v>
      </c>
      <c r="P161" s="2" t="n">
        <v>0</v>
      </c>
      <c r="Q161" s="2" t="n">
        <v>0</v>
      </c>
      <c r="R161" s="2" t="n">
        <v>0</v>
      </c>
      <c r="S161" s="2" t="n">
        <v>0</v>
      </c>
      <c r="T161" s="2" t="n">
        <v>0</v>
      </c>
      <c r="U161" s="2" t="n">
        <v>0</v>
      </c>
      <c r="V161" s="0" t="n">
        <v>73.9</v>
      </c>
      <c r="W161" s="2" t="n">
        <v>0</v>
      </c>
      <c r="X161" s="2" t="n">
        <v>0</v>
      </c>
      <c r="Y161" s="2" t="n">
        <v>0</v>
      </c>
      <c r="Z161" s="2" t="n">
        <v>0</v>
      </c>
      <c r="AA161" s="0" t="s">
        <v>2</v>
      </c>
      <c r="AB161" s="0" t="s">
        <v>2</v>
      </c>
    </row>
    <row r="162" customFormat="false" ht="14.4" hidden="false" customHeight="false" outlineLevel="0" collapsed="false">
      <c r="A162" s="0" t="n">
        <v>1</v>
      </c>
      <c r="B162" s="0" t="n">
        <f aca="false">4073774</f>
        <v>4073774</v>
      </c>
      <c r="C162" s="0" t="s">
        <v>2241</v>
      </c>
      <c r="D162" s="0" t="n">
        <v>1</v>
      </c>
      <c r="E162" s="0" t="n">
        <f aca="false">4074070</f>
        <v>4074070</v>
      </c>
      <c r="F162" s="0" t="s">
        <v>1919</v>
      </c>
      <c r="G162" s="0" t="s">
        <v>2248</v>
      </c>
      <c r="H162" s="0" t="s">
        <v>2249</v>
      </c>
      <c r="I162" s="0" t="s">
        <v>1719</v>
      </c>
      <c r="J162" s="0" t="s">
        <v>1544</v>
      </c>
      <c r="K162" s="0" t="s">
        <v>1541</v>
      </c>
      <c r="L162" s="0" t="s">
        <v>335</v>
      </c>
      <c r="M162" s="0" t="s">
        <v>1545</v>
      </c>
      <c r="N162" s="0" t="s">
        <v>1541</v>
      </c>
      <c r="O162" s="0" t="s">
        <v>335</v>
      </c>
      <c r="P162" s="2" t="n">
        <v>0</v>
      </c>
      <c r="Q162" s="2" t="n">
        <v>0</v>
      </c>
      <c r="R162" s="2" t="n">
        <v>0</v>
      </c>
      <c r="S162" s="2" t="n">
        <v>0</v>
      </c>
      <c r="T162" s="2" t="n">
        <v>0</v>
      </c>
      <c r="U162" s="2" t="n">
        <v>0</v>
      </c>
      <c r="V162" s="0" t="n">
        <v>98.2</v>
      </c>
      <c r="W162" s="2" t="n">
        <v>0</v>
      </c>
      <c r="X162" s="2" t="n">
        <v>0</v>
      </c>
      <c r="Y162" s="2" t="n">
        <v>0</v>
      </c>
      <c r="Z162" s="2" t="n">
        <v>0</v>
      </c>
      <c r="AA162" s="0" t="s">
        <v>2</v>
      </c>
      <c r="AB162" s="0" t="s">
        <v>2</v>
      </c>
    </row>
    <row r="163" customFormat="false" ht="14.4" hidden="false" customHeight="false" outlineLevel="0" collapsed="false">
      <c r="A163" s="0" t="n">
        <v>1</v>
      </c>
      <c r="B163" s="0" t="s">
        <v>1755</v>
      </c>
      <c r="C163" s="0" t="s">
        <v>1721</v>
      </c>
      <c r="D163" s="0" t="n">
        <v>1</v>
      </c>
      <c r="E163" s="0" t="n">
        <f aca="false">4673073</f>
        <v>4673073</v>
      </c>
      <c r="F163" s="0" t="s">
        <v>2250</v>
      </c>
      <c r="G163" s="0" t="s">
        <v>2251</v>
      </c>
      <c r="H163" s="0" t="s">
        <v>1757</v>
      </c>
      <c r="I163" s="0" t="s">
        <v>1719</v>
      </c>
      <c r="J163" s="0" t="s">
        <v>1547</v>
      </c>
      <c r="K163" s="0" t="s">
        <v>1548</v>
      </c>
      <c r="L163" s="0" t="s">
        <v>1549</v>
      </c>
      <c r="M163" s="0" t="s">
        <v>1681</v>
      </c>
      <c r="N163" s="0" t="s">
        <v>1682</v>
      </c>
      <c r="O163" s="0" t="s">
        <v>552</v>
      </c>
      <c r="P163" s="2" t="n">
        <v>0</v>
      </c>
      <c r="Q163" s="2" t="n">
        <v>0</v>
      </c>
      <c r="R163" s="2" t="n">
        <v>0</v>
      </c>
      <c r="S163" s="2" t="n">
        <v>0</v>
      </c>
      <c r="T163" s="2" t="n">
        <v>0</v>
      </c>
      <c r="U163" s="2" t="n">
        <v>0</v>
      </c>
      <c r="V163" s="0" t="n">
        <v>61.9</v>
      </c>
      <c r="W163" s="2" t="n">
        <v>0</v>
      </c>
      <c r="X163" s="2" t="n">
        <v>0</v>
      </c>
      <c r="Y163" s="2" t="n">
        <v>0</v>
      </c>
      <c r="Z163" s="2" t="n">
        <v>0</v>
      </c>
      <c r="AA163" s="0" t="s">
        <v>2</v>
      </c>
      <c r="AB163" s="0" t="s">
        <v>2</v>
      </c>
    </row>
    <row r="164" customFormat="false" ht="14.4" hidden="false" customHeight="false" outlineLevel="0" collapsed="false">
      <c r="A164" s="0" t="n">
        <v>1</v>
      </c>
      <c r="B164" s="0" t="s">
        <v>2252</v>
      </c>
      <c r="C164" s="0" t="s">
        <v>1721</v>
      </c>
      <c r="D164" s="0" t="n">
        <v>1</v>
      </c>
      <c r="E164" s="0" t="s">
        <v>2253</v>
      </c>
      <c r="F164" s="0" t="s">
        <v>2254</v>
      </c>
      <c r="G164" s="0" t="s">
        <v>2255</v>
      </c>
      <c r="H164" s="0" t="s">
        <v>2256</v>
      </c>
      <c r="I164" s="0" t="s">
        <v>1719</v>
      </c>
      <c r="J164" s="0" t="s">
        <v>1683</v>
      </c>
      <c r="K164" s="0" t="s">
        <v>1684</v>
      </c>
      <c r="L164" s="0" t="s">
        <v>1685</v>
      </c>
      <c r="M164" s="0" t="s">
        <v>1686</v>
      </c>
      <c r="N164" s="0" t="s">
        <v>1682</v>
      </c>
      <c r="O164" s="0" t="s">
        <v>552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0" t="n">
        <v>61.6</v>
      </c>
      <c r="W164" s="2" t="n">
        <v>0</v>
      </c>
      <c r="X164" s="2" t="n">
        <v>0</v>
      </c>
      <c r="Y164" s="2" t="n">
        <v>0</v>
      </c>
      <c r="Z164" s="2" t="n">
        <v>0</v>
      </c>
      <c r="AA164" s="0" t="s">
        <v>2</v>
      </c>
      <c r="AB164" s="0" t="s">
        <v>2</v>
      </c>
    </row>
    <row r="165" customFormat="false" ht="14.4" hidden="false" customHeight="false" outlineLevel="0" collapsed="false">
      <c r="A165" s="0" t="n">
        <v>2</v>
      </c>
      <c r="B165" s="0" t="n">
        <f aca="false">18272</f>
        <v>18272</v>
      </c>
      <c r="C165" s="0" t="s">
        <v>1782</v>
      </c>
      <c r="D165" s="0" t="n">
        <v>2</v>
      </c>
      <c r="E165" s="0" t="s">
        <v>2257</v>
      </c>
      <c r="F165" s="0" t="s">
        <v>1782</v>
      </c>
      <c r="G165" s="0" t="s">
        <v>2258</v>
      </c>
      <c r="H165" s="0" t="s">
        <v>1860</v>
      </c>
      <c r="I165" s="0" t="s">
        <v>1719</v>
      </c>
      <c r="J165" s="0" t="s">
        <v>1687</v>
      </c>
      <c r="K165" s="0" t="s">
        <v>1688</v>
      </c>
      <c r="L165" s="0" t="s">
        <v>1689</v>
      </c>
      <c r="M165" s="0" t="s">
        <v>1690</v>
      </c>
      <c r="N165" s="0" t="s">
        <v>1688</v>
      </c>
      <c r="O165" s="0" t="s">
        <v>1689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100</v>
      </c>
      <c r="W165" s="2" t="n">
        <v>0</v>
      </c>
      <c r="X165" s="2" t="n">
        <v>0</v>
      </c>
      <c r="Y165" s="2" t="n">
        <v>0</v>
      </c>
      <c r="Z165" s="2" t="n">
        <v>0</v>
      </c>
      <c r="AA165" s="0" t="s">
        <v>3</v>
      </c>
      <c r="AB165" s="0" t="s">
        <v>3</v>
      </c>
    </row>
    <row r="166" customFormat="false" ht="14.4" hidden="false" customHeight="false" outlineLevel="0" collapsed="false">
      <c r="A166" s="0" t="n">
        <v>3</v>
      </c>
      <c r="B166" s="0" t="s">
        <v>1764</v>
      </c>
      <c r="C166" s="0" t="s">
        <v>2259</v>
      </c>
      <c r="D166" s="0" t="n">
        <v>3</v>
      </c>
      <c r="E166" s="0" t="s">
        <v>1765</v>
      </c>
      <c r="F166" s="0" t="s">
        <v>2259</v>
      </c>
      <c r="G166" s="0" t="s">
        <v>2260</v>
      </c>
      <c r="H166" s="0" t="s">
        <v>2261</v>
      </c>
      <c r="I166" s="0" t="s">
        <v>1719</v>
      </c>
      <c r="J166" s="0" t="s">
        <v>1556</v>
      </c>
      <c r="K166" s="0" t="s">
        <v>1551</v>
      </c>
      <c r="L166" s="0" t="s">
        <v>1552</v>
      </c>
      <c r="M166" s="0" t="s">
        <v>1557</v>
      </c>
      <c r="N166" s="0" t="s">
        <v>1558</v>
      </c>
      <c r="O166" s="0" t="s">
        <v>1559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0" t="n">
        <v>96.9</v>
      </c>
      <c r="W166" s="2" t="n">
        <v>0</v>
      </c>
      <c r="X166" s="2" t="n">
        <v>0</v>
      </c>
      <c r="Y166" s="2" t="n">
        <v>0</v>
      </c>
      <c r="Z166" s="2" t="n">
        <v>0</v>
      </c>
      <c r="AA166" s="0" t="s">
        <v>4</v>
      </c>
      <c r="AB166" s="0" t="s">
        <v>4</v>
      </c>
    </row>
    <row r="167" customFormat="false" ht="14.4" hidden="false" customHeight="false" outlineLevel="0" collapsed="false">
      <c r="A167" s="0" t="n">
        <v>3</v>
      </c>
      <c r="B167" s="0" t="s">
        <v>1826</v>
      </c>
      <c r="C167" s="0" t="s">
        <v>2259</v>
      </c>
      <c r="D167" s="0" t="n">
        <v>3</v>
      </c>
      <c r="E167" s="0" t="s">
        <v>1828</v>
      </c>
      <c r="F167" s="0" t="s">
        <v>1859</v>
      </c>
      <c r="G167" s="0" t="s">
        <v>2262</v>
      </c>
      <c r="H167" s="0" t="s">
        <v>1940</v>
      </c>
      <c r="I167" s="0" t="s">
        <v>1719</v>
      </c>
      <c r="J167" s="0" t="s">
        <v>1589</v>
      </c>
      <c r="K167" s="0" t="s">
        <v>1551</v>
      </c>
      <c r="L167" s="0" t="s">
        <v>1552</v>
      </c>
      <c r="M167" s="0" t="s">
        <v>1590</v>
      </c>
      <c r="N167" s="0" t="s">
        <v>1558</v>
      </c>
      <c r="O167" s="0" t="s">
        <v>1559</v>
      </c>
      <c r="P167" s="2" t="n">
        <v>0</v>
      </c>
      <c r="Q167" s="2" t="n">
        <v>0</v>
      </c>
      <c r="R167" s="2" t="n">
        <v>0</v>
      </c>
      <c r="S167" s="2" t="n">
        <v>0</v>
      </c>
      <c r="T167" s="2" t="n">
        <v>0</v>
      </c>
      <c r="U167" s="2" t="n">
        <v>0</v>
      </c>
      <c r="V167" s="0" t="n">
        <v>83.1</v>
      </c>
      <c r="W167" s="2" t="n">
        <v>0</v>
      </c>
      <c r="X167" s="2" t="n">
        <v>0</v>
      </c>
      <c r="Y167" s="2" t="n">
        <v>0</v>
      </c>
      <c r="Z167" s="2" t="n">
        <v>0</v>
      </c>
      <c r="AA167" s="0" t="s">
        <v>4</v>
      </c>
      <c r="AB167" s="0" t="s">
        <v>4</v>
      </c>
    </row>
    <row r="168" customFormat="false" ht="14.4" hidden="false" customHeight="false" outlineLevel="0" collapsed="false">
      <c r="A168" s="0" t="n">
        <v>3</v>
      </c>
      <c r="B168" s="0" t="n">
        <f aca="false">22122</f>
        <v>22122</v>
      </c>
      <c r="C168" s="0" t="s">
        <v>2259</v>
      </c>
      <c r="D168" s="0" t="n">
        <v>3</v>
      </c>
      <c r="E168" s="0" t="n">
        <f aca="false">22589</f>
        <v>22589</v>
      </c>
      <c r="F168" s="0" t="s">
        <v>2259</v>
      </c>
      <c r="G168" s="0" t="s">
        <v>1749</v>
      </c>
      <c r="H168" s="0" t="s">
        <v>2263</v>
      </c>
      <c r="I168" s="0" t="s">
        <v>1719</v>
      </c>
      <c r="J168" s="0" t="s">
        <v>1560</v>
      </c>
      <c r="K168" s="0" t="s">
        <v>1551</v>
      </c>
      <c r="L168" s="0" t="s">
        <v>1552</v>
      </c>
      <c r="M168" s="0" t="s">
        <v>1561</v>
      </c>
      <c r="N168" s="0" t="s">
        <v>1558</v>
      </c>
      <c r="O168" s="0" t="s">
        <v>1559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</v>
      </c>
      <c r="V168" s="0" t="n">
        <v>70.3</v>
      </c>
      <c r="W168" s="2" t="n">
        <v>0</v>
      </c>
      <c r="X168" s="2" t="n">
        <v>0</v>
      </c>
      <c r="Y168" s="2" t="n">
        <v>0</v>
      </c>
      <c r="Z168" s="2" t="n">
        <v>0</v>
      </c>
      <c r="AA168" s="0" t="s">
        <v>4</v>
      </c>
      <c r="AB168" s="0" t="s">
        <v>4</v>
      </c>
    </row>
    <row r="169" customFormat="false" ht="14.4" hidden="false" customHeight="false" outlineLevel="0" collapsed="false">
      <c r="A169" s="0" t="n">
        <v>3</v>
      </c>
      <c r="B169" s="0" t="n">
        <f aca="false">22124</f>
        <v>22124</v>
      </c>
      <c r="C169" s="0" t="s">
        <v>2259</v>
      </c>
      <c r="D169" s="0" t="n">
        <v>3</v>
      </c>
      <c r="E169" s="0" t="s">
        <v>1772</v>
      </c>
      <c r="F169" s="0" t="s">
        <v>2264</v>
      </c>
      <c r="G169" s="0" t="s">
        <v>2265</v>
      </c>
      <c r="H169" s="0" t="s">
        <v>2266</v>
      </c>
      <c r="I169" s="0" t="s">
        <v>1719</v>
      </c>
      <c r="J169" s="0" t="s">
        <v>1562</v>
      </c>
      <c r="K169" s="0" t="s">
        <v>1551</v>
      </c>
      <c r="L169" s="0" t="s">
        <v>1552</v>
      </c>
      <c r="M169" s="0" t="s">
        <v>1563</v>
      </c>
      <c r="N169" s="0" t="s">
        <v>1564</v>
      </c>
      <c r="O169" s="0" t="s">
        <v>1565</v>
      </c>
      <c r="P169" s="2" t="n">
        <v>0</v>
      </c>
      <c r="Q169" s="2" t="n">
        <v>0</v>
      </c>
      <c r="R169" s="2" t="n">
        <v>0</v>
      </c>
      <c r="S169" s="2" t="n">
        <v>0</v>
      </c>
      <c r="T169" s="2" t="n">
        <v>0</v>
      </c>
      <c r="U169" s="2" t="n">
        <v>0</v>
      </c>
      <c r="V169" s="0" t="n">
        <v>68.8</v>
      </c>
      <c r="W169" s="2" t="n">
        <v>0</v>
      </c>
      <c r="X169" s="2" t="n">
        <v>0</v>
      </c>
      <c r="Y169" s="2" t="n">
        <v>0</v>
      </c>
      <c r="Z169" s="2" t="n">
        <v>0</v>
      </c>
      <c r="AA169" s="0" t="s">
        <v>4</v>
      </c>
      <c r="AB169" s="0" t="s">
        <v>4</v>
      </c>
    </row>
    <row r="170" customFormat="false" ht="14.4" hidden="false" customHeight="false" outlineLevel="0" collapsed="false">
      <c r="A170" s="0" t="n">
        <v>3</v>
      </c>
      <c r="B170" s="0" t="n">
        <f aca="false">22124</f>
        <v>22124</v>
      </c>
      <c r="C170" s="0" t="s">
        <v>2259</v>
      </c>
      <c r="D170" s="0" t="n">
        <v>3</v>
      </c>
      <c r="E170" s="0" t="n">
        <f aca="false">27487</f>
        <v>27487</v>
      </c>
      <c r="F170" s="0" t="s">
        <v>1717</v>
      </c>
      <c r="G170" s="0" t="s">
        <v>2267</v>
      </c>
      <c r="H170" s="0" t="s">
        <v>2268</v>
      </c>
      <c r="I170" s="0" t="s">
        <v>1719</v>
      </c>
      <c r="J170" s="0" t="s">
        <v>1562</v>
      </c>
      <c r="K170" s="0" t="s">
        <v>1551</v>
      </c>
      <c r="L170" s="0" t="s">
        <v>1552</v>
      </c>
      <c r="M170" s="0" t="s">
        <v>1566</v>
      </c>
      <c r="N170" s="0" t="s">
        <v>1554</v>
      </c>
      <c r="O170" s="0" t="s">
        <v>1555</v>
      </c>
      <c r="P170" s="2" t="n">
        <v>0</v>
      </c>
      <c r="Q170" s="2" t="n">
        <v>0</v>
      </c>
      <c r="R170" s="2" t="n">
        <v>0</v>
      </c>
      <c r="S170" s="2" t="n">
        <v>0</v>
      </c>
      <c r="T170" s="2" t="n">
        <v>0</v>
      </c>
      <c r="U170" s="2" t="n">
        <v>0</v>
      </c>
      <c r="V170" s="0" t="n">
        <v>94.8</v>
      </c>
      <c r="W170" s="2" t="n">
        <v>0</v>
      </c>
      <c r="X170" s="2" t="n">
        <v>0</v>
      </c>
      <c r="Y170" s="2" t="n">
        <v>0</v>
      </c>
      <c r="Z170" s="2" t="n">
        <v>0</v>
      </c>
      <c r="AA170" s="0" t="s">
        <v>4</v>
      </c>
      <c r="AB170" s="0" t="s">
        <v>4</v>
      </c>
    </row>
    <row r="171" customFormat="false" ht="14.4" hidden="false" customHeight="false" outlineLevel="0" collapsed="false">
      <c r="A171" s="0" t="n">
        <v>3</v>
      </c>
      <c r="B171" s="0" t="n">
        <f aca="false">22602</f>
        <v>22602</v>
      </c>
      <c r="C171" s="0" t="s">
        <v>1859</v>
      </c>
      <c r="D171" s="0" t="n">
        <v>3</v>
      </c>
      <c r="E171" s="0" t="s">
        <v>1841</v>
      </c>
      <c r="F171" s="0" t="s">
        <v>2269</v>
      </c>
      <c r="G171" s="0" t="s">
        <v>2270</v>
      </c>
      <c r="H171" s="0" t="s">
        <v>2271</v>
      </c>
      <c r="I171" s="0" t="s">
        <v>1719</v>
      </c>
      <c r="J171" s="0" t="s">
        <v>1591</v>
      </c>
      <c r="K171" s="0" t="s">
        <v>1558</v>
      </c>
      <c r="L171" s="0" t="s">
        <v>1559</v>
      </c>
      <c r="M171" s="0" t="s">
        <v>1592</v>
      </c>
      <c r="N171" s="0" t="s">
        <v>1554</v>
      </c>
      <c r="O171" s="0" t="s">
        <v>1555</v>
      </c>
      <c r="P171" s="2" t="n">
        <v>0</v>
      </c>
      <c r="Q171" s="2" t="n">
        <v>0</v>
      </c>
      <c r="R171" s="2" t="n">
        <v>0</v>
      </c>
      <c r="S171" s="2" t="n">
        <v>0</v>
      </c>
      <c r="T171" s="2" t="n">
        <v>0</v>
      </c>
      <c r="U171" s="2" t="n">
        <v>0</v>
      </c>
      <c r="V171" s="0" t="n">
        <v>96.6</v>
      </c>
      <c r="W171" s="2" t="n">
        <v>0</v>
      </c>
      <c r="X171" s="2" t="n">
        <v>0</v>
      </c>
      <c r="Y171" s="2" t="n">
        <v>0</v>
      </c>
      <c r="Z171" s="2" t="n">
        <v>0</v>
      </c>
      <c r="AA171" s="0" t="s">
        <v>4</v>
      </c>
      <c r="AB171" s="0" t="s">
        <v>4</v>
      </c>
    </row>
    <row r="172" customFormat="false" ht="14.4" hidden="false" customHeight="false" outlineLevel="0" collapsed="false">
      <c r="A172" s="0" t="n">
        <v>3</v>
      </c>
      <c r="B172" s="0" t="s">
        <v>1845</v>
      </c>
      <c r="C172" s="0" t="s">
        <v>2272</v>
      </c>
      <c r="D172" s="0" t="n">
        <v>3</v>
      </c>
      <c r="E172" s="0" t="s">
        <v>1760</v>
      </c>
      <c r="F172" s="0" t="s">
        <v>1717</v>
      </c>
      <c r="G172" s="0" t="s">
        <v>2273</v>
      </c>
      <c r="H172" s="0" t="s">
        <v>2274</v>
      </c>
      <c r="I172" s="0" t="s">
        <v>1719</v>
      </c>
      <c r="J172" s="0" t="s">
        <v>1593</v>
      </c>
      <c r="K172" s="0" t="s">
        <v>1564</v>
      </c>
      <c r="L172" s="0" t="s">
        <v>1565</v>
      </c>
      <c r="M172" s="0" t="s">
        <v>1553</v>
      </c>
      <c r="N172" s="0" t="s">
        <v>1554</v>
      </c>
      <c r="O172" s="0" t="s">
        <v>1555</v>
      </c>
      <c r="P172" s="2" t="n">
        <v>0</v>
      </c>
      <c r="Q172" s="2" t="n">
        <v>0</v>
      </c>
      <c r="R172" s="2" t="n">
        <v>0</v>
      </c>
      <c r="S172" s="2" t="n">
        <v>0</v>
      </c>
      <c r="T172" s="2" t="n">
        <v>0</v>
      </c>
      <c r="U172" s="2" t="n">
        <v>0</v>
      </c>
      <c r="V172" s="0" t="n">
        <v>29</v>
      </c>
      <c r="W172" s="2" t="n">
        <v>0</v>
      </c>
      <c r="X172" s="2" t="n">
        <v>0</v>
      </c>
      <c r="Y172" s="2" t="n">
        <v>0</v>
      </c>
      <c r="Z172" s="2" t="n">
        <v>0</v>
      </c>
      <c r="AA172" s="0" t="s">
        <v>4</v>
      </c>
      <c r="AB172" s="0" t="s">
        <v>4</v>
      </c>
    </row>
    <row r="173" customFormat="false" ht="14.4" hidden="false" customHeight="false" outlineLevel="0" collapsed="false">
      <c r="A173" s="0" t="n">
        <v>3</v>
      </c>
      <c r="B173" s="0" t="n">
        <f aca="false">26947</f>
        <v>26947</v>
      </c>
      <c r="C173" s="0" t="s">
        <v>2234</v>
      </c>
      <c r="D173" s="0" t="n">
        <v>3</v>
      </c>
      <c r="E173" s="0" t="n">
        <f aca="false">27483</f>
        <v>27483</v>
      </c>
      <c r="F173" s="0" t="s">
        <v>1717</v>
      </c>
      <c r="G173" s="0" t="s">
        <v>2275</v>
      </c>
      <c r="H173" s="0" t="s">
        <v>2276</v>
      </c>
      <c r="I173" s="0" t="s">
        <v>1719</v>
      </c>
      <c r="J173" s="0" t="s">
        <v>1567</v>
      </c>
      <c r="K173" s="0" t="s">
        <v>1564</v>
      </c>
      <c r="L173" s="0" t="s">
        <v>1565</v>
      </c>
      <c r="M173" s="0" t="s">
        <v>1568</v>
      </c>
      <c r="N173" s="0" t="s">
        <v>1554</v>
      </c>
      <c r="O173" s="0" t="s">
        <v>1555</v>
      </c>
      <c r="P173" s="2" t="n">
        <v>0</v>
      </c>
      <c r="Q173" s="2" t="n">
        <v>0</v>
      </c>
      <c r="R173" s="2" t="n">
        <v>0</v>
      </c>
      <c r="S173" s="2" t="n">
        <v>0</v>
      </c>
      <c r="T173" s="2" t="n">
        <v>0</v>
      </c>
      <c r="U173" s="2" t="n">
        <v>0</v>
      </c>
      <c r="V173" s="0" t="n">
        <v>69.2</v>
      </c>
      <c r="W173" s="2" t="n">
        <v>0</v>
      </c>
      <c r="X173" s="2" t="n">
        <v>0</v>
      </c>
      <c r="Y173" s="2" t="n">
        <v>0</v>
      </c>
      <c r="Z173" s="2" t="n">
        <v>0</v>
      </c>
      <c r="AA173" s="0" t="s">
        <v>4</v>
      </c>
      <c r="AB173" s="0" t="s">
        <v>4</v>
      </c>
    </row>
    <row r="174" customFormat="false" ht="14.4" hidden="false" customHeight="false" outlineLevel="0" collapsed="false">
      <c r="A174" s="0" t="n">
        <v>5</v>
      </c>
      <c r="B174" s="0" t="s">
        <v>2277</v>
      </c>
      <c r="C174" s="0" t="s">
        <v>2278</v>
      </c>
      <c r="D174" s="0" t="n">
        <v>5</v>
      </c>
      <c r="E174" s="0" t="n">
        <f aca="false">29586</f>
        <v>29586</v>
      </c>
      <c r="F174" s="0" t="s">
        <v>2279</v>
      </c>
      <c r="G174" s="0" t="s">
        <v>2280</v>
      </c>
      <c r="H174" s="0" t="s">
        <v>2281</v>
      </c>
      <c r="I174" s="0" t="s">
        <v>1719</v>
      </c>
      <c r="J174" s="0" t="s">
        <v>1691</v>
      </c>
      <c r="K174" s="0" t="s">
        <v>1692</v>
      </c>
      <c r="L174" s="0" t="s">
        <v>44</v>
      </c>
      <c r="M174" s="0" t="s">
        <v>1693</v>
      </c>
      <c r="N174" s="0" t="s">
        <v>1694</v>
      </c>
      <c r="O174" s="0" t="s">
        <v>1695</v>
      </c>
      <c r="P174" s="2" t="n">
        <v>0</v>
      </c>
      <c r="Q174" s="2" t="n">
        <v>0</v>
      </c>
      <c r="R174" s="2" t="n">
        <v>0</v>
      </c>
      <c r="S174" s="2" t="n">
        <v>0</v>
      </c>
      <c r="T174" s="2" t="n">
        <v>0</v>
      </c>
      <c r="U174" s="2" t="n">
        <v>0</v>
      </c>
      <c r="V174" s="0" t="n">
        <v>8.9</v>
      </c>
      <c r="W174" s="2" t="n">
        <v>0</v>
      </c>
      <c r="X174" s="2" t="n">
        <v>0</v>
      </c>
      <c r="Y174" s="2" t="n">
        <v>0</v>
      </c>
      <c r="Z174" s="2" t="n">
        <v>0</v>
      </c>
      <c r="AA174" s="0" t="s">
        <v>6</v>
      </c>
      <c r="AB174" s="0" t="s">
        <v>6</v>
      </c>
    </row>
    <row r="175" customFormat="false" ht="14.4" hidden="false" customHeight="false" outlineLevel="0" collapsed="false">
      <c r="A175" s="0" t="n">
        <v>1</v>
      </c>
      <c r="B175" s="0" t="s">
        <v>1724</v>
      </c>
      <c r="C175" s="0" t="s">
        <v>2282</v>
      </c>
      <c r="D175" s="0" t="n">
        <v>1</v>
      </c>
      <c r="E175" s="0" t="n">
        <f aca="false">3188777</f>
        <v>3188777</v>
      </c>
      <c r="F175" s="0" t="s">
        <v>2283</v>
      </c>
      <c r="G175" s="0" t="s">
        <v>2284</v>
      </c>
      <c r="H175" s="0" t="s">
        <v>2285</v>
      </c>
      <c r="I175" s="0" t="s">
        <v>1719</v>
      </c>
      <c r="J175" s="0" t="s">
        <v>1516</v>
      </c>
      <c r="K175" s="0" t="s">
        <v>1517</v>
      </c>
      <c r="L175" s="0" t="s">
        <v>1518</v>
      </c>
      <c r="M175" s="0" t="s">
        <v>1519</v>
      </c>
      <c r="N175" s="0" t="s">
        <v>1520</v>
      </c>
      <c r="O175" s="0" t="s">
        <v>1521</v>
      </c>
      <c r="P175" s="2" t="n">
        <v>0</v>
      </c>
      <c r="Q175" s="2" t="n">
        <v>0</v>
      </c>
      <c r="R175" s="2" t="n">
        <v>0</v>
      </c>
      <c r="S175" s="2" t="n">
        <v>0</v>
      </c>
      <c r="T175" s="2" t="n">
        <v>0</v>
      </c>
      <c r="U175" s="2" t="n">
        <v>0</v>
      </c>
      <c r="V175" s="2" t="n">
        <v>0</v>
      </c>
      <c r="W175" s="0" t="n">
        <v>6.5</v>
      </c>
      <c r="X175" s="2" t="n">
        <v>0</v>
      </c>
      <c r="Y175" s="2" t="n">
        <v>0</v>
      </c>
      <c r="Z175" s="2" t="n">
        <v>0</v>
      </c>
      <c r="AA175" s="0" t="s">
        <v>2</v>
      </c>
      <c r="AB175" s="0" t="s">
        <v>2</v>
      </c>
    </row>
    <row r="176" customFormat="false" ht="14.4" hidden="false" customHeight="false" outlineLevel="0" collapsed="false">
      <c r="A176" s="0" t="n">
        <v>1</v>
      </c>
      <c r="B176" s="0" t="s">
        <v>1729</v>
      </c>
      <c r="C176" s="0" t="s">
        <v>2286</v>
      </c>
      <c r="D176" s="0" t="n">
        <v>1</v>
      </c>
      <c r="E176" s="0" t="s">
        <v>1731</v>
      </c>
      <c r="F176" s="0" t="s">
        <v>2272</v>
      </c>
      <c r="G176" s="0" t="s">
        <v>2287</v>
      </c>
      <c r="H176" s="0" t="s">
        <v>2288</v>
      </c>
      <c r="I176" s="0" t="s">
        <v>1719</v>
      </c>
      <c r="J176" s="0" t="s">
        <v>1522</v>
      </c>
      <c r="K176" s="0" t="s">
        <v>1523</v>
      </c>
      <c r="L176" s="0" t="s">
        <v>1524</v>
      </c>
      <c r="M176" s="0" t="s">
        <v>1525</v>
      </c>
      <c r="N176" s="0" t="s">
        <v>1526</v>
      </c>
      <c r="O176" s="0" t="s">
        <v>44</v>
      </c>
      <c r="P176" s="2" t="n">
        <v>0</v>
      </c>
      <c r="Q176" s="2" t="n">
        <v>0</v>
      </c>
      <c r="R176" s="2" t="n">
        <v>0</v>
      </c>
      <c r="S176" s="2" t="n">
        <v>0</v>
      </c>
      <c r="T176" s="2" t="n">
        <v>0</v>
      </c>
      <c r="U176" s="2" t="n">
        <v>0</v>
      </c>
      <c r="V176" s="2" t="n">
        <v>0</v>
      </c>
      <c r="W176" s="0" t="n">
        <v>43.7</v>
      </c>
      <c r="X176" s="2" t="n">
        <v>0</v>
      </c>
      <c r="Y176" s="2" t="n">
        <v>0</v>
      </c>
      <c r="Z176" s="2" t="n">
        <v>0</v>
      </c>
      <c r="AA176" s="0" t="s">
        <v>2</v>
      </c>
      <c r="AB176" s="0" t="s">
        <v>2</v>
      </c>
    </row>
    <row r="177" customFormat="false" ht="14.4" hidden="false" customHeight="false" outlineLevel="0" collapsed="false">
      <c r="A177" s="0" t="n">
        <v>1</v>
      </c>
      <c r="B177" s="0" t="n">
        <f aca="false">2752100</f>
        <v>2752100</v>
      </c>
      <c r="C177" s="0" t="s">
        <v>2289</v>
      </c>
      <c r="D177" s="0" t="n">
        <v>1</v>
      </c>
      <c r="E177" s="0" t="n">
        <f aca="false">2753958</f>
        <v>2753958</v>
      </c>
      <c r="F177" s="0" t="s">
        <v>2272</v>
      </c>
      <c r="G177" s="0" t="s">
        <v>2290</v>
      </c>
      <c r="H177" s="0" t="s">
        <v>2288</v>
      </c>
      <c r="I177" s="0" t="s">
        <v>1719</v>
      </c>
      <c r="J177" s="0" t="s">
        <v>1527</v>
      </c>
      <c r="K177" s="0" t="s">
        <v>1523</v>
      </c>
      <c r="L177" s="0" t="s">
        <v>1524</v>
      </c>
      <c r="M177" s="0" t="s">
        <v>1528</v>
      </c>
      <c r="N177" s="0" t="s">
        <v>1529</v>
      </c>
      <c r="O177" s="0" t="s">
        <v>1530</v>
      </c>
      <c r="P177" s="2" t="n">
        <v>0</v>
      </c>
      <c r="Q177" s="2" t="n">
        <v>0</v>
      </c>
      <c r="R177" s="2" t="n">
        <v>0</v>
      </c>
      <c r="S177" s="2" t="n">
        <v>0</v>
      </c>
      <c r="T177" s="2" t="n">
        <v>0</v>
      </c>
      <c r="U177" s="2" t="n">
        <v>0</v>
      </c>
      <c r="V177" s="2" t="n">
        <v>0</v>
      </c>
      <c r="W177" s="0" t="n">
        <v>44.3</v>
      </c>
      <c r="X177" s="2" t="n">
        <v>0</v>
      </c>
      <c r="Y177" s="2" t="n">
        <v>0</v>
      </c>
      <c r="Z177" s="2" t="n">
        <v>0</v>
      </c>
      <c r="AA177" s="0" t="s">
        <v>2</v>
      </c>
      <c r="AB177" s="0" t="s">
        <v>2</v>
      </c>
    </row>
    <row r="178" customFormat="false" ht="14.4" hidden="false" customHeight="false" outlineLevel="0" collapsed="false">
      <c r="A178" s="0" t="n">
        <v>1</v>
      </c>
      <c r="B178" s="0" t="s">
        <v>1738</v>
      </c>
      <c r="C178" s="0" t="s">
        <v>2291</v>
      </c>
      <c r="D178" s="0" t="n">
        <v>1</v>
      </c>
      <c r="E178" s="0" t="n">
        <f aca="false">3709703</f>
        <v>3709703</v>
      </c>
      <c r="F178" s="0" t="s">
        <v>2292</v>
      </c>
      <c r="G178" s="0" t="s">
        <v>2293</v>
      </c>
      <c r="H178" s="0" t="s">
        <v>2294</v>
      </c>
      <c r="I178" s="0" t="s">
        <v>1719</v>
      </c>
      <c r="J178" s="0" t="s">
        <v>1531</v>
      </c>
      <c r="K178" s="0" t="s">
        <v>1532</v>
      </c>
      <c r="L178" s="0" t="s">
        <v>1533</v>
      </c>
      <c r="M178" s="0" t="s">
        <v>1534</v>
      </c>
      <c r="N178" s="0" t="s">
        <v>1535</v>
      </c>
      <c r="O178" s="0" t="s">
        <v>1536</v>
      </c>
      <c r="P178" s="2" t="n">
        <v>0</v>
      </c>
      <c r="Q178" s="2" t="n">
        <v>0</v>
      </c>
      <c r="R178" s="2" t="n">
        <v>0</v>
      </c>
      <c r="S178" s="2" t="n">
        <v>0</v>
      </c>
      <c r="T178" s="2" t="n">
        <v>0</v>
      </c>
      <c r="U178" s="2" t="n">
        <v>0</v>
      </c>
      <c r="V178" s="2" t="n">
        <v>0</v>
      </c>
      <c r="W178" s="0" t="n">
        <v>16.2</v>
      </c>
      <c r="X178" s="2" t="n">
        <v>0</v>
      </c>
      <c r="Y178" s="2" t="n">
        <v>0</v>
      </c>
      <c r="Z178" s="2" t="n">
        <v>0</v>
      </c>
      <c r="AA178" s="0" t="s">
        <v>2</v>
      </c>
      <c r="AB178" s="0" t="s">
        <v>2</v>
      </c>
    </row>
    <row r="179" customFormat="false" ht="14.4" hidden="false" customHeight="false" outlineLevel="0" collapsed="false">
      <c r="A179" s="0" t="n">
        <v>1</v>
      </c>
      <c r="B179" s="0" t="s">
        <v>1879</v>
      </c>
      <c r="C179" s="0" t="s">
        <v>1721</v>
      </c>
      <c r="D179" s="0" t="n">
        <v>1</v>
      </c>
      <c r="E179" s="0" t="s">
        <v>2295</v>
      </c>
      <c r="F179" s="0" t="s">
        <v>2296</v>
      </c>
      <c r="G179" s="0" t="s">
        <v>2297</v>
      </c>
      <c r="H179" s="0" t="s">
        <v>2298</v>
      </c>
      <c r="I179" s="0" t="s">
        <v>1719</v>
      </c>
      <c r="J179" s="0" t="s">
        <v>1613</v>
      </c>
      <c r="K179" s="0" t="s">
        <v>1614</v>
      </c>
      <c r="L179" s="0" t="s">
        <v>1615</v>
      </c>
      <c r="M179" s="0" t="s">
        <v>1696</v>
      </c>
      <c r="N179" s="0" t="s">
        <v>1612</v>
      </c>
      <c r="O179" s="0" t="s">
        <v>341</v>
      </c>
      <c r="P179" s="2" t="n">
        <v>0</v>
      </c>
      <c r="Q179" s="2" t="n">
        <v>0</v>
      </c>
      <c r="R179" s="2" t="n">
        <v>0</v>
      </c>
      <c r="S179" s="2" t="n">
        <v>0</v>
      </c>
      <c r="T179" s="2" t="n">
        <v>0</v>
      </c>
      <c r="U179" s="2" t="n">
        <v>0</v>
      </c>
      <c r="V179" s="2" t="n">
        <v>0</v>
      </c>
      <c r="W179" s="0" t="n">
        <v>40</v>
      </c>
      <c r="X179" s="2" t="n">
        <v>0</v>
      </c>
      <c r="Y179" s="2" t="n">
        <v>0</v>
      </c>
      <c r="Z179" s="2" t="n">
        <v>0</v>
      </c>
      <c r="AA179" s="0" t="s">
        <v>2</v>
      </c>
      <c r="AB179" s="0" t="s">
        <v>2</v>
      </c>
    </row>
    <row r="180" customFormat="false" ht="14.4" hidden="false" customHeight="false" outlineLevel="0" collapsed="false">
      <c r="A180" s="0" t="n">
        <v>1</v>
      </c>
      <c r="B180" s="0" t="n">
        <f aca="false">3952852</f>
        <v>3952852</v>
      </c>
      <c r="C180" s="0" t="s">
        <v>1721</v>
      </c>
      <c r="D180" s="0" t="n">
        <v>1</v>
      </c>
      <c r="E180" s="0" t="n">
        <f aca="false">4074244</f>
        <v>4074244</v>
      </c>
      <c r="F180" s="0" t="s">
        <v>2299</v>
      </c>
      <c r="G180" s="0" t="s">
        <v>2300</v>
      </c>
      <c r="H180" s="0" t="s">
        <v>2301</v>
      </c>
      <c r="I180" s="0" t="s">
        <v>1719</v>
      </c>
      <c r="J180" s="0" t="s">
        <v>1537</v>
      </c>
      <c r="K180" s="0" t="s">
        <v>1538</v>
      </c>
      <c r="L180" s="0" t="s">
        <v>1539</v>
      </c>
      <c r="M180" s="0" t="s">
        <v>1697</v>
      </c>
      <c r="N180" s="0" t="s">
        <v>1612</v>
      </c>
      <c r="O180" s="0" t="s">
        <v>341</v>
      </c>
      <c r="P180" s="2" t="n">
        <v>0</v>
      </c>
      <c r="Q180" s="2" t="n">
        <v>0</v>
      </c>
      <c r="R180" s="2" t="n">
        <v>0</v>
      </c>
      <c r="S180" s="2" t="n">
        <v>0</v>
      </c>
      <c r="T180" s="2" t="n">
        <v>0</v>
      </c>
      <c r="U180" s="2" t="n">
        <v>0</v>
      </c>
      <c r="V180" s="2" t="n">
        <v>0</v>
      </c>
      <c r="W180" s="0" t="n">
        <v>33.6</v>
      </c>
      <c r="X180" s="2" t="n">
        <v>0</v>
      </c>
      <c r="Y180" s="2" t="n">
        <v>0</v>
      </c>
      <c r="Z180" s="2" t="n">
        <v>0</v>
      </c>
      <c r="AA180" s="0" t="s">
        <v>2</v>
      </c>
      <c r="AB180" s="0" t="s">
        <v>2</v>
      </c>
    </row>
    <row r="181" customFormat="false" ht="14.4" hidden="false" customHeight="false" outlineLevel="0" collapsed="false">
      <c r="A181" s="0" t="n">
        <v>1</v>
      </c>
      <c r="B181" s="0" t="s">
        <v>1746</v>
      </c>
      <c r="C181" s="0" t="s">
        <v>2302</v>
      </c>
      <c r="D181" s="0" t="n">
        <v>1</v>
      </c>
      <c r="E181" s="0" t="s">
        <v>1748</v>
      </c>
      <c r="F181" s="0" t="s">
        <v>2303</v>
      </c>
      <c r="G181" s="0" t="s">
        <v>2304</v>
      </c>
      <c r="H181" s="0" t="s">
        <v>2305</v>
      </c>
      <c r="I181" s="0" t="s">
        <v>1719</v>
      </c>
      <c r="J181" s="0" t="s">
        <v>1542</v>
      </c>
      <c r="K181" s="0" t="s">
        <v>1541</v>
      </c>
      <c r="L181" s="0" t="s">
        <v>335</v>
      </c>
      <c r="M181" s="0" t="s">
        <v>1543</v>
      </c>
      <c r="N181" s="0" t="s">
        <v>1541</v>
      </c>
      <c r="O181" s="0" t="s">
        <v>335</v>
      </c>
      <c r="P181" s="2" t="n">
        <v>0</v>
      </c>
      <c r="Q181" s="2" t="n">
        <v>0</v>
      </c>
      <c r="R181" s="2" t="n">
        <v>0</v>
      </c>
      <c r="S181" s="2" t="n">
        <v>0</v>
      </c>
      <c r="T181" s="2" t="n">
        <v>0</v>
      </c>
      <c r="U181" s="2" t="n">
        <v>0</v>
      </c>
      <c r="V181" s="2" t="n">
        <v>0</v>
      </c>
      <c r="W181" s="0" t="n">
        <v>81.5</v>
      </c>
      <c r="X181" s="2" t="n">
        <v>0</v>
      </c>
      <c r="Y181" s="2" t="n">
        <v>0</v>
      </c>
      <c r="Z181" s="2" t="n">
        <v>0</v>
      </c>
      <c r="AA181" s="0" t="s">
        <v>2</v>
      </c>
      <c r="AB181" s="0" t="s">
        <v>2</v>
      </c>
    </row>
    <row r="182" customFormat="false" ht="14.4" hidden="false" customHeight="false" outlineLevel="0" collapsed="false">
      <c r="A182" s="0" t="n">
        <v>1</v>
      </c>
      <c r="B182" s="0" t="n">
        <f aca="false">4073774</f>
        <v>4073774</v>
      </c>
      <c r="C182" s="0" t="s">
        <v>2306</v>
      </c>
      <c r="D182" s="0" t="n">
        <v>1</v>
      </c>
      <c r="E182" s="0" t="n">
        <f aca="false">4074070</f>
        <v>4074070</v>
      </c>
      <c r="F182" s="0" t="s">
        <v>2303</v>
      </c>
      <c r="G182" s="0" t="s">
        <v>2307</v>
      </c>
      <c r="H182" s="0" t="s">
        <v>2308</v>
      </c>
      <c r="I182" s="0" t="s">
        <v>1719</v>
      </c>
      <c r="J182" s="0" t="s">
        <v>1544</v>
      </c>
      <c r="K182" s="0" t="s">
        <v>1541</v>
      </c>
      <c r="L182" s="0" t="s">
        <v>335</v>
      </c>
      <c r="M182" s="0" t="s">
        <v>1545</v>
      </c>
      <c r="N182" s="0" t="s">
        <v>1541</v>
      </c>
      <c r="O182" s="0" t="s">
        <v>335</v>
      </c>
      <c r="P182" s="2" t="n">
        <v>0</v>
      </c>
      <c r="Q182" s="2" t="n">
        <v>0</v>
      </c>
      <c r="R182" s="2" t="n">
        <v>0</v>
      </c>
      <c r="S182" s="2" t="n">
        <v>0</v>
      </c>
      <c r="T182" s="2" t="n">
        <v>0</v>
      </c>
      <c r="U182" s="2" t="n">
        <v>0</v>
      </c>
      <c r="V182" s="2" t="n">
        <v>0</v>
      </c>
      <c r="W182" s="0" t="n">
        <v>78.5</v>
      </c>
      <c r="X182" s="2" t="n">
        <v>0</v>
      </c>
      <c r="Y182" s="2" t="n">
        <v>0</v>
      </c>
      <c r="Z182" s="2" t="n">
        <v>0</v>
      </c>
      <c r="AA182" s="0" t="s">
        <v>2</v>
      </c>
      <c r="AB182" s="0" t="s">
        <v>2</v>
      </c>
    </row>
    <row r="183" customFormat="false" ht="14.4" hidden="false" customHeight="false" outlineLevel="0" collapsed="false">
      <c r="A183" s="0" t="n">
        <v>1</v>
      </c>
      <c r="B183" s="0" t="n">
        <f aca="false">4280388</f>
        <v>4280388</v>
      </c>
      <c r="C183" s="0" t="s">
        <v>1721</v>
      </c>
      <c r="D183" s="0" t="n">
        <v>1</v>
      </c>
      <c r="E183" s="0" t="s">
        <v>2309</v>
      </c>
      <c r="F183" s="0" t="s">
        <v>2310</v>
      </c>
      <c r="G183" s="0" t="s">
        <v>2311</v>
      </c>
      <c r="H183" s="0" t="s">
        <v>2312</v>
      </c>
      <c r="I183" s="0" t="s">
        <v>1719</v>
      </c>
      <c r="J183" s="0" t="s">
        <v>1698</v>
      </c>
      <c r="K183" s="0" t="s">
        <v>1699</v>
      </c>
      <c r="L183" s="0" t="s">
        <v>1700</v>
      </c>
      <c r="M183" s="0" t="s">
        <v>1701</v>
      </c>
      <c r="N183" s="0" t="s">
        <v>1702</v>
      </c>
      <c r="O183" s="0" t="s">
        <v>1703</v>
      </c>
      <c r="P183" s="2" t="n">
        <v>0</v>
      </c>
      <c r="Q183" s="2" t="n">
        <v>0</v>
      </c>
      <c r="R183" s="2" t="n">
        <v>0</v>
      </c>
      <c r="S183" s="2" t="n">
        <v>0</v>
      </c>
      <c r="T183" s="2" t="n">
        <v>0</v>
      </c>
      <c r="U183" s="2" t="n">
        <v>0</v>
      </c>
      <c r="V183" s="2" t="n">
        <v>0</v>
      </c>
      <c r="W183" s="0" t="n">
        <v>33.9</v>
      </c>
      <c r="X183" s="2" t="n">
        <v>0</v>
      </c>
      <c r="Y183" s="2" t="n">
        <v>0</v>
      </c>
      <c r="Z183" s="2" t="n">
        <v>0</v>
      </c>
      <c r="AA183" s="0" t="s">
        <v>2</v>
      </c>
      <c r="AB183" s="0" t="s">
        <v>2</v>
      </c>
    </row>
    <row r="184" customFormat="false" ht="14.4" hidden="false" customHeight="false" outlineLevel="0" collapsed="false">
      <c r="A184" s="0" t="n">
        <v>1</v>
      </c>
      <c r="B184" s="0" t="n">
        <f aca="false">4349374</f>
        <v>4349374</v>
      </c>
      <c r="C184" s="0" t="s">
        <v>2313</v>
      </c>
      <c r="D184" s="0" t="n">
        <v>1</v>
      </c>
      <c r="E184" s="0" t="n">
        <f aca="false">4549230</f>
        <v>4549230</v>
      </c>
      <c r="F184" s="0" t="s">
        <v>1721</v>
      </c>
      <c r="G184" s="0" t="s">
        <v>2314</v>
      </c>
      <c r="H184" s="0" t="s">
        <v>2315</v>
      </c>
      <c r="I184" s="0" t="s">
        <v>1719</v>
      </c>
      <c r="J184" s="0" t="s">
        <v>1704</v>
      </c>
      <c r="K184" s="0" t="s">
        <v>1702</v>
      </c>
      <c r="L184" s="0" t="s">
        <v>1703</v>
      </c>
      <c r="M184" s="0" t="s">
        <v>1705</v>
      </c>
      <c r="N184" s="0" t="s">
        <v>1706</v>
      </c>
      <c r="O184" s="0" t="s">
        <v>44</v>
      </c>
      <c r="P184" s="2" t="n">
        <v>0</v>
      </c>
      <c r="Q184" s="2" t="n">
        <v>0</v>
      </c>
      <c r="R184" s="2" t="n">
        <v>0</v>
      </c>
      <c r="S184" s="2" t="n">
        <v>0</v>
      </c>
      <c r="T184" s="2" t="n">
        <v>0</v>
      </c>
      <c r="U184" s="2" t="n">
        <v>0</v>
      </c>
      <c r="V184" s="2" t="n">
        <v>0</v>
      </c>
      <c r="W184" s="0" t="n">
        <v>26.6</v>
      </c>
      <c r="X184" s="2" t="n">
        <v>0</v>
      </c>
      <c r="Y184" s="2" t="n">
        <v>0</v>
      </c>
      <c r="Z184" s="2" t="n">
        <v>0</v>
      </c>
      <c r="AA184" s="0" t="s">
        <v>2</v>
      </c>
      <c r="AB184" s="0" t="s">
        <v>2</v>
      </c>
    </row>
    <row r="185" customFormat="false" ht="14.4" hidden="false" customHeight="false" outlineLevel="0" collapsed="false">
      <c r="A185" s="0" t="n">
        <v>3</v>
      </c>
      <c r="B185" s="0" t="s">
        <v>1758</v>
      </c>
      <c r="C185" s="0" t="s">
        <v>2316</v>
      </c>
      <c r="D185" s="0" t="n">
        <v>3</v>
      </c>
      <c r="E185" s="0" t="s">
        <v>1760</v>
      </c>
      <c r="F185" s="0" t="s">
        <v>2317</v>
      </c>
      <c r="G185" s="0" t="s">
        <v>2318</v>
      </c>
      <c r="H185" s="0" t="s">
        <v>2319</v>
      </c>
      <c r="I185" s="0" t="s">
        <v>1719</v>
      </c>
      <c r="J185" s="0" t="s">
        <v>1550</v>
      </c>
      <c r="K185" s="0" t="s">
        <v>1551</v>
      </c>
      <c r="L185" s="0" t="s">
        <v>1552</v>
      </c>
      <c r="M185" s="0" t="s">
        <v>1553</v>
      </c>
      <c r="N185" s="0" t="s">
        <v>1554</v>
      </c>
      <c r="O185" s="0" t="s">
        <v>1555</v>
      </c>
      <c r="P185" s="2" t="n">
        <v>0</v>
      </c>
      <c r="Q185" s="2" t="n">
        <v>0</v>
      </c>
      <c r="R185" s="2" t="n">
        <v>0</v>
      </c>
      <c r="S185" s="2" t="n">
        <v>0</v>
      </c>
      <c r="T185" s="2" t="n">
        <v>0</v>
      </c>
      <c r="U185" s="2" t="n">
        <v>0</v>
      </c>
      <c r="V185" s="2" t="n">
        <v>0</v>
      </c>
      <c r="W185" s="0" t="n">
        <v>16.5</v>
      </c>
      <c r="X185" s="2" t="n">
        <v>0</v>
      </c>
      <c r="Y185" s="2" t="n">
        <v>0</v>
      </c>
      <c r="Z185" s="2" t="n">
        <v>0</v>
      </c>
      <c r="AA185" s="0" t="s">
        <v>4</v>
      </c>
      <c r="AB185" s="0" t="s">
        <v>4</v>
      </c>
    </row>
    <row r="186" customFormat="false" ht="14.4" hidden="false" customHeight="false" outlineLevel="0" collapsed="false">
      <c r="A186" s="0" t="n">
        <v>3</v>
      </c>
      <c r="B186" s="0" t="s">
        <v>1764</v>
      </c>
      <c r="C186" s="0" t="s">
        <v>2316</v>
      </c>
      <c r="D186" s="0" t="n">
        <v>3</v>
      </c>
      <c r="E186" s="0" t="s">
        <v>1765</v>
      </c>
      <c r="F186" s="0" t="s">
        <v>2320</v>
      </c>
      <c r="G186" s="0" t="s">
        <v>2242</v>
      </c>
      <c r="H186" s="0" t="s">
        <v>2321</v>
      </c>
      <c r="I186" s="0" t="s">
        <v>1719</v>
      </c>
      <c r="J186" s="0" t="s">
        <v>1556</v>
      </c>
      <c r="K186" s="0" t="s">
        <v>1551</v>
      </c>
      <c r="L186" s="0" t="s">
        <v>1552</v>
      </c>
      <c r="M186" s="0" t="s">
        <v>1557</v>
      </c>
      <c r="N186" s="0" t="s">
        <v>1558</v>
      </c>
      <c r="O186" s="0" t="s">
        <v>1559</v>
      </c>
      <c r="P186" s="2" t="n">
        <v>0</v>
      </c>
      <c r="Q186" s="2" t="n">
        <v>0</v>
      </c>
      <c r="R186" s="2" t="n">
        <v>0</v>
      </c>
      <c r="S186" s="2" t="n">
        <v>0</v>
      </c>
      <c r="T186" s="2" t="n">
        <v>0</v>
      </c>
      <c r="U186" s="2" t="n">
        <v>0</v>
      </c>
      <c r="V186" s="2" t="n">
        <v>0</v>
      </c>
      <c r="W186" s="0" t="n">
        <v>21</v>
      </c>
      <c r="X186" s="2" t="n">
        <v>0</v>
      </c>
      <c r="Y186" s="2" t="n">
        <v>0</v>
      </c>
      <c r="Z186" s="2" t="n">
        <v>0</v>
      </c>
      <c r="AA186" s="0" t="s">
        <v>4</v>
      </c>
      <c r="AB186" s="0" t="s">
        <v>4</v>
      </c>
    </row>
    <row r="187" customFormat="false" ht="14.4" hidden="false" customHeight="false" outlineLevel="0" collapsed="false">
      <c r="A187" s="0" t="n">
        <v>3</v>
      </c>
      <c r="B187" s="0" t="n">
        <f aca="false">22122</f>
        <v>22122</v>
      </c>
      <c r="C187" s="0" t="s">
        <v>2316</v>
      </c>
      <c r="D187" s="0" t="n">
        <v>3</v>
      </c>
      <c r="E187" s="0" t="n">
        <f aca="false">22589</f>
        <v>22589</v>
      </c>
      <c r="F187" s="0" t="s">
        <v>2320</v>
      </c>
      <c r="G187" s="0" t="s">
        <v>2322</v>
      </c>
      <c r="H187" s="0" t="s">
        <v>2029</v>
      </c>
      <c r="I187" s="0" t="s">
        <v>1719</v>
      </c>
      <c r="J187" s="0" t="s">
        <v>1560</v>
      </c>
      <c r="K187" s="0" t="s">
        <v>1551</v>
      </c>
      <c r="L187" s="0" t="s">
        <v>1552</v>
      </c>
      <c r="M187" s="0" t="s">
        <v>1561</v>
      </c>
      <c r="N187" s="0" t="s">
        <v>1558</v>
      </c>
      <c r="O187" s="0" t="s">
        <v>1559</v>
      </c>
      <c r="P187" s="2" t="n">
        <v>0</v>
      </c>
      <c r="Q187" s="2" t="n">
        <v>0</v>
      </c>
      <c r="R187" s="2" t="n">
        <v>0</v>
      </c>
      <c r="S187" s="2" t="n">
        <v>0</v>
      </c>
      <c r="T187" s="2" t="n">
        <v>0</v>
      </c>
      <c r="U187" s="2" t="n">
        <v>0</v>
      </c>
      <c r="V187" s="2" t="n">
        <v>0</v>
      </c>
      <c r="W187" s="0" t="n">
        <v>43.2</v>
      </c>
      <c r="X187" s="2" t="n">
        <v>0</v>
      </c>
      <c r="Y187" s="2" t="n">
        <v>0</v>
      </c>
      <c r="Z187" s="2" t="n">
        <v>0</v>
      </c>
      <c r="AA187" s="0" t="s">
        <v>4</v>
      </c>
      <c r="AB187" s="0" t="s">
        <v>4</v>
      </c>
    </row>
    <row r="188" customFormat="false" ht="14.4" hidden="false" customHeight="false" outlineLevel="0" collapsed="false">
      <c r="A188" s="0" t="n">
        <v>3</v>
      </c>
      <c r="B188" s="0" t="n">
        <f aca="false">22124</f>
        <v>22124</v>
      </c>
      <c r="C188" s="0" t="s">
        <v>2323</v>
      </c>
      <c r="D188" s="0" t="n">
        <v>3</v>
      </c>
      <c r="E188" s="0" t="s">
        <v>1772</v>
      </c>
      <c r="F188" s="0" t="s">
        <v>2324</v>
      </c>
      <c r="G188" s="0" t="s">
        <v>1717</v>
      </c>
      <c r="H188" s="0" t="s">
        <v>2325</v>
      </c>
      <c r="I188" s="0" t="s">
        <v>1719</v>
      </c>
      <c r="J188" s="0" t="s">
        <v>1562</v>
      </c>
      <c r="K188" s="0" t="s">
        <v>1551</v>
      </c>
      <c r="L188" s="0" t="s">
        <v>1552</v>
      </c>
      <c r="M188" s="0" t="s">
        <v>1563</v>
      </c>
      <c r="N188" s="0" t="s">
        <v>1564</v>
      </c>
      <c r="O188" s="0" t="s">
        <v>1565</v>
      </c>
      <c r="P188" s="2" t="n">
        <v>0</v>
      </c>
      <c r="Q188" s="2" t="n">
        <v>0</v>
      </c>
      <c r="R188" s="2" t="n">
        <v>0</v>
      </c>
      <c r="S188" s="2" t="n">
        <v>0</v>
      </c>
      <c r="T188" s="2" t="n">
        <v>0</v>
      </c>
      <c r="U188" s="2" t="n">
        <v>0</v>
      </c>
      <c r="V188" s="2" t="n">
        <v>0</v>
      </c>
      <c r="W188" s="0" t="n">
        <v>5.2</v>
      </c>
      <c r="X188" s="2" t="n">
        <v>0</v>
      </c>
      <c r="Y188" s="2" t="n">
        <v>0</v>
      </c>
      <c r="Z188" s="2" t="n">
        <v>0</v>
      </c>
      <c r="AA188" s="0" t="s">
        <v>4</v>
      </c>
      <c r="AB188" s="0" t="s">
        <v>4</v>
      </c>
    </row>
    <row r="189" customFormat="false" ht="14.4" hidden="false" customHeight="false" outlineLevel="0" collapsed="false">
      <c r="A189" s="0" t="n">
        <v>3</v>
      </c>
      <c r="B189" s="0" t="n">
        <f aca="false">22124</f>
        <v>22124</v>
      </c>
      <c r="C189" s="0" t="s">
        <v>2323</v>
      </c>
      <c r="D189" s="0" t="n">
        <v>3</v>
      </c>
      <c r="E189" s="0" t="n">
        <f aca="false">27487</f>
        <v>27487</v>
      </c>
      <c r="F189" s="0" t="s">
        <v>2317</v>
      </c>
      <c r="G189" s="0" t="s">
        <v>2326</v>
      </c>
      <c r="H189" s="0" t="s">
        <v>2327</v>
      </c>
      <c r="I189" s="0" t="s">
        <v>1719</v>
      </c>
      <c r="J189" s="0" t="s">
        <v>1562</v>
      </c>
      <c r="K189" s="0" t="s">
        <v>1551</v>
      </c>
      <c r="L189" s="0" t="s">
        <v>1552</v>
      </c>
      <c r="M189" s="0" t="s">
        <v>1566</v>
      </c>
      <c r="N189" s="0" t="s">
        <v>1554</v>
      </c>
      <c r="O189" s="0" t="s">
        <v>1555</v>
      </c>
      <c r="P189" s="2" t="n">
        <v>0</v>
      </c>
      <c r="Q189" s="2" t="n">
        <v>0</v>
      </c>
      <c r="R189" s="2" t="n">
        <v>0</v>
      </c>
      <c r="S189" s="2" t="n">
        <v>0</v>
      </c>
      <c r="T189" s="2" t="n">
        <v>0</v>
      </c>
      <c r="U189" s="2" t="n">
        <v>0</v>
      </c>
      <c r="V189" s="2" t="n">
        <v>0</v>
      </c>
      <c r="W189" s="0" t="n">
        <v>13.7</v>
      </c>
      <c r="X189" s="2" t="n">
        <v>0</v>
      </c>
      <c r="Y189" s="2" t="n">
        <v>0</v>
      </c>
      <c r="Z189" s="2" t="n">
        <v>0</v>
      </c>
      <c r="AA189" s="0" t="s">
        <v>4</v>
      </c>
      <c r="AB189" s="0" t="s">
        <v>4</v>
      </c>
    </row>
    <row r="190" customFormat="false" ht="14.4" hidden="false" customHeight="false" outlineLevel="0" collapsed="false">
      <c r="A190" s="0" t="n">
        <v>3</v>
      </c>
      <c r="B190" s="0" t="n">
        <f aca="false">26947</f>
        <v>26947</v>
      </c>
      <c r="C190" s="0" t="s">
        <v>2328</v>
      </c>
      <c r="D190" s="0" t="n">
        <v>3</v>
      </c>
      <c r="E190" s="0" t="n">
        <f aca="false">27483</f>
        <v>27483</v>
      </c>
      <c r="F190" s="0" t="s">
        <v>2329</v>
      </c>
      <c r="G190" s="0" t="s">
        <v>2330</v>
      </c>
      <c r="H190" s="0" t="s">
        <v>2331</v>
      </c>
      <c r="I190" s="0" t="s">
        <v>1719</v>
      </c>
      <c r="J190" s="0" t="s">
        <v>1567</v>
      </c>
      <c r="K190" s="0" t="s">
        <v>1564</v>
      </c>
      <c r="L190" s="0" t="s">
        <v>1565</v>
      </c>
      <c r="M190" s="0" t="s">
        <v>1568</v>
      </c>
      <c r="N190" s="0" t="s">
        <v>1554</v>
      </c>
      <c r="O190" s="0" t="s">
        <v>1555</v>
      </c>
      <c r="P190" s="2" t="n">
        <v>0</v>
      </c>
      <c r="Q190" s="2" t="n">
        <v>0</v>
      </c>
      <c r="R190" s="2" t="n">
        <v>0</v>
      </c>
      <c r="S190" s="2" t="n">
        <v>0</v>
      </c>
      <c r="T190" s="2" t="n">
        <v>0</v>
      </c>
      <c r="U190" s="2" t="n">
        <v>0</v>
      </c>
      <c r="V190" s="2" t="n">
        <v>0</v>
      </c>
      <c r="W190" s="0" t="n">
        <v>7</v>
      </c>
      <c r="X190" s="2" t="n">
        <v>0</v>
      </c>
      <c r="Y190" s="2" t="n">
        <v>0</v>
      </c>
      <c r="Z190" s="2" t="n">
        <v>0</v>
      </c>
      <c r="AA190" s="0" t="s">
        <v>4</v>
      </c>
      <c r="AB190" s="0" t="s">
        <v>4</v>
      </c>
    </row>
  </sheetData>
  <conditionalFormatting sqref="D1:D104857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1:A104857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2:P190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2:S190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T2:W190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2:Z190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2022-05-23T13:22:01Z</dcterms:created>
  <dc:creator/>
  <dc:description/>
  <dc:language>en-US</dc:language>
  <cp:lastModifiedBy/>
  <dcterms:modified xsi:type="dcterms:W3CDTF">2022-07-07T11:14:08Z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