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87a413c1d7eae90/Projetos/Portifólio/RFV/RFV no Excel/"/>
    </mc:Choice>
  </mc:AlternateContent>
  <xr:revisionPtr revIDLastSave="35" documentId="8_{9FD94FF5-72B2-46B3-9E2F-1E0F37C619C7}" xr6:coauthVersionLast="47" xr6:coauthVersionMax="47" xr10:uidLastSave="{9D626965-C301-4CC9-840B-2CD2ACDD1404}"/>
  <bookViews>
    <workbookView xWindow="-120" yWindow="-120" windowWidth="16440" windowHeight="38640" xr2:uid="{00000000-000D-0000-FFFF-FFFF00000000}"/>
  </bookViews>
  <sheets>
    <sheet name="rfm analysis" sheetId="12" r:id="rId1"/>
    <sheet name="Planilha1" sheetId="13" r:id="rId2"/>
  </sheets>
  <definedNames>
    <definedName name="_xlcn.WorksheetConnection_AnáliseRFVnoExcel.xlsxdataset_transacoes_ficticias_2023_20241" hidden="1">dataset_transacoes_ficticias_2023_2024[]</definedName>
    <definedName name="DadosExternos_4" localSheetId="0" hidden="1">'rfm analysis'!$A$1:$C$2001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set_transacoes_ficticias_2023_2024" name="dataset_transacoes_ficticias_2023_2024" connection="WorksheetConnection_Análise RFV no Excel.xlsx!dataset_transacoes_ficticias_2023_202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01" i="12" l="1"/>
  <c r="E1601" i="12"/>
  <c r="D1601" i="12"/>
  <c r="F1982" i="12"/>
  <c r="E1982" i="12"/>
  <c r="D1982" i="12"/>
  <c r="F1981" i="12"/>
  <c r="E1981" i="12"/>
  <c r="D1981" i="12"/>
  <c r="F1980" i="12"/>
  <c r="E1980" i="12"/>
  <c r="D1980" i="12"/>
  <c r="F1979" i="12"/>
  <c r="E1979" i="12"/>
  <c r="D1979" i="12"/>
  <c r="F1803" i="12"/>
  <c r="E1803" i="12"/>
  <c r="D1803" i="12"/>
  <c r="F1997" i="12"/>
  <c r="E1997" i="12"/>
  <c r="D1997" i="12"/>
  <c r="F1978" i="12"/>
  <c r="E1978" i="12"/>
  <c r="D1978" i="12"/>
  <c r="F1977" i="12"/>
  <c r="E1977" i="12"/>
  <c r="D1977" i="12"/>
  <c r="F1976" i="12"/>
  <c r="E1976" i="12"/>
  <c r="D1976" i="12"/>
  <c r="F1975" i="12"/>
  <c r="E1975" i="12"/>
  <c r="D1975" i="12"/>
  <c r="F1974" i="12"/>
  <c r="E1974" i="12"/>
  <c r="D1974" i="12"/>
  <c r="F1973" i="12"/>
  <c r="E1973" i="12"/>
  <c r="D1973" i="12"/>
  <c r="F1972" i="12"/>
  <c r="E1972" i="12"/>
  <c r="D1972" i="12"/>
  <c r="F1971" i="12"/>
  <c r="E1971" i="12"/>
  <c r="D1971" i="12"/>
  <c r="F1787" i="12"/>
  <c r="E1787" i="12"/>
  <c r="D1787" i="12"/>
  <c r="F1970" i="12"/>
  <c r="E1970" i="12"/>
  <c r="D1970" i="12"/>
  <c r="F1969" i="12"/>
  <c r="E1969" i="12"/>
  <c r="D1969" i="12"/>
  <c r="F1968" i="12"/>
  <c r="E1968" i="12"/>
  <c r="D1968" i="12"/>
  <c r="F1967" i="12"/>
  <c r="E1967" i="12"/>
  <c r="D1967" i="12"/>
  <c r="F1966" i="12"/>
  <c r="E1966" i="12"/>
  <c r="D1966" i="12"/>
  <c r="F1965" i="12"/>
  <c r="E1965" i="12"/>
  <c r="D1965" i="12"/>
  <c r="F1964" i="12"/>
  <c r="E1964" i="12"/>
  <c r="D1964" i="12"/>
  <c r="F1963" i="12"/>
  <c r="E1963" i="12"/>
  <c r="D1963" i="12"/>
  <c r="F1962" i="12"/>
  <c r="E1962" i="12"/>
  <c r="D1962" i="12"/>
  <c r="F1786" i="12"/>
  <c r="E1786" i="12"/>
  <c r="D1786" i="12"/>
  <c r="F1961" i="12"/>
  <c r="E1961" i="12"/>
  <c r="D1961" i="12"/>
  <c r="F1960" i="12"/>
  <c r="E1960" i="12"/>
  <c r="D1960" i="12"/>
  <c r="F1959" i="12"/>
  <c r="E1959" i="12"/>
  <c r="D1959" i="12"/>
  <c r="F1785" i="12"/>
  <c r="E1785" i="12"/>
  <c r="D1785" i="12"/>
  <c r="F1958" i="12"/>
  <c r="E1958" i="12"/>
  <c r="D1958" i="12"/>
  <c r="F1957" i="12"/>
  <c r="E1957" i="12"/>
  <c r="D1957" i="12"/>
  <c r="F1956" i="12"/>
  <c r="E1956" i="12"/>
  <c r="D1956" i="12"/>
  <c r="F1955" i="12"/>
  <c r="E1955" i="12"/>
  <c r="D1955" i="12"/>
  <c r="F1954" i="12"/>
  <c r="E1954" i="12"/>
  <c r="D1954" i="12"/>
  <c r="F1953" i="12"/>
  <c r="E1953" i="12"/>
  <c r="D1953" i="12"/>
  <c r="F1952" i="12"/>
  <c r="E1952" i="12"/>
  <c r="D1952" i="12"/>
  <c r="F1951" i="12"/>
  <c r="E1951" i="12"/>
  <c r="D1951" i="12"/>
  <c r="F1950" i="12"/>
  <c r="E1950" i="12"/>
  <c r="D1950" i="12"/>
  <c r="F1949" i="12"/>
  <c r="E1949" i="12"/>
  <c r="D1949" i="12"/>
  <c r="F1948" i="12"/>
  <c r="E1948" i="12"/>
  <c r="D1948" i="12"/>
  <c r="F1947" i="12"/>
  <c r="E1947" i="12"/>
  <c r="D1947" i="12"/>
  <c r="F1946" i="12"/>
  <c r="E1946" i="12"/>
  <c r="D1946" i="12"/>
  <c r="F1945" i="12"/>
  <c r="E1945" i="12"/>
  <c r="D1945" i="12"/>
  <c r="F1944" i="12"/>
  <c r="E1944" i="12"/>
  <c r="D1944" i="12"/>
  <c r="F1943" i="12"/>
  <c r="E1943" i="12"/>
  <c r="D1943" i="12"/>
  <c r="F1942" i="12"/>
  <c r="E1942" i="12"/>
  <c r="D1942" i="12"/>
  <c r="F1941" i="12"/>
  <c r="E1941" i="12"/>
  <c r="D1941" i="12"/>
  <c r="F1940" i="12"/>
  <c r="E1940" i="12"/>
  <c r="D1940" i="12"/>
  <c r="F1939" i="12"/>
  <c r="E1939" i="12"/>
  <c r="D1939" i="12"/>
  <c r="F1938" i="12"/>
  <c r="E1938" i="12"/>
  <c r="D1938" i="12"/>
  <c r="F1937" i="12"/>
  <c r="E1937" i="12"/>
  <c r="D1937" i="12"/>
  <c r="F1936" i="12"/>
  <c r="E1936" i="12"/>
  <c r="D1936" i="12"/>
  <c r="F1800" i="12"/>
  <c r="E1800" i="12"/>
  <c r="D1800" i="12"/>
  <c r="F1935" i="12"/>
  <c r="E1935" i="12"/>
  <c r="D1935" i="12"/>
  <c r="F1934" i="12"/>
  <c r="E1934" i="12"/>
  <c r="D1934" i="12"/>
  <c r="F1933" i="12"/>
  <c r="E1933" i="12"/>
  <c r="D1933" i="12"/>
  <c r="F1932" i="12"/>
  <c r="E1932" i="12"/>
  <c r="D1932" i="12"/>
  <c r="F1799" i="12"/>
  <c r="E1799" i="12"/>
  <c r="D1799" i="12"/>
  <c r="F1987" i="12"/>
  <c r="E1987" i="12"/>
  <c r="D1987" i="12"/>
  <c r="F1802" i="12"/>
  <c r="E1802" i="12"/>
  <c r="D1802" i="12"/>
  <c r="F1996" i="12"/>
  <c r="E1996" i="12"/>
  <c r="D1996" i="12"/>
  <c r="F1994" i="12"/>
  <c r="E1994" i="12"/>
  <c r="D1994" i="12"/>
  <c r="F1608" i="12"/>
  <c r="E1608" i="12"/>
  <c r="D1608" i="12"/>
  <c r="F1989" i="12"/>
  <c r="E1989" i="12"/>
  <c r="D1989" i="12"/>
  <c r="F2000" i="12"/>
  <c r="E2000" i="12"/>
  <c r="D2000" i="12"/>
  <c r="F1986" i="12"/>
  <c r="E1986" i="12"/>
  <c r="D1986" i="12"/>
  <c r="F1931" i="12"/>
  <c r="E1931" i="12"/>
  <c r="D1931" i="12"/>
  <c r="F1930" i="12"/>
  <c r="E1930" i="12"/>
  <c r="D1930" i="12"/>
  <c r="F1929" i="12"/>
  <c r="E1929" i="12"/>
  <c r="D1929" i="12"/>
  <c r="F1928" i="12"/>
  <c r="E1928" i="12"/>
  <c r="D1928" i="12"/>
  <c r="F1927" i="12"/>
  <c r="E1927" i="12"/>
  <c r="D1927" i="12"/>
  <c r="F1988" i="12"/>
  <c r="E1988" i="12"/>
  <c r="D1988" i="12"/>
  <c r="F1926" i="12"/>
  <c r="E1926" i="12"/>
  <c r="D1926" i="12"/>
  <c r="F1925" i="12"/>
  <c r="E1925" i="12"/>
  <c r="D1925" i="12"/>
  <c r="F1924" i="12"/>
  <c r="E1924" i="12"/>
  <c r="D1924" i="12"/>
  <c r="F1923" i="12"/>
  <c r="E1923" i="12"/>
  <c r="D1923" i="12"/>
  <c r="F1985" i="12"/>
  <c r="E1985" i="12"/>
  <c r="D1985" i="12"/>
  <c r="F1922" i="12"/>
  <c r="E1922" i="12"/>
  <c r="D1922" i="12"/>
  <c r="F1921" i="12"/>
  <c r="E1921" i="12"/>
  <c r="D1921" i="12"/>
  <c r="F1920" i="12"/>
  <c r="E1920" i="12"/>
  <c r="D1920" i="12"/>
  <c r="F1919" i="12"/>
  <c r="E1919" i="12"/>
  <c r="D1919" i="12"/>
  <c r="F1918" i="12"/>
  <c r="E1918" i="12"/>
  <c r="D1918" i="12"/>
  <c r="F1917" i="12"/>
  <c r="E1917" i="12"/>
  <c r="D1917" i="12"/>
  <c r="F1916" i="12"/>
  <c r="E1916" i="12"/>
  <c r="D1916" i="12"/>
  <c r="F1915" i="12"/>
  <c r="E1915" i="12"/>
  <c r="D1915" i="12"/>
  <c r="F1914" i="12"/>
  <c r="E1914" i="12"/>
  <c r="D1914" i="12"/>
  <c r="F1913" i="12"/>
  <c r="E1913" i="12"/>
  <c r="D1913" i="12"/>
  <c r="F1912" i="12"/>
  <c r="E1912" i="12"/>
  <c r="D1912" i="12"/>
  <c r="F1911" i="12"/>
  <c r="E1911" i="12"/>
  <c r="D1911" i="12"/>
  <c r="F1910" i="12"/>
  <c r="E1910" i="12"/>
  <c r="D1910" i="12"/>
  <c r="F1909" i="12"/>
  <c r="E1909" i="12"/>
  <c r="D1909" i="12"/>
  <c r="F1908" i="12"/>
  <c r="E1908" i="12"/>
  <c r="D1908" i="12"/>
  <c r="F1907" i="12"/>
  <c r="E1907" i="12"/>
  <c r="D1907" i="12"/>
  <c r="F1906" i="12"/>
  <c r="E1906" i="12"/>
  <c r="D1906" i="12"/>
  <c r="F1905" i="12"/>
  <c r="E1905" i="12"/>
  <c r="D1905" i="12"/>
  <c r="F1904" i="12"/>
  <c r="E1904" i="12"/>
  <c r="D1904" i="12"/>
  <c r="F1903" i="12"/>
  <c r="E1903" i="12"/>
  <c r="D1903" i="12"/>
  <c r="F2001" i="12"/>
  <c r="E2001" i="12"/>
  <c r="D2001" i="12"/>
  <c r="F1902" i="12"/>
  <c r="E1902" i="12"/>
  <c r="D1902" i="12"/>
  <c r="F1901" i="12"/>
  <c r="E1901" i="12"/>
  <c r="D1901" i="12"/>
  <c r="F1900" i="12"/>
  <c r="E1900" i="12"/>
  <c r="D1900" i="12"/>
  <c r="F1899" i="12"/>
  <c r="E1899" i="12"/>
  <c r="D1899" i="12"/>
  <c r="F1898" i="12"/>
  <c r="E1898" i="12"/>
  <c r="D1898" i="12"/>
  <c r="F1897" i="12"/>
  <c r="E1897" i="12"/>
  <c r="D1897" i="12"/>
  <c r="F1896" i="12"/>
  <c r="E1896" i="12"/>
  <c r="D1896" i="12"/>
  <c r="F1895" i="12"/>
  <c r="E1895" i="12"/>
  <c r="D1895" i="12"/>
  <c r="F1894" i="12"/>
  <c r="E1894" i="12"/>
  <c r="D1894" i="12"/>
  <c r="F1893" i="12"/>
  <c r="E1893" i="12"/>
  <c r="D1893" i="12"/>
  <c r="F1892" i="12"/>
  <c r="E1892" i="12"/>
  <c r="D1892" i="12"/>
  <c r="F1891" i="12"/>
  <c r="E1891" i="12"/>
  <c r="D1891" i="12"/>
  <c r="F1798" i="12"/>
  <c r="E1798" i="12"/>
  <c r="D1798" i="12"/>
  <c r="F1801" i="12"/>
  <c r="E1801" i="12"/>
  <c r="D1801" i="12"/>
  <c r="F1605" i="12"/>
  <c r="E1605" i="12"/>
  <c r="D1605" i="12"/>
  <c r="F1993" i="12"/>
  <c r="E1993" i="12"/>
  <c r="D1993" i="12"/>
  <c r="F1805" i="12"/>
  <c r="E1805" i="12"/>
  <c r="D1805" i="12"/>
  <c r="F1809" i="12"/>
  <c r="E1809" i="12"/>
  <c r="D1809" i="12"/>
  <c r="F1810" i="12"/>
  <c r="E1810" i="12"/>
  <c r="D1810" i="12"/>
  <c r="F1984" i="12"/>
  <c r="E1984" i="12"/>
  <c r="D1984" i="12"/>
  <c r="F1890" i="12"/>
  <c r="E1890" i="12"/>
  <c r="D1890" i="12"/>
  <c r="F1889" i="12"/>
  <c r="E1889" i="12"/>
  <c r="D1889" i="12"/>
  <c r="F1888" i="12"/>
  <c r="E1888" i="12"/>
  <c r="D1888" i="12"/>
  <c r="F1887" i="12"/>
  <c r="E1887" i="12"/>
  <c r="D1887" i="12"/>
  <c r="F1886" i="12"/>
  <c r="E1886" i="12"/>
  <c r="D1886" i="12"/>
  <c r="F1885" i="12"/>
  <c r="E1885" i="12"/>
  <c r="D1885" i="12"/>
  <c r="F1884" i="12"/>
  <c r="E1884" i="12"/>
  <c r="D1884" i="12"/>
  <c r="F1883" i="12"/>
  <c r="E1883" i="12"/>
  <c r="D1883" i="12"/>
  <c r="F1882" i="12"/>
  <c r="E1882" i="12"/>
  <c r="D1882" i="12"/>
  <c r="F1881" i="12"/>
  <c r="E1881" i="12"/>
  <c r="D1881" i="12"/>
  <c r="F1880" i="12"/>
  <c r="E1880" i="12"/>
  <c r="D1880" i="12"/>
  <c r="F1879" i="12"/>
  <c r="E1879" i="12"/>
  <c r="D1879" i="12"/>
  <c r="F1878" i="12"/>
  <c r="E1878" i="12"/>
  <c r="D1878" i="12"/>
  <c r="F1877" i="12"/>
  <c r="E1877" i="12"/>
  <c r="D1877" i="12"/>
  <c r="F1876" i="12"/>
  <c r="E1876" i="12"/>
  <c r="D1876" i="12"/>
  <c r="F1875" i="12"/>
  <c r="E1875" i="12"/>
  <c r="D1875" i="12"/>
  <c r="F1874" i="12"/>
  <c r="E1874" i="12"/>
  <c r="D1874" i="12"/>
  <c r="F1873" i="12"/>
  <c r="E1873" i="12"/>
  <c r="D1873" i="12"/>
  <c r="F1872" i="12"/>
  <c r="E1872" i="12"/>
  <c r="D1872" i="12"/>
  <c r="F1871" i="12"/>
  <c r="E1871" i="12"/>
  <c r="D1871" i="12"/>
  <c r="F1870" i="12"/>
  <c r="E1870" i="12"/>
  <c r="D1870" i="12"/>
  <c r="F1869" i="12"/>
  <c r="E1869" i="12"/>
  <c r="D1869" i="12"/>
  <c r="F1604" i="12"/>
  <c r="E1604" i="12"/>
  <c r="D1604" i="12"/>
  <c r="F1868" i="12"/>
  <c r="E1868" i="12"/>
  <c r="D1868" i="12"/>
  <c r="F1867" i="12"/>
  <c r="E1867" i="12"/>
  <c r="D1867" i="12"/>
  <c r="F1866" i="12"/>
  <c r="E1866" i="12"/>
  <c r="D1866" i="12"/>
  <c r="F1865" i="12"/>
  <c r="E1865" i="12"/>
  <c r="D1865" i="12"/>
  <c r="F1864" i="12"/>
  <c r="E1864" i="12"/>
  <c r="D1864" i="12"/>
  <c r="F1863" i="12"/>
  <c r="E1863" i="12"/>
  <c r="D1863" i="12"/>
  <c r="F1862" i="12"/>
  <c r="E1862" i="12"/>
  <c r="D1862" i="12"/>
  <c r="F1861" i="12"/>
  <c r="E1861" i="12"/>
  <c r="D1861" i="12"/>
  <c r="F1860" i="12"/>
  <c r="E1860" i="12"/>
  <c r="D1860" i="12"/>
  <c r="F1859" i="12"/>
  <c r="E1859" i="12"/>
  <c r="D1859" i="12"/>
  <c r="F1858" i="12"/>
  <c r="E1858" i="12"/>
  <c r="D1858" i="12"/>
  <c r="F1857" i="12"/>
  <c r="E1857" i="12"/>
  <c r="D1857" i="12"/>
  <c r="F1856" i="12"/>
  <c r="E1856" i="12"/>
  <c r="D1856" i="12"/>
  <c r="F1855" i="12"/>
  <c r="E1855" i="12"/>
  <c r="D1855" i="12"/>
  <c r="F1854" i="12"/>
  <c r="E1854" i="12"/>
  <c r="D1854" i="12"/>
  <c r="F1853" i="12"/>
  <c r="E1853" i="12"/>
  <c r="D1853" i="12"/>
  <c r="F1852" i="12"/>
  <c r="E1852" i="12"/>
  <c r="D1852" i="12"/>
  <c r="F1851" i="12"/>
  <c r="E1851" i="12"/>
  <c r="D1851" i="12"/>
  <c r="F1850" i="12"/>
  <c r="E1850" i="12"/>
  <c r="D1850" i="12"/>
  <c r="F1849" i="12"/>
  <c r="E1849" i="12"/>
  <c r="D1849" i="12"/>
  <c r="F1848" i="12"/>
  <c r="E1848" i="12"/>
  <c r="D1848" i="12"/>
  <c r="F1847" i="12"/>
  <c r="E1847" i="12"/>
  <c r="D1847" i="12"/>
  <c r="F1846" i="12"/>
  <c r="E1846" i="12"/>
  <c r="D1846" i="12"/>
  <c r="F1845" i="12"/>
  <c r="E1845" i="12"/>
  <c r="D1845" i="12"/>
  <c r="F1844" i="12"/>
  <c r="E1844" i="12"/>
  <c r="D1844" i="12"/>
  <c r="F1843" i="12"/>
  <c r="E1843" i="12"/>
  <c r="D1843" i="12"/>
  <c r="F1842" i="12"/>
  <c r="E1842" i="12"/>
  <c r="D1842" i="12"/>
  <c r="F1841" i="12"/>
  <c r="E1841" i="12"/>
  <c r="D1841" i="12"/>
  <c r="F1840" i="12"/>
  <c r="E1840" i="12"/>
  <c r="D1840" i="12"/>
  <c r="F1839" i="12"/>
  <c r="E1839" i="12"/>
  <c r="D1839" i="12"/>
  <c r="F1838" i="12"/>
  <c r="E1838" i="12"/>
  <c r="D1838" i="12"/>
  <c r="F1837" i="12"/>
  <c r="E1837" i="12"/>
  <c r="D1837" i="12"/>
  <c r="F1836" i="12"/>
  <c r="E1836" i="12"/>
  <c r="D1836" i="12"/>
  <c r="F1835" i="12"/>
  <c r="E1835" i="12"/>
  <c r="D1835" i="12"/>
  <c r="F1834" i="12"/>
  <c r="E1834" i="12"/>
  <c r="D1834" i="12"/>
  <c r="F1392" i="12"/>
  <c r="E1392" i="12"/>
  <c r="D1392" i="12"/>
  <c r="F1992" i="12"/>
  <c r="E1992" i="12"/>
  <c r="D1992" i="12"/>
  <c r="F1607" i="12"/>
  <c r="E1607" i="12"/>
  <c r="D1607" i="12"/>
  <c r="F1833" i="12"/>
  <c r="E1833" i="12"/>
  <c r="D1833" i="12"/>
  <c r="F1832" i="12"/>
  <c r="E1832" i="12"/>
  <c r="D1832" i="12"/>
  <c r="F1831" i="12"/>
  <c r="E1831" i="12"/>
  <c r="D1831" i="12"/>
  <c r="F1830" i="12"/>
  <c r="E1830" i="12"/>
  <c r="D1830" i="12"/>
  <c r="F1829" i="12"/>
  <c r="E1829" i="12"/>
  <c r="D1829" i="12"/>
  <c r="F1828" i="12"/>
  <c r="E1828" i="12"/>
  <c r="D1828" i="12"/>
  <c r="F1402" i="12"/>
  <c r="E1402" i="12"/>
  <c r="D1402" i="12"/>
  <c r="F1784" i="12"/>
  <c r="E1784" i="12"/>
  <c r="D1784" i="12"/>
  <c r="F1827" i="12"/>
  <c r="E1827" i="12"/>
  <c r="D1827" i="12"/>
  <c r="F1826" i="12"/>
  <c r="E1826" i="12"/>
  <c r="D1826" i="12"/>
  <c r="F1825" i="12"/>
  <c r="E1825" i="12"/>
  <c r="D1825" i="12"/>
  <c r="F1824" i="12"/>
  <c r="E1824" i="12"/>
  <c r="D1824" i="12"/>
  <c r="F1823" i="12"/>
  <c r="E1823" i="12"/>
  <c r="D1823" i="12"/>
  <c r="F1822" i="12"/>
  <c r="E1822" i="12"/>
  <c r="D1822" i="12"/>
  <c r="F1783" i="12"/>
  <c r="E1783" i="12"/>
  <c r="D1783" i="12"/>
  <c r="F1821" i="12"/>
  <c r="E1821" i="12"/>
  <c r="D1821" i="12"/>
  <c r="F1820" i="12"/>
  <c r="E1820" i="12"/>
  <c r="D1820" i="12"/>
  <c r="F1603" i="12"/>
  <c r="E1603" i="12"/>
  <c r="D1603" i="12"/>
  <c r="F1819" i="12"/>
  <c r="E1819" i="12"/>
  <c r="D1819" i="12"/>
  <c r="F1782" i="12"/>
  <c r="E1782" i="12"/>
  <c r="D1782" i="12"/>
  <c r="F1995" i="12"/>
  <c r="E1995" i="12"/>
  <c r="D1995" i="12"/>
  <c r="F1818" i="12"/>
  <c r="E1818" i="12"/>
  <c r="D1818" i="12"/>
  <c r="F1817" i="12"/>
  <c r="E1817" i="12"/>
  <c r="D1817" i="12"/>
  <c r="F1816" i="12"/>
  <c r="E1816" i="12"/>
  <c r="D1816" i="12"/>
  <c r="F1815" i="12"/>
  <c r="E1815" i="12"/>
  <c r="D1815" i="12"/>
  <c r="F1991" i="12"/>
  <c r="E1991" i="12"/>
  <c r="D1991" i="12"/>
  <c r="F1789" i="12"/>
  <c r="E1789" i="12"/>
  <c r="D1789" i="12"/>
  <c r="F1781" i="12"/>
  <c r="E1781" i="12"/>
  <c r="D1781" i="12"/>
  <c r="F1780" i="12"/>
  <c r="E1780" i="12"/>
  <c r="D1780" i="12"/>
  <c r="F1609" i="12"/>
  <c r="E1609" i="12"/>
  <c r="D1609" i="12"/>
  <c r="F1814" i="12"/>
  <c r="E1814" i="12"/>
  <c r="D1814" i="12"/>
  <c r="F1779" i="12"/>
  <c r="E1779" i="12"/>
  <c r="D1779" i="12"/>
  <c r="F1778" i="12"/>
  <c r="E1778" i="12"/>
  <c r="D1778" i="12"/>
  <c r="F1777" i="12"/>
  <c r="E1777" i="12"/>
  <c r="D1777" i="12"/>
  <c r="F1776" i="12"/>
  <c r="E1776" i="12"/>
  <c r="D1776" i="12"/>
  <c r="F1775" i="12"/>
  <c r="E1775" i="12"/>
  <c r="D1775" i="12"/>
  <c r="F1774" i="12"/>
  <c r="E1774" i="12"/>
  <c r="D1774" i="12"/>
  <c r="F1773" i="12"/>
  <c r="E1773" i="12"/>
  <c r="D1773" i="12"/>
  <c r="F1772" i="12"/>
  <c r="E1772" i="12"/>
  <c r="D1772" i="12"/>
  <c r="F1771" i="12"/>
  <c r="E1771" i="12"/>
  <c r="D1771" i="12"/>
  <c r="F1770" i="12"/>
  <c r="E1770" i="12"/>
  <c r="D1770" i="12"/>
  <c r="F1769" i="12"/>
  <c r="E1769" i="12"/>
  <c r="D1769" i="12"/>
  <c r="F1768" i="12"/>
  <c r="E1768" i="12"/>
  <c r="D1768" i="12"/>
  <c r="F1767" i="12"/>
  <c r="E1767" i="12"/>
  <c r="D1767" i="12"/>
  <c r="F1766" i="12"/>
  <c r="E1766" i="12"/>
  <c r="D1766" i="12"/>
  <c r="F1765" i="12"/>
  <c r="E1765" i="12"/>
  <c r="D1765" i="12"/>
  <c r="F1764" i="12"/>
  <c r="E1764" i="12"/>
  <c r="D1764" i="12"/>
  <c r="F1763" i="12"/>
  <c r="E1763" i="12"/>
  <c r="D1763" i="12"/>
  <c r="F1804" i="12"/>
  <c r="E1804" i="12"/>
  <c r="D1804" i="12"/>
  <c r="F1808" i="12"/>
  <c r="E1808" i="12"/>
  <c r="D1808" i="12"/>
  <c r="F1762" i="12"/>
  <c r="E1762" i="12"/>
  <c r="D1762" i="12"/>
  <c r="F1761" i="12"/>
  <c r="E1761" i="12"/>
  <c r="D1761" i="12"/>
  <c r="F1760" i="12"/>
  <c r="E1760" i="12"/>
  <c r="D1760" i="12"/>
  <c r="F1759" i="12"/>
  <c r="E1759" i="12"/>
  <c r="D1759" i="12"/>
  <c r="F1758" i="12"/>
  <c r="E1758" i="12"/>
  <c r="D1758" i="12"/>
  <c r="F1757" i="12"/>
  <c r="E1757" i="12"/>
  <c r="D1757" i="12"/>
  <c r="F1756" i="12"/>
  <c r="E1756" i="12"/>
  <c r="D1756" i="12"/>
  <c r="F1755" i="12"/>
  <c r="E1755" i="12"/>
  <c r="D1755" i="12"/>
  <c r="F1754" i="12"/>
  <c r="E1754" i="12"/>
  <c r="D1754" i="12"/>
  <c r="F1753" i="12"/>
  <c r="E1753" i="12"/>
  <c r="D1753" i="12"/>
  <c r="F1752" i="12"/>
  <c r="E1752" i="12"/>
  <c r="D1752" i="12"/>
  <c r="F1751" i="12"/>
  <c r="E1751" i="12"/>
  <c r="D1751" i="12"/>
  <c r="F1750" i="12"/>
  <c r="E1750" i="12"/>
  <c r="D1750" i="12"/>
  <c r="F1749" i="12"/>
  <c r="E1749" i="12"/>
  <c r="D1749" i="12"/>
  <c r="F1748" i="12"/>
  <c r="E1748" i="12"/>
  <c r="D1748" i="12"/>
  <c r="F1747" i="12"/>
  <c r="E1747" i="12"/>
  <c r="D1747" i="12"/>
  <c r="F1746" i="12"/>
  <c r="E1746" i="12"/>
  <c r="D1746" i="12"/>
  <c r="F1745" i="12"/>
  <c r="E1745" i="12"/>
  <c r="D1745" i="12"/>
  <c r="F1744" i="12"/>
  <c r="E1744" i="12"/>
  <c r="D1744" i="12"/>
  <c r="F1743" i="12"/>
  <c r="E1743" i="12"/>
  <c r="D1743" i="12"/>
  <c r="F1742" i="12"/>
  <c r="E1742" i="12"/>
  <c r="D1742" i="12"/>
  <c r="F1741" i="12"/>
  <c r="E1741" i="12"/>
  <c r="D1741" i="12"/>
  <c r="F1740" i="12"/>
  <c r="E1740" i="12"/>
  <c r="D1740" i="12"/>
  <c r="F1739" i="12"/>
  <c r="E1739" i="12"/>
  <c r="D1739" i="12"/>
  <c r="F1738" i="12"/>
  <c r="E1738" i="12"/>
  <c r="D1738" i="12"/>
  <c r="F1737" i="12"/>
  <c r="E1737" i="12"/>
  <c r="D1737" i="12"/>
  <c r="F1736" i="12"/>
  <c r="E1736" i="12"/>
  <c r="D1736" i="12"/>
  <c r="F1735" i="12"/>
  <c r="E1735" i="12"/>
  <c r="D1735" i="12"/>
  <c r="F1734" i="12"/>
  <c r="E1734" i="12"/>
  <c r="D1734" i="12"/>
  <c r="F1733" i="12"/>
  <c r="E1733" i="12"/>
  <c r="D1733" i="12"/>
  <c r="F1732" i="12"/>
  <c r="E1732" i="12"/>
  <c r="D1732" i="12"/>
  <c r="F1731" i="12"/>
  <c r="E1731" i="12"/>
  <c r="D1731" i="12"/>
  <c r="F1730" i="12"/>
  <c r="E1730" i="12"/>
  <c r="D1730" i="12"/>
  <c r="F1729" i="12"/>
  <c r="E1729" i="12"/>
  <c r="D1729" i="12"/>
  <c r="F1728" i="12"/>
  <c r="E1728" i="12"/>
  <c r="D1728" i="12"/>
  <c r="F1727" i="12"/>
  <c r="E1727" i="12"/>
  <c r="D1727" i="12"/>
  <c r="F1726" i="12"/>
  <c r="E1726" i="12"/>
  <c r="D1726" i="12"/>
  <c r="F1725" i="12"/>
  <c r="E1725" i="12"/>
  <c r="D1725" i="12"/>
  <c r="F1724" i="12"/>
  <c r="E1724" i="12"/>
  <c r="D1724" i="12"/>
  <c r="F1723" i="12"/>
  <c r="E1723" i="12"/>
  <c r="D1723" i="12"/>
  <c r="F1722" i="12"/>
  <c r="E1722" i="12"/>
  <c r="D1722" i="12"/>
  <c r="F1721" i="12"/>
  <c r="E1721" i="12"/>
  <c r="D1721" i="12"/>
  <c r="F1720" i="12"/>
  <c r="E1720" i="12"/>
  <c r="D1720" i="12"/>
  <c r="F1719" i="12"/>
  <c r="E1719" i="12"/>
  <c r="D1719" i="12"/>
  <c r="F1718" i="12"/>
  <c r="E1718" i="12"/>
  <c r="D1718" i="12"/>
  <c r="F1717" i="12"/>
  <c r="E1717" i="12"/>
  <c r="D1717" i="12"/>
  <c r="F1716" i="12"/>
  <c r="E1716" i="12"/>
  <c r="D1716" i="12"/>
  <c r="F1715" i="12"/>
  <c r="E1715" i="12"/>
  <c r="D1715" i="12"/>
  <c r="F1714" i="12"/>
  <c r="E1714" i="12"/>
  <c r="D1714" i="12"/>
  <c r="F1713" i="12"/>
  <c r="E1713" i="12"/>
  <c r="D1713" i="12"/>
  <c r="F1712" i="12"/>
  <c r="E1712" i="12"/>
  <c r="D1712" i="12"/>
  <c r="F1711" i="12"/>
  <c r="E1711" i="12"/>
  <c r="D1711" i="12"/>
  <c r="F1588" i="12"/>
  <c r="E1588" i="12"/>
  <c r="D1588" i="12"/>
  <c r="F1710" i="12"/>
  <c r="E1710" i="12"/>
  <c r="D1710" i="12"/>
  <c r="F1709" i="12"/>
  <c r="E1709" i="12"/>
  <c r="D1709" i="12"/>
  <c r="F1708" i="12"/>
  <c r="E1708" i="12"/>
  <c r="D1708" i="12"/>
  <c r="F1707" i="12"/>
  <c r="E1707" i="12"/>
  <c r="D1707" i="12"/>
  <c r="F1587" i="12"/>
  <c r="E1587" i="12"/>
  <c r="D1587" i="12"/>
  <c r="F1797" i="12"/>
  <c r="E1797" i="12"/>
  <c r="D1797" i="12"/>
  <c r="F1706" i="12"/>
  <c r="E1706" i="12"/>
  <c r="D1706" i="12"/>
  <c r="F1705" i="12"/>
  <c r="E1705" i="12"/>
  <c r="D1705" i="12"/>
  <c r="F1704" i="12"/>
  <c r="E1704" i="12"/>
  <c r="D1704" i="12"/>
  <c r="F1703" i="12"/>
  <c r="E1703" i="12"/>
  <c r="D1703" i="12"/>
  <c r="F1702" i="12"/>
  <c r="E1702" i="12"/>
  <c r="D1702" i="12"/>
  <c r="F1701" i="12"/>
  <c r="E1701" i="12"/>
  <c r="D1701" i="12"/>
  <c r="F1700" i="12"/>
  <c r="E1700" i="12"/>
  <c r="D1700" i="12"/>
  <c r="F1699" i="12"/>
  <c r="E1699" i="12"/>
  <c r="D1699" i="12"/>
  <c r="F1698" i="12"/>
  <c r="E1698" i="12"/>
  <c r="D1698" i="12"/>
  <c r="F1697" i="12"/>
  <c r="E1697" i="12"/>
  <c r="D1697" i="12"/>
  <c r="F1696" i="12"/>
  <c r="E1696" i="12"/>
  <c r="D1696" i="12"/>
  <c r="F1695" i="12"/>
  <c r="E1695" i="12"/>
  <c r="D1695" i="12"/>
  <c r="F1694" i="12"/>
  <c r="E1694" i="12"/>
  <c r="D1694" i="12"/>
  <c r="F1693" i="12"/>
  <c r="E1693" i="12"/>
  <c r="D1693" i="12"/>
  <c r="F1692" i="12"/>
  <c r="E1692" i="12"/>
  <c r="D1692" i="12"/>
  <c r="F1691" i="12"/>
  <c r="E1691" i="12"/>
  <c r="D1691" i="12"/>
  <c r="F1690" i="12"/>
  <c r="E1690" i="12"/>
  <c r="D1690" i="12"/>
  <c r="F1689" i="12"/>
  <c r="E1689" i="12"/>
  <c r="D1689" i="12"/>
  <c r="F1688" i="12"/>
  <c r="E1688" i="12"/>
  <c r="D1688" i="12"/>
  <c r="F1687" i="12"/>
  <c r="E1687" i="12"/>
  <c r="D1687" i="12"/>
  <c r="F1686" i="12"/>
  <c r="E1686" i="12"/>
  <c r="D1686" i="12"/>
  <c r="F1685" i="12"/>
  <c r="E1685" i="12"/>
  <c r="D1685" i="12"/>
  <c r="F1684" i="12"/>
  <c r="E1684" i="12"/>
  <c r="D1684" i="12"/>
  <c r="F1683" i="12"/>
  <c r="E1683" i="12"/>
  <c r="D1683" i="12"/>
  <c r="F1682" i="12"/>
  <c r="E1682" i="12"/>
  <c r="D1682" i="12"/>
  <c r="F1681" i="12"/>
  <c r="E1681" i="12"/>
  <c r="D1681" i="12"/>
  <c r="F1680" i="12"/>
  <c r="E1680" i="12"/>
  <c r="D1680" i="12"/>
  <c r="F1679" i="12"/>
  <c r="E1679" i="12"/>
  <c r="D1679" i="12"/>
  <c r="F1678" i="12"/>
  <c r="E1678" i="12"/>
  <c r="D1678" i="12"/>
  <c r="F1677" i="12"/>
  <c r="E1677" i="12"/>
  <c r="D1677" i="12"/>
  <c r="F1676" i="12"/>
  <c r="E1676" i="12"/>
  <c r="D1676" i="12"/>
  <c r="F1675" i="12"/>
  <c r="E1675" i="12"/>
  <c r="D1675" i="12"/>
  <c r="F1207" i="12"/>
  <c r="E1207" i="12"/>
  <c r="D1207" i="12"/>
  <c r="F1586" i="12"/>
  <c r="E1586" i="12"/>
  <c r="D1586" i="12"/>
  <c r="F1674" i="12"/>
  <c r="E1674" i="12"/>
  <c r="D1674" i="12"/>
  <c r="F1673" i="12"/>
  <c r="E1673" i="12"/>
  <c r="D1673" i="12"/>
  <c r="F1672" i="12"/>
  <c r="E1672" i="12"/>
  <c r="D1672" i="12"/>
  <c r="F1671" i="12"/>
  <c r="E1671" i="12"/>
  <c r="D1671" i="12"/>
  <c r="F1670" i="12"/>
  <c r="E1670" i="12"/>
  <c r="D1670" i="12"/>
  <c r="F1669" i="12"/>
  <c r="E1669" i="12"/>
  <c r="D1669" i="12"/>
  <c r="F1668" i="12"/>
  <c r="E1668" i="12"/>
  <c r="D1668" i="12"/>
  <c r="F1667" i="12"/>
  <c r="E1667" i="12"/>
  <c r="D1667" i="12"/>
  <c r="F1666" i="12"/>
  <c r="E1666" i="12"/>
  <c r="D1666" i="12"/>
  <c r="F1665" i="12"/>
  <c r="E1665" i="12"/>
  <c r="D1665" i="12"/>
  <c r="F1664" i="12"/>
  <c r="E1664" i="12"/>
  <c r="D1664" i="12"/>
  <c r="F1663" i="12"/>
  <c r="E1663" i="12"/>
  <c r="D1663" i="12"/>
  <c r="F1662" i="12"/>
  <c r="E1662" i="12"/>
  <c r="D1662" i="12"/>
  <c r="F1999" i="12"/>
  <c r="E1999" i="12"/>
  <c r="D1999" i="12"/>
  <c r="F1585" i="12"/>
  <c r="E1585" i="12"/>
  <c r="D1585" i="12"/>
  <c r="F1813" i="12"/>
  <c r="E1813" i="12"/>
  <c r="D1813" i="12"/>
  <c r="F1661" i="12"/>
  <c r="E1661" i="12"/>
  <c r="D1661" i="12"/>
  <c r="F1660" i="12"/>
  <c r="E1660" i="12"/>
  <c r="D1660" i="12"/>
  <c r="F1659" i="12"/>
  <c r="E1659" i="12"/>
  <c r="D1659" i="12"/>
  <c r="F1658" i="12"/>
  <c r="E1658" i="12"/>
  <c r="D1658" i="12"/>
  <c r="F1657" i="12"/>
  <c r="E1657" i="12"/>
  <c r="D1657" i="12"/>
  <c r="F1656" i="12"/>
  <c r="E1656" i="12"/>
  <c r="D1656" i="12"/>
  <c r="F1655" i="12"/>
  <c r="E1655" i="12"/>
  <c r="D1655" i="12"/>
  <c r="F1654" i="12"/>
  <c r="E1654" i="12"/>
  <c r="D1654" i="12"/>
  <c r="F1653" i="12"/>
  <c r="E1653" i="12"/>
  <c r="D1653" i="12"/>
  <c r="F1408" i="12"/>
  <c r="E1408" i="12"/>
  <c r="D1408" i="12"/>
  <c r="F1796" i="12"/>
  <c r="E1796" i="12"/>
  <c r="D1796" i="12"/>
  <c r="F1652" i="12"/>
  <c r="E1652" i="12"/>
  <c r="D1652" i="12"/>
  <c r="F1651" i="12"/>
  <c r="E1651" i="12"/>
  <c r="D1651" i="12"/>
  <c r="F1407" i="12"/>
  <c r="E1407" i="12"/>
  <c r="D1407" i="12"/>
  <c r="F1795" i="12"/>
  <c r="E1795" i="12"/>
  <c r="D1795" i="12"/>
  <c r="F1650" i="12"/>
  <c r="E1650" i="12"/>
  <c r="D1650" i="12"/>
  <c r="F1649" i="12"/>
  <c r="E1649" i="12"/>
  <c r="D1649" i="12"/>
  <c r="F1648" i="12"/>
  <c r="E1648" i="12"/>
  <c r="D1648" i="12"/>
  <c r="F1647" i="12"/>
  <c r="E1647" i="12"/>
  <c r="D1647" i="12"/>
  <c r="F1646" i="12"/>
  <c r="E1646" i="12"/>
  <c r="D1646" i="12"/>
  <c r="F1645" i="12"/>
  <c r="E1645" i="12"/>
  <c r="D1645" i="12"/>
  <c r="F1644" i="12"/>
  <c r="E1644" i="12"/>
  <c r="D1644" i="12"/>
  <c r="F1643" i="12"/>
  <c r="E1643" i="12"/>
  <c r="D1643" i="12"/>
  <c r="F1642" i="12"/>
  <c r="E1642" i="12"/>
  <c r="D1642" i="12"/>
  <c r="F1641" i="12"/>
  <c r="E1641" i="12"/>
  <c r="D1641" i="12"/>
  <c r="F1640" i="12"/>
  <c r="E1640" i="12"/>
  <c r="D1640" i="12"/>
  <c r="F1806" i="12"/>
  <c r="E1806" i="12"/>
  <c r="D1806" i="12"/>
  <c r="F1639" i="12"/>
  <c r="E1639" i="12"/>
  <c r="D1639" i="12"/>
  <c r="F1638" i="12"/>
  <c r="E1638" i="12"/>
  <c r="D1638" i="12"/>
  <c r="F1637" i="12"/>
  <c r="E1637" i="12"/>
  <c r="D1637" i="12"/>
  <c r="F1636" i="12"/>
  <c r="E1636" i="12"/>
  <c r="D1636" i="12"/>
  <c r="F1635" i="12"/>
  <c r="E1635" i="12"/>
  <c r="D1635" i="12"/>
  <c r="F1634" i="12"/>
  <c r="E1634" i="12"/>
  <c r="D1634" i="12"/>
  <c r="F1633" i="12"/>
  <c r="E1633" i="12"/>
  <c r="D1633" i="12"/>
  <c r="F1632" i="12"/>
  <c r="E1632" i="12"/>
  <c r="D1632" i="12"/>
  <c r="F1631" i="12"/>
  <c r="E1631" i="12"/>
  <c r="D1631" i="12"/>
  <c r="F1630" i="12"/>
  <c r="E1630" i="12"/>
  <c r="D1630" i="12"/>
  <c r="F1629" i="12"/>
  <c r="E1629" i="12"/>
  <c r="D1629" i="12"/>
  <c r="F1628" i="12"/>
  <c r="E1628" i="12"/>
  <c r="D1628" i="12"/>
  <c r="F1627" i="12"/>
  <c r="E1627" i="12"/>
  <c r="D1627" i="12"/>
  <c r="F1626" i="12"/>
  <c r="E1626" i="12"/>
  <c r="D1626" i="12"/>
  <c r="F1625" i="12"/>
  <c r="E1625" i="12"/>
  <c r="D1625" i="12"/>
  <c r="F1624" i="12"/>
  <c r="E1624" i="12"/>
  <c r="D1624" i="12"/>
  <c r="F1623" i="12"/>
  <c r="E1623" i="12"/>
  <c r="D1623" i="12"/>
  <c r="F1406" i="12"/>
  <c r="E1406" i="12"/>
  <c r="D1406" i="12"/>
  <c r="F1794" i="12"/>
  <c r="E1794" i="12"/>
  <c r="D1794" i="12"/>
  <c r="F1405" i="12"/>
  <c r="E1405" i="12"/>
  <c r="D1405" i="12"/>
  <c r="F1584" i="12"/>
  <c r="E1584" i="12"/>
  <c r="D1584" i="12"/>
  <c r="F1391" i="12"/>
  <c r="E1391" i="12"/>
  <c r="D1391" i="12"/>
  <c r="F1990" i="12"/>
  <c r="E1990" i="12"/>
  <c r="D1990" i="12"/>
  <c r="F1812" i="12"/>
  <c r="E1812" i="12"/>
  <c r="D1812" i="12"/>
  <c r="F1807" i="12"/>
  <c r="E1807" i="12"/>
  <c r="D1807" i="12"/>
  <c r="F1622" i="12"/>
  <c r="E1622" i="12"/>
  <c r="D1622" i="12"/>
  <c r="F1621" i="12"/>
  <c r="E1621" i="12"/>
  <c r="D1621" i="12"/>
  <c r="F1620" i="12"/>
  <c r="E1620" i="12"/>
  <c r="D1620" i="12"/>
  <c r="F1619" i="12"/>
  <c r="E1619" i="12"/>
  <c r="D1619" i="12"/>
  <c r="F1618" i="12"/>
  <c r="E1618" i="12"/>
  <c r="D1618" i="12"/>
  <c r="F1215" i="12"/>
  <c r="E1215" i="12"/>
  <c r="D1215" i="12"/>
  <c r="F1811" i="12"/>
  <c r="E1811" i="12"/>
  <c r="D1811" i="12"/>
  <c r="F1617" i="12"/>
  <c r="E1617" i="12"/>
  <c r="D1617" i="12"/>
  <c r="F1616" i="12"/>
  <c r="E1616" i="12"/>
  <c r="D1616" i="12"/>
  <c r="F1404" i="12"/>
  <c r="E1404" i="12"/>
  <c r="D1404" i="12"/>
  <c r="F1583" i="12"/>
  <c r="E1583" i="12"/>
  <c r="D1583" i="12"/>
  <c r="F1582" i="12"/>
  <c r="E1582" i="12"/>
  <c r="D1582" i="12"/>
  <c r="F1581" i="12"/>
  <c r="E1581" i="12"/>
  <c r="D1581" i="12"/>
  <c r="F1793" i="12"/>
  <c r="E1793" i="12"/>
  <c r="D1793" i="12"/>
  <c r="F1599" i="12"/>
  <c r="E1599" i="12"/>
  <c r="D1599" i="12"/>
  <c r="F1403" i="12"/>
  <c r="E1403" i="12"/>
  <c r="D1403" i="12"/>
  <c r="F1580" i="12"/>
  <c r="E1580" i="12"/>
  <c r="D1580" i="12"/>
  <c r="F1579" i="12"/>
  <c r="E1579" i="12"/>
  <c r="D1579" i="12"/>
  <c r="F1615" i="12"/>
  <c r="E1615" i="12"/>
  <c r="D1615" i="12"/>
  <c r="F1578" i="12"/>
  <c r="E1578" i="12"/>
  <c r="D1578" i="12"/>
  <c r="F1577" i="12"/>
  <c r="E1577" i="12"/>
  <c r="D1577" i="12"/>
  <c r="F1576" i="12"/>
  <c r="E1576" i="12"/>
  <c r="D1576" i="12"/>
  <c r="F1575" i="12"/>
  <c r="E1575" i="12"/>
  <c r="D1575" i="12"/>
  <c r="F1574" i="12"/>
  <c r="E1574" i="12"/>
  <c r="D1574" i="12"/>
  <c r="F1614" i="12"/>
  <c r="E1614" i="12"/>
  <c r="D1614" i="12"/>
  <c r="F1602" i="12"/>
  <c r="E1602" i="12"/>
  <c r="D1602" i="12"/>
  <c r="F1788" i="12"/>
  <c r="E1788" i="12"/>
  <c r="D1788" i="12"/>
  <c r="F1606" i="12"/>
  <c r="E1606" i="12"/>
  <c r="D1606" i="12"/>
  <c r="F1983" i="12"/>
  <c r="E1983" i="12"/>
  <c r="D1983" i="12"/>
  <c r="F1590" i="12"/>
  <c r="E1590" i="12"/>
  <c r="D1590" i="12"/>
  <c r="F1998" i="12"/>
  <c r="E1998" i="12"/>
  <c r="D1998" i="12"/>
  <c r="F1573" i="12"/>
  <c r="E1573" i="12"/>
  <c r="D1573" i="12"/>
  <c r="F1792" i="12"/>
  <c r="E1792" i="12"/>
  <c r="D1792" i="12"/>
  <c r="F1390" i="12"/>
  <c r="E1390" i="12"/>
  <c r="D1390" i="12"/>
  <c r="F1389" i="12"/>
  <c r="E1389" i="12"/>
  <c r="D1389" i="12"/>
  <c r="F1572" i="12"/>
  <c r="E1572" i="12"/>
  <c r="D1572" i="12"/>
  <c r="F1571" i="12"/>
  <c r="E1571" i="12"/>
  <c r="D1571" i="12"/>
  <c r="F1570" i="12"/>
  <c r="E1570" i="12"/>
  <c r="D1570" i="12"/>
  <c r="F1569" i="12"/>
  <c r="E1569" i="12"/>
  <c r="D1569" i="12"/>
  <c r="F1568" i="12"/>
  <c r="E1568" i="12"/>
  <c r="D1568" i="12"/>
  <c r="F1567" i="12"/>
  <c r="E1567" i="12"/>
  <c r="D1567" i="12"/>
  <c r="F1566" i="12"/>
  <c r="E1566" i="12"/>
  <c r="D1566" i="12"/>
  <c r="F1565" i="12"/>
  <c r="E1565" i="12"/>
  <c r="D1565" i="12"/>
  <c r="F1564" i="12"/>
  <c r="E1564" i="12"/>
  <c r="D1564" i="12"/>
  <c r="F1563" i="12"/>
  <c r="E1563" i="12"/>
  <c r="D1563" i="12"/>
  <c r="F1562" i="12"/>
  <c r="E1562" i="12"/>
  <c r="D1562" i="12"/>
  <c r="F1561" i="12"/>
  <c r="E1561" i="12"/>
  <c r="D1561" i="12"/>
  <c r="F1560" i="12"/>
  <c r="E1560" i="12"/>
  <c r="D1560" i="12"/>
  <c r="F1559" i="12"/>
  <c r="E1559" i="12"/>
  <c r="D1559" i="12"/>
  <c r="F1558" i="12"/>
  <c r="E1558" i="12"/>
  <c r="D1558" i="12"/>
  <c r="F1557" i="12"/>
  <c r="E1557" i="12"/>
  <c r="D1557" i="12"/>
  <c r="F1556" i="12"/>
  <c r="E1556" i="12"/>
  <c r="D1556" i="12"/>
  <c r="F1555" i="12"/>
  <c r="E1555" i="12"/>
  <c r="D1555" i="12"/>
  <c r="F1554" i="12"/>
  <c r="E1554" i="12"/>
  <c r="D1554" i="12"/>
  <c r="F1214" i="12"/>
  <c r="E1214" i="12"/>
  <c r="D1214" i="12"/>
  <c r="F1598" i="12"/>
  <c r="E1598" i="12"/>
  <c r="D1598" i="12"/>
  <c r="F1213" i="12"/>
  <c r="E1213" i="12"/>
  <c r="D1213" i="12"/>
  <c r="F1613" i="12"/>
  <c r="E1613" i="12"/>
  <c r="D1613" i="12"/>
  <c r="F1553" i="12"/>
  <c r="E1553" i="12"/>
  <c r="D1553" i="12"/>
  <c r="F1552" i="12"/>
  <c r="E1552" i="12"/>
  <c r="D1552" i="12"/>
  <c r="F1551" i="12"/>
  <c r="E1551" i="12"/>
  <c r="D1551" i="12"/>
  <c r="F1550" i="12"/>
  <c r="E1550" i="12"/>
  <c r="D1550" i="12"/>
  <c r="F1549" i="12"/>
  <c r="E1549" i="12"/>
  <c r="D1549" i="12"/>
  <c r="F1548" i="12"/>
  <c r="E1548" i="12"/>
  <c r="D1548" i="12"/>
  <c r="F1547" i="12"/>
  <c r="E1547" i="12"/>
  <c r="D1547" i="12"/>
  <c r="F1546" i="12"/>
  <c r="E1546" i="12"/>
  <c r="D1546" i="12"/>
  <c r="F1545" i="12"/>
  <c r="E1545" i="12"/>
  <c r="D1545" i="12"/>
  <c r="F1544" i="12"/>
  <c r="E1544" i="12"/>
  <c r="D1544" i="12"/>
  <c r="F1543" i="12"/>
  <c r="E1543" i="12"/>
  <c r="D1543" i="12"/>
  <c r="F1542" i="12"/>
  <c r="E1542" i="12"/>
  <c r="D1542" i="12"/>
  <c r="F1541" i="12"/>
  <c r="E1541" i="12"/>
  <c r="D1541" i="12"/>
  <c r="F1540" i="12"/>
  <c r="E1540" i="12"/>
  <c r="D1540" i="12"/>
  <c r="F1539" i="12"/>
  <c r="E1539" i="12"/>
  <c r="D1539" i="12"/>
  <c r="F1538" i="12"/>
  <c r="E1538" i="12"/>
  <c r="D1538" i="12"/>
  <c r="F1537" i="12"/>
  <c r="E1537" i="12"/>
  <c r="D1537" i="12"/>
  <c r="F1536" i="12"/>
  <c r="E1536" i="12"/>
  <c r="D1536" i="12"/>
  <c r="F1535" i="12"/>
  <c r="E1535" i="12"/>
  <c r="D1535" i="12"/>
  <c r="F1534" i="12"/>
  <c r="E1534" i="12"/>
  <c r="D1534" i="12"/>
  <c r="F1533" i="12"/>
  <c r="E1533" i="12"/>
  <c r="D1533" i="12"/>
  <c r="F1532" i="12"/>
  <c r="E1532" i="12"/>
  <c r="D1532" i="12"/>
  <c r="F1531" i="12"/>
  <c r="E1531" i="12"/>
  <c r="D1531" i="12"/>
  <c r="F1530" i="12"/>
  <c r="E1530" i="12"/>
  <c r="D1530" i="12"/>
  <c r="F1529" i="12"/>
  <c r="E1529" i="12"/>
  <c r="D1529" i="12"/>
  <c r="F1528" i="12"/>
  <c r="E1528" i="12"/>
  <c r="D1528" i="12"/>
  <c r="F1527" i="12"/>
  <c r="E1527" i="12"/>
  <c r="D1527" i="12"/>
  <c r="F1526" i="12"/>
  <c r="E1526" i="12"/>
  <c r="D1526" i="12"/>
  <c r="F1525" i="12"/>
  <c r="E1525" i="12"/>
  <c r="D1525" i="12"/>
  <c r="F1524" i="12"/>
  <c r="E1524" i="12"/>
  <c r="D1524" i="12"/>
  <c r="F1523" i="12"/>
  <c r="E1523" i="12"/>
  <c r="D1523" i="12"/>
  <c r="F1522" i="12"/>
  <c r="E1522" i="12"/>
  <c r="D1522" i="12"/>
  <c r="F1521" i="12"/>
  <c r="E1521" i="12"/>
  <c r="D1521" i="12"/>
  <c r="F1520" i="12"/>
  <c r="E1520" i="12"/>
  <c r="D1520" i="12"/>
  <c r="F1519" i="12"/>
  <c r="E1519" i="12"/>
  <c r="D1519" i="12"/>
  <c r="F1518" i="12"/>
  <c r="E1518" i="12"/>
  <c r="D1518" i="12"/>
  <c r="F1517" i="12"/>
  <c r="E1517" i="12"/>
  <c r="D1517" i="12"/>
  <c r="F1516" i="12"/>
  <c r="E1516" i="12"/>
  <c r="D1516" i="12"/>
  <c r="F1515" i="12"/>
  <c r="E1515" i="12"/>
  <c r="D1515" i="12"/>
  <c r="F1514" i="12"/>
  <c r="E1514" i="12"/>
  <c r="D1514" i="12"/>
  <c r="F1513" i="12"/>
  <c r="E1513" i="12"/>
  <c r="D1513" i="12"/>
  <c r="F1512" i="12"/>
  <c r="E1512" i="12"/>
  <c r="D1512" i="12"/>
  <c r="F1511" i="12"/>
  <c r="E1511" i="12"/>
  <c r="D1511" i="12"/>
  <c r="F1510" i="12"/>
  <c r="E1510" i="12"/>
  <c r="D1510" i="12"/>
  <c r="F1509" i="12"/>
  <c r="E1509" i="12"/>
  <c r="D1509" i="12"/>
  <c r="F1508" i="12"/>
  <c r="E1508" i="12"/>
  <c r="D1508" i="12"/>
  <c r="F1507" i="12"/>
  <c r="E1507" i="12"/>
  <c r="D1507" i="12"/>
  <c r="F1506" i="12"/>
  <c r="E1506" i="12"/>
  <c r="D1506" i="12"/>
  <c r="F1505" i="12"/>
  <c r="E1505" i="12"/>
  <c r="D1505" i="12"/>
  <c r="F1504" i="12"/>
  <c r="E1504" i="12"/>
  <c r="D1504" i="12"/>
  <c r="F1503" i="12"/>
  <c r="E1503" i="12"/>
  <c r="D1503" i="12"/>
  <c r="F1502" i="12"/>
  <c r="E1502" i="12"/>
  <c r="D1502" i="12"/>
  <c r="F1501" i="12"/>
  <c r="E1501" i="12"/>
  <c r="D1501" i="12"/>
  <c r="F1500" i="12"/>
  <c r="E1500" i="12"/>
  <c r="D1500" i="12"/>
  <c r="F1499" i="12"/>
  <c r="E1499" i="12"/>
  <c r="D1499" i="12"/>
  <c r="F1498" i="12"/>
  <c r="E1498" i="12"/>
  <c r="D1498" i="12"/>
  <c r="F1497" i="12"/>
  <c r="E1497" i="12"/>
  <c r="D1497" i="12"/>
  <c r="F1496" i="12"/>
  <c r="E1496" i="12"/>
  <c r="D1496" i="12"/>
  <c r="F1495" i="12"/>
  <c r="E1495" i="12"/>
  <c r="D1495" i="12"/>
  <c r="F1494" i="12"/>
  <c r="E1494" i="12"/>
  <c r="D1494" i="12"/>
  <c r="F1493" i="12"/>
  <c r="E1493" i="12"/>
  <c r="D1493" i="12"/>
  <c r="F1492" i="12"/>
  <c r="E1492" i="12"/>
  <c r="D1492" i="12"/>
  <c r="F1212" i="12"/>
  <c r="E1212" i="12"/>
  <c r="D1212" i="12"/>
  <c r="F1388" i="12"/>
  <c r="E1388" i="12"/>
  <c r="D1388" i="12"/>
  <c r="F1491" i="12"/>
  <c r="E1491" i="12"/>
  <c r="D1491" i="12"/>
  <c r="F1490" i="12"/>
  <c r="E1490" i="12"/>
  <c r="D1490" i="12"/>
  <c r="F1489" i="12"/>
  <c r="E1489" i="12"/>
  <c r="D1489" i="12"/>
  <c r="F1488" i="12"/>
  <c r="E1488" i="12"/>
  <c r="D1488" i="12"/>
  <c r="F1487" i="12"/>
  <c r="E1487" i="12"/>
  <c r="D1487" i="12"/>
  <c r="F1486" i="12"/>
  <c r="E1486" i="12"/>
  <c r="D1486" i="12"/>
  <c r="F1485" i="12"/>
  <c r="E1485" i="12"/>
  <c r="D1485" i="12"/>
  <c r="F1484" i="12"/>
  <c r="E1484" i="12"/>
  <c r="D1484" i="12"/>
  <c r="F1483" i="12"/>
  <c r="E1483" i="12"/>
  <c r="D1483" i="12"/>
  <c r="F1482" i="12"/>
  <c r="E1482" i="12"/>
  <c r="D1482" i="12"/>
  <c r="F1481" i="12"/>
  <c r="E1481" i="12"/>
  <c r="D1481" i="12"/>
  <c r="F1480" i="12"/>
  <c r="E1480" i="12"/>
  <c r="D1480" i="12"/>
  <c r="F1479" i="12"/>
  <c r="E1479" i="12"/>
  <c r="D1479" i="12"/>
  <c r="F1478" i="12"/>
  <c r="E1478" i="12"/>
  <c r="D1478" i="12"/>
  <c r="F1477" i="12"/>
  <c r="E1477" i="12"/>
  <c r="D1477" i="12"/>
  <c r="F1476" i="12"/>
  <c r="E1476" i="12"/>
  <c r="D1476" i="12"/>
  <c r="F1475" i="12"/>
  <c r="E1475" i="12"/>
  <c r="D1475" i="12"/>
  <c r="F1474" i="12"/>
  <c r="E1474" i="12"/>
  <c r="D1474" i="12"/>
  <c r="F1473" i="12"/>
  <c r="E1473" i="12"/>
  <c r="D1473" i="12"/>
  <c r="F1472" i="12"/>
  <c r="E1472" i="12"/>
  <c r="D1472" i="12"/>
  <c r="F1471" i="12"/>
  <c r="E1471" i="12"/>
  <c r="D1471" i="12"/>
  <c r="F1470" i="12"/>
  <c r="E1470" i="12"/>
  <c r="D1470" i="12"/>
  <c r="F1469" i="12"/>
  <c r="E1469" i="12"/>
  <c r="D1469" i="12"/>
  <c r="F1468" i="12"/>
  <c r="E1468" i="12"/>
  <c r="D1468" i="12"/>
  <c r="F1467" i="12"/>
  <c r="E1467" i="12"/>
  <c r="D1467" i="12"/>
  <c r="F1466" i="12"/>
  <c r="E1466" i="12"/>
  <c r="D1466" i="12"/>
  <c r="F1465" i="12"/>
  <c r="E1465" i="12"/>
  <c r="D1465" i="12"/>
  <c r="F1464" i="12"/>
  <c r="E1464" i="12"/>
  <c r="D1464" i="12"/>
  <c r="F1463" i="12"/>
  <c r="E1463" i="12"/>
  <c r="D1463" i="12"/>
  <c r="F1462" i="12"/>
  <c r="E1462" i="12"/>
  <c r="D1462" i="12"/>
  <c r="F1461" i="12"/>
  <c r="E1461" i="12"/>
  <c r="D1461" i="12"/>
  <c r="F1460" i="12"/>
  <c r="E1460" i="12"/>
  <c r="D1460" i="12"/>
  <c r="F1459" i="12"/>
  <c r="E1459" i="12"/>
  <c r="D1459" i="12"/>
  <c r="F1458" i="12"/>
  <c r="E1458" i="12"/>
  <c r="D1458" i="12"/>
  <c r="F1457" i="12"/>
  <c r="E1457" i="12"/>
  <c r="D1457" i="12"/>
  <c r="F1456" i="12"/>
  <c r="E1456" i="12"/>
  <c r="D1456" i="12"/>
  <c r="F1455" i="12"/>
  <c r="E1455" i="12"/>
  <c r="D1455" i="12"/>
  <c r="F1454" i="12"/>
  <c r="E1454" i="12"/>
  <c r="D1454" i="12"/>
  <c r="F1453" i="12"/>
  <c r="E1453" i="12"/>
  <c r="D1453" i="12"/>
  <c r="F1452" i="12"/>
  <c r="E1452" i="12"/>
  <c r="D1452" i="12"/>
  <c r="F1451" i="12"/>
  <c r="E1451" i="12"/>
  <c r="D1451" i="12"/>
  <c r="F1450" i="12"/>
  <c r="E1450" i="12"/>
  <c r="D1450" i="12"/>
  <c r="F1449" i="12"/>
  <c r="E1449" i="12"/>
  <c r="D1449" i="12"/>
  <c r="F1448" i="12"/>
  <c r="E1448" i="12"/>
  <c r="D1448" i="12"/>
  <c r="F1447" i="12"/>
  <c r="E1447" i="12"/>
  <c r="D1447" i="12"/>
  <c r="F1446" i="12"/>
  <c r="E1446" i="12"/>
  <c r="D1446" i="12"/>
  <c r="F1791" i="12"/>
  <c r="E1791" i="12"/>
  <c r="D1791" i="12"/>
  <c r="F1387" i="12"/>
  <c r="E1387" i="12"/>
  <c r="D1387" i="12"/>
  <c r="F1445" i="12"/>
  <c r="E1445" i="12"/>
  <c r="D1445" i="12"/>
  <c r="F1444" i="12"/>
  <c r="E1444" i="12"/>
  <c r="D1444" i="12"/>
  <c r="F1443" i="12"/>
  <c r="E1443" i="12"/>
  <c r="D1443" i="12"/>
  <c r="F1442" i="12"/>
  <c r="E1442" i="12"/>
  <c r="D1442" i="12"/>
  <c r="F1441" i="12"/>
  <c r="E1441" i="12"/>
  <c r="D1441" i="12"/>
  <c r="F1440" i="12"/>
  <c r="E1440" i="12"/>
  <c r="D1440" i="12"/>
  <c r="F1439" i="12"/>
  <c r="E1439" i="12"/>
  <c r="D1439" i="12"/>
  <c r="F1438" i="12"/>
  <c r="E1438" i="12"/>
  <c r="D1438" i="12"/>
  <c r="F1437" i="12"/>
  <c r="E1437" i="12"/>
  <c r="D1437" i="12"/>
  <c r="F1436" i="12"/>
  <c r="E1436" i="12"/>
  <c r="D1436" i="12"/>
  <c r="F1435" i="12"/>
  <c r="E1435" i="12"/>
  <c r="D1435" i="12"/>
  <c r="F1434" i="12"/>
  <c r="E1434" i="12"/>
  <c r="D1434" i="12"/>
  <c r="F1433" i="12"/>
  <c r="E1433" i="12"/>
  <c r="D1433" i="12"/>
  <c r="F1432" i="12"/>
  <c r="E1432" i="12"/>
  <c r="D1432" i="12"/>
  <c r="F1431" i="12"/>
  <c r="E1431" i="12"/>
  <c r="D1431" i="12"/>
  <c r="F1430" i="12"/>
  <c r="E1430" i="12"/>
  <c r="D1430" i="12"/>
  <c r="F1386" i="12"/>
  <c r="E1386" i="12"/>
  <c r="D1386" i="12"/>
  <c r="F1429" i="12"/>
  <c r="E1429" i="12"/>
  <c r="D1429" i="12"/>
  <c r="F1428" i="12"/>
  <c r="E1428" i="12"/>
  <c r="D1428" i="12"/>
  <c r="F1385" i="12"/>
  <c r="E1385" i="12"/>
  <c r="D1385" i="12"/>
  <c r="F1211" i="12"/>
  <c r="E1211" i="12"/>
  <c r="D1211" i="12"/>
  <c r="F1612" i="12"/>
  <c r="E1612" i="12"/>
  <c r="D1612" i="12"/>
  <c r="F1427" i="12"/>
  <c r="E1427" i="12"/>
  <c r="D1427" i="12"/>
  <c r="F1384" i="12"/>
  <c r="E1384" i="12"/>
  <c r="D1384" i="12"/>
  <c r="F1426" i="12"/>
  <c r="E1426" i="12"/>
  <c r="D1426" i="12"/>
  <c r="F1425" i="12"/>
  <c r="E1425" i="12"/>
  <c r="D1425" i="12"/>
  <c r="F1424" i="12"/>
  <c r="E1424" i="12"/>
  <c r="D1424" i="12"/>
  <c r="F1423" i="12"/>
  <c r="E1423" i="12"/>
  <c r="D1423" i="12"/>
  <c r="F1422" i="12"/>
  <c r="E1422" i="12"/>
  <c r="D1422" i="12"/>
  <c r="F1421" i="12"/>
  <c r="E1421" i="12"/>
  <c r="D1421" i="12"/>
  <c r="F1420" i="12"/>
  <c r="E1420" i="12"/>
  <c r="D1420" i="12"/>
  <c r="F1419" i="12"/>
  <c r="E1419" i="12"/>
  <c r="D1419" i="12"/>
  <c r="F1418" i="12"/>
  <c r="E1418" i="12"/>
  <c r="D1418" i="12"/>
  <c r="F1417" i="12"/>
  <c r="E1417" i="12"/>
  <c r="D1417" i="12"/>
  <c r="F1383" i="12"/>
  <c r="E1383" i="12"/>
  <c r="D1383" i="12"/>
  <c r="F1382" i="12"/>
  <c r="E1382" i="12"/>
  <c r="D1382" i="12"/>
  <c r="F1416" i="12"/>
  <c r="E1416" i="12"/>
  <c r="D1416" i="12"/>
  <c r="F1790" i="12"/>
  <c r="E1790" i="12"/>
  <c r="D1790" i="12"/>
  <c r="F1611" i="12"/>
  <c r="E1611" i="12"/>
  <c r="D1611" i="12"/>
  <c r="F1415" i="12"/>
  <c r="E1415" i="12"/>
  <c r="D1415" i="12"/>
  <c r="F1381" i="12"/>
  <c r="E1381" i="12"/>
  <c r="D1381" i="12"/>
  <c r="F1191" i="12"/>
  <c r="E1191" i="12"/>
  <c r="D1191" i="12"/>
  <c r="F1190" i="12"/>
  <c r="E1190" i="12"/>
  <c r="D1190" i="12"/>
  <c r="F1380" i="12"/>
  <c r="E1380" i="12"/>
  <c r="D1380" i="12"/>
  <c r="F1414" i="12"/>
  <c r="E1414" i="12"/>
  <c r="D1414" i="12"/>
  <c r="F1413" i="12"/>
  <c r="E1413" i="12"/>
  <c r="D1413" i="12"/>
  <c r="F1379" i="12"/>
  <c r="E1379" i="12"/>
  <c r="D1379" i="12"/>
  <c r="F1378" i="12"/>
  <c r="E1378" i="12"/>
  <c r="D1378" i="12"/>
  <c r="F1412" i="12"/>
  <c r="E1412" i="12"/>
  <c r="D1412" i="12"/>
  <c r="F1377" i="12"/>
  <c r="E1377" i="12"/>
  <c r="D1377" i="12"/>
  <c r="F1376" i="12"/>
  <c r="E1376" i="12"/>
  <c r="D1376" i="12"/>
  <c r="F1375" i="12"/>
  <c r="E1375" i="12"/>
  <c r="D1375" i="12"/>
  <c r="F1374" i="12"/>
  <c r="E1374" i="12"/>
  <c r="D1374" i="12"/>
  <c r="F1373" i="12"/>
  <c r="E1373" i="12"/>
  <c r="D1373" i="12"/>
  <c r="F1597" i="12"/>
  <c r="E1597" i="12"/>
  <c r="D1597" i="12"/>
  <c r="F1372" i="12"/>
  <c r="E1372" i="12"/>
  <c r="D1372" i="12"/>
  <c r="F1371" i="12"/>
  <c r="E1371" i="12"/>
  <c r="D1371" i="12"/>
  <c r="F1411" i="12"/>
  <c r="E1411" i="12"/>
  <c r="D1411" i="12"/>
  <c r="F1370" i="12"/>
  <c r="E1370" i="12"/>
  <c r="D1370" i="12"/>
  <c r="F1369" i="12"/>
  <c r="E1369" i="12"/>
  <c r="D1369" i="12"/>
  <c r="F1368" i="12"/>
  <c r="E1368" i="12"/>
  <c r="D1368" i="12"/>
  <c r="F1367" i="12"/>
  <c r="E1367" i="12"/>
  <c r="D1367" i="12"/>
  <c r="F1366" i="12"/>
  <c r="E1366" i="12"/>
  <c r="D1366" i="12"/>
  <c r="F1365" i="12"/>
  <c r="E1365" i="12"/>
  <c r="D1365" i="12"/>
  <c r="F1364" i="12"/>
  <c r="E1364" i="12"/>
  <c r="D1364" i="12"/>
  <c r="F1363" i="12"/>
  <c r="E1363" i="12"/>
  <c r="D1363" i="12"/>
  <c r="F1362" i="12"/>
  <c r="E1362" i="12"/>
  <c r="D1362" i="12"/>
  <c r="F1361" i="12"/>
  <c r="E1361" i="12"/>
  <c r="D1361" i="12"/>
  <c r="F1360" i="12"/>
  <c r="E1360" i="12"/>
  <c r="D1360" i="12"/>
  <c r="F1359" i="12"/>
  <c r="E1359" i="12"/>
  <c r="D1359" i="12"/>
  <c r="F1358" i="12"/>
  <c r="E1358" i="12"/>
  <c r="D1358" i="12"/>
  <c r="F1357" i="12"/>
  <c r="E1357" i="12"/>
  <c r="D1357" i="12"/>
  <c r="F1356" i="12"/>
  <c r="E1356" i="12"/>
  <c r="D1356" i="12"/>
  <c r="F1355" i="12"/>
  <c r="E1355" i="12"/>
  <c r="D1355" i="12"/>
  <c r="F1596" i="12"/>
  <c r="E1596" i="12"/>
  <c r="D1596" i="12"/>
  <c r="F1210" i="12"/>
  <c r="E1210" i="12"/>
  <c r="D1210" i="12"/>
  <c r="F1354" i="12"/>
  <c r="E1354" i="12"/>
  <c r="D1354" i="12"/>
  <c r="F1353" i="12"/>
  <c r="E1353" i="12"/>
  <c r="D1353" i="12"/>
  <c r="F1352" i="12"/>
  <c r="E1352" i="12"/>
  <c r="D1352" i="12"/>
  <c r="F1351" i="12"/>
  <c r="E1351" i="12"/>
  <c r="D1351" i="12"/>
  <c r="F1350" i="12"/>
  <c r="E1350" i="12"/>
  <c r="D1350" i="12"/>
  <c r="F1349" i="12"/>
  <c r="E1349" i="12"/>
  <c r="D1349" i="12"/>
  <c r="F1348" i="12"/>
  <c r="E1348" i="12"/>
  <c r="D1348" i="12"/>
  <c r="F1209" i="12"/>
  <c r="E1209" i="12"/>
  <c r="D1209" i="12"/>
  <c r="F1347" i="12"/>
  <c r="E1347" i="12"/>
  <c r="D1347" i="12"/>
  <c r="F1346" i="12"/>
  <c r="E1346" i="12"/>
  <c r="D1346" i="12"/>
  <c r="F1345" i="12"/>
  <c r="E1345" i="12"/>
  <c r="D1345" i="12"/>
  <c r="F1344" i="12"/>
  <c r="E1344" i="12"/>
  <c r="D1344" i="12"/>
  <c r="F1343" i="12"/>
  <c r="E1343" i="12"/>
  <c r="D1343" i="12"/>
  <c r="F1342" i="12"/>
  <c r="E1342" i="12"/>
  <c r="D1342" i="12"/>
  <c r="F1341" i="12"/>
  <c r="E1341" i="12"/>
  <c r="D1341" i="12"/>
  <c r="F1340" i="12"/>
  <c r="E1340" i="12"/>
  <c r="D1340" i="12"/>
  <c r="F1339" i="12"/>
  <c r="E1339" i="12"/>
  <c r="D1339" i="12"/>
  <c r="F1338" i="12"/>
  <c r="E1338" i="12"/>
  <c r="D1338" i="12"/>
  <c r="F1337" i="12"/>
  <c r="E1337" i="12"/>
  <c r="D1337" i="12"/>
  <c r="F1336" i="12"/>
  <c r="E1336" i="12"/>
  <c r="D1336" i="12"/>
  <c r="F1335" i="12"/>
  <c r="E1335" i="12"/>
  <c r="D1335" i="12"/>
  <c r="F1334" i="12"/>
  <c r="E1334" i="12"/>
  <c r="D1334" i="12"/>
  <c r="F1333" i="12"/>
  <c r="E1333" i="12"/>
  <c r="D1333" i="12"/>
  <c r="F1332" i="12"/>
  <c r="E1332" i="12"/>
  <c r="D1332" i="12"/>
  <c r="F1331" i="12"/>
  <c r="E1331" i="12"/>
  <c r="D1331" i="12"/>
  <c r="F1330" i="12"/>
  <c r="E1330" i="12"/>
  <c r="D1330" i="12"/>
  <c r="F1329" i="12"/>
  <c r="E1329" i="12"/>
  <c r="D1329" i="12"/>
  <c r="F1328" i="12"/>
  <c r="E1328" i="12"/>
  <c r="D1328" i="12"/>
  <c r="F1327" i="12"/>
  <c r="E1327" i="12"/>
  <c r="D1327" i="12"/>
  <c r="F1326" i="12"/>
  <c r="E1326" i="12"/>
  <c r="D1326" i="12"/>
  <c r="F1325" i="12"/>
  <c r="E1325" i="12"/>
  <c r="D1325" i="12"/>
  <c r="F1324" i="12"/>
  <c r="E1324" i="12"/>
  <c r="D1324" i="12"/>
  <c r="F1323" i="12"/>
  <c r="E1323" i="12"/>
  <c r="D1323" i="12"/>
  <c r="F1322" i="12"/>
  <c r="E1322" i="12"/>
  <c r="D1322" i="12"/>
  <c r="F1595" i="12"/>
  <c r="E1595" i="12"/>
  <c r="D1595" i="12"/>
  <c r="F1321" i="12"/>
  <c r="E1321" i="12"/>
  <c r="D1321" i="12"/>
  <c r="F1320" i="12"/>
  <c r="E1320" i="12"/>
  <c r="D1320" i="12"/>
  <c r="F1319" i="12"/>
  <c r="E1319" i="12"/>
  <c r="D1319" i="12"/>
  <c r="F1318" i="12"/>
  <c r="E1318" i="12"/>
  <c r="D1318" i="12"/>
  <c r="F1317" i="12"/>
  <c r="E1317" i="12"/>
  <c r="D1317" i="12"/>
  <c r="F1316" i="12"/>
  <c r="E1316" i="12"/>
  <c r="D1316" i="12"/>
  <c r="F1315" i="12"/>
  <c r="E1315" i="12"/>
  <c r="D1315" i="12"/>
  <c r="F1314" i="12"/>
  <c r="E1314" i="12"/>
  <c r="D1314" i="12"/>
  <c r="F1313" i="12"/>
  <c r="E1313" i="12"/>
  <c r="D1313" i="12"/>
  <c r="F1312" i="12"/>
  <c r="E1312" i="12"/>
  <c r="D1312" i="12"/>
  <c r="F1311" i="12"/>
  <c r="E1311" i="12"/>
  <c r="D1311" i="12"/>
  <c r="F1310" i="12"/>
  <c r="E1310" i="12"/>
  <c r="D1310" i="12"/>
  <c r="F1309" i="12"/>
  <c r="E1309" i="12"/>
  <c r="D1309" i="12"/>
  <c r="F1308" i="12"/>
  <c r="E1308" i="12"/>
  <c r="D1308" i="12"/>
  <c r="F1307" i="12"/>
  <c r="E1307" i="12"/>
  <c r="D1307" i="12"/>
  <c r="F1306" i="12"/>
  <c r="E1306" i="12"/>
  <c r="D1306" i="12"/>
  <c r="F1305" i="12"/>
  <c r="E1305" i="12"/>
  <c r="D1305" i="12"/>
  <c r="F1304" i="12"/>
  <c r="E1304" i="12"/>
  <c r="D1304" i="12"/>
  <c r="F1303" i="12"/>
  <c r="E1303" i="12"/>
  <c r="D1303" i="12"/>
  <c r="F1302" i="12"/>
  <c r="E1302" i="12"/>
  <c r="D1302" i="12"/>
  <c r="F1301" i="12"/>
  <c r="E1301" i="12"/>
  <c r="D1301" i="12"/>
  <c r="F1300" i="12"/>
  <c r="E1300" i="12"/>
  <c r="D1300" i="12"/>
  <c r="F1299" i="12"/>
  <c r="E1299" i="12"/>
  <c r="D1299" i="12"/>
  <c r="F1298" i="12"/>
  <c r="E1298" i="12"/>
  <c r="D1298" i="12"/>
  <c r="F1297" i="12"/>
  <c r="E1297" i="12"/>
  <c r="D1297" i="12"/>
  <c r="F1296" i="12"/>
  <c r="E1296" i="12"/>
  <c r="D1296" i="12"/>
  <c r="F1295" i="12"/>
  <c r="E1295" i="12"/>
  <c r="D1295" i="12"/>
  <c r="F1294" i="12"/>
  <c r="E1294" i="12"/>
  <c r="D1294" i="12"/>
  <c r="F1293" i="12"/>
  <c r="E1293" i="12"/>
  <c r="D1293" i="12"/>
  <c r="F1292" i="12"/>
  <c r="E1292" i="12"/>
  <c r="D1292" i="12"/>
  <c r="F1291" i="12"/>
  <c r="E1291" i="12"/>
  <c r="D1291" i="12"/>
  <c r="F1290" i="12"/>
  <c r="E1290" i="12"/>
  <c r="D1290" i="12"/>
  <c r="F1594" i="12"/>
  <c r="E1594" i="12"/>
  <c r="D1594" i="12"/>
  <c r="F1410" i="12"/>
  <c r="E1410" i="12"/>
  <c r="D1410" i="12"/>
  <c r="F1289" i="12"/>
  <c r="E1289" i="12"/>
  <c r="D1289" i="12"/>
  <c r="F1288" i="12"/>
  <c r="E1288" i="12"/>
  <c r="D1288" i="12"/>
  <c r="F1287" i="12"/>
  <c r="E1287" i="12"/>
  <c r="D1287" i="12"/>
  <c r="F1286" i="12"/>
  <c r="E1286" i="12"/>
  <c r="D1286" i="12"/>
  <c r="F1285" i="12"/>
  <c r="E1285" i="12"/>
  <c r="D1285" i="12"/>
  <c r="F1284" i="12"/>
  <c r="E1284" i="12"/>
  <c r="D1284" i="12"/>
  <c r="F1283" i="12"/>
  <c r="E1283" i="12"/>
  <c r="D1283" i="12"/>
  <c r="F1282" i="12"/>
  <c r="E1282" i="12"/>
  <c r="D1282" i="12"/>
  <c r="F1281" i="12"/>
  <c r="E1281" i="12"/>
  <c r="D1281" i="12"/>
  <c r="F1280" i="12"/>
  <c r="E1280" i="12"/>
  <c r="D1280" i="12"/>
  <c r="F1279" i="12"/>
  <c r="E1279" i="12"/>
  <c r="D1279" i="12"/>
  <c r="F1278" i="12"/>
  <c r="E1278" i="12"/>
  <c r="D1278" i="12"/>
  <c r="F1277" i="12"/>
  <c r="E1277" i="12"/>
  <c r="D1277" i="12"/>
  <c r="F1276" i="12"/>
  <c r="E1276" i="12"/>
  <c r="D1276" i="12"/>
  <c r="F1275" i="12"/>
  <c r="E1275" i="12"/>
  <c r="D1275" i="12"/>
  <c r="F1274" i="12"/>
  <c r="E1274" i="12"/>
  <c r="D1274" i="12"/>
  <c r="F1273" i="12"/>
  <c r="E1273" i="12"/>
  <c r="D1273" i="12"/>
  <c r="F1272" i="12"/>
  <c r="E1272" i="12"/>
  <c r="D1272" i="12"/>
  <c r="F1271" i="12"/>
  <c r="E1271" i="12"/>
  <c r="D1271" i="12"/>
  <c r="F1270" i="12"/>
  <c r="E1270" i="12"/>
  <c r="D1270" i="12"/>
  <c r="F1269" i="12"/>
  <c r="E1269" i="12"/>
  <c r="D1269" i="12"/>
  <c r="F1268" i="12"/>
  <c r="E1268" i="12"/>
  <c r="D1268" i="12"/>
  <c r="F1267" i="12"/>
  <c r="E1267" i="12"/>
  <c r="D1267" i="12"/>
  <c r="F1266" i="12"/>
  <c r="E1266" i="12"/>
  <c r="D1266" i="12"/>
  <c r="F1265" i="12"/>
  <c r="E1265" i="12"/>
  <c r="D1265" i="12"/>
  <c r="F1264" i="12"/>
  <c r="E1264" i="12"/>
  <c r="D1264" i="12"/>
  <c r="F1263" i="12"/>
  <c r="E1263" i="12"/>
  <c r="D1263" i="12"/>
  <c r="F1262" i="12"/>
  <c r="E1262" i="12"/>
  <c r="D1262" i="12"/>
  <c r="F1261" i="12"/>
  <c r="E1261" i="12"/>
  <c r="D1261" i="12"/>
  <c r="F1260" i="12"/>
  <c r="E1260" i="12"/>
  <c r="D1260" i="12"/>
  <c r="F1259" i="12"/>
  <c r="E1259" i="12"/>
  <c r="D1259" i="12"/>
  <c r="F1258" i="12"/>
  <c r="E1258" i="12"/>
  <c r="D1258" i="12"/>
  <c r="F1257" i="12"/>
  <c r="E1257" i="12"/>
  <c r="D1257" i="12"/>
  <c r="F1256" i="12"/>
  <c r="E1256" i="12"/>
  <c r="D1256" i="12"/>
  <c r="F1255" i="12"/>
  <c r="E1255" i="12"/>
  <c r="D1255" i="12"/>
  <c r="F1254" i="12"/>
  <c r="E1254" i="12"/>
  <c r="D1254" i="12"/>
  <c r="F1253" i="12"/>
  <c r="E1253" i="12"/>
  <c r="D1253" i="12"/>
  <c r="F1252" i="12"/>
  <c r="E1252" i="12"/>
  <c r="D1252" i="12"/>
  <c r="F1251" i="12"/>
  <c r="E1251" i="12"/>
  <c r="D1251" i="12"/>
  <c r="F1250" i="12"/>
  <c r="E1250" i="12"/>
  <c r="D1250" i="12"/>
  <c r="F1249" i="12"/>
  <c r="E1249" i="12"/>
  <c r="D1249" i="12"/>
  <c r="F1248" i="12"/>
  <c r="E1248" i="12"/>
  <c r="D1248" i="12"/>
  <c r="F1247" i="12"/>
  <c r="E1247" i="12"/>
  <c r="D1247" i="12"/>
  <c r="F1246" i="12"/>
  <c r="E1246" i="12"/>
  <c r="D1246" i="12"/>
  <c r="F1593" i="12"/>
  <c r="E1593" i="12"/>
  <c r="D1593" i="12"/>
  <c r="F786" i="12"/>
  <c r="E786" i="12"/>
  <c r="D786" i="12"/>
  <c r="F1208" i="12"/>
  <c r="E1208" i="12"/>
  <c r="D1208" i="12"/>
  <c r="F1245" i="12"/>
  <c r="E1245" i="12"/>
  <c r="D1245" i="12"/>
  <c r="F1197" i="12"/>
  <c r="E1197" i="12"/>
  <c r="D1197" i="12"/>
  <c r="F1002" i="12"/>
  <c r="E1002" i="12"/>
  <c r="D1002" i="12"/>
  <c r="F1395" i="12"/>
  <c r="E1395" i="12"/>
  <c r="D1395" i="12"/>
  <c r="F996" i="12"/>
  <c r="E996" i="12"/>
  <c r="D996" i="12"/>
  <c r="F800" i="12"/>
  <c r="E800" i="12"/>
  <c r="D800" i="12"/>
  <c r="F1032" i="12"/>
  <c r="E1032" i="12"/>
  <c r="D1032" i="12"/>
  <c r="F1600" i="12"/>
  <c r="E1600" i="12"/>
  <c r="D1600" i="12"/>
  <c r="F1203" i="12"/>
  <c r="E1203" i="12"/>
  <c r="D1203" i="12"/>
  <c r="F1189" i="12"/>
  <c r="E1189" i="12"/>
  <c r="D1189" i="12"/>
  <c r="F1244" i="12"/>
  <c r="E1244" i="12"/>
  <c r="D1244" i="12"/>
  <c r="F1243" i="12"/>
  <c r="E1243" i="12"/>
  <c r="D1243" i="12"/>
  <c r="F1242" i="12"/>
  <c r="E1242" i="12"/>
  <c r="D1242" i="12"/>
  <c r="F1610" i="12"/>
  <c r="E1610" i="12"/>
  <c r="D1610" i="12"/>
  <c r="F1188" i="12"/>
  <c r="E1188" i="12"/>
  <c r="D1188" i="12"/>
  <c r="F1592" i="12"/>
  <c r="E1592" i="12"/>
  <c r="D1592" i="12"/>
  <c r="F1026" i="12"/>
  <c r="E1026" i="12"/>
  <c r="D1026" i="12"/>
  <c r="F1241" i="12"/>
  <c r="E1241" i="12"/>
  <c r="D1241" i="12"/>
  <c r="F1240" i="12"/>
  <c r="E1240" i="12"/>
  <c r="D1240" i="12"/>
  <c r="F1239" i="12"/>
  <c r="E1239" i="12"/>
  <c r="D1239" i="12"/>
  <c r="F1238" i="12"/>
  <c r="E1238" i="12"/>
  <c r="D1238" i="12"/>
  <c r="F1237" i="12"/>
  <c r="E1237" i="12"/>
  <c r="D1237" i="12"/>
  <c r="F1236" i="12"/>
  <c r="E1236" i="12"/>
  <c r="D1236" i="12"/>
  <c r="F1235" i="12"/>
  <c r="E1235" i="12"/>
  <c r="D1235" i="12"/>
  <c r="F1234" i="12"/>
  <c r="E1234" i="12"/>
  <c r="D1234" i="12"/>
  <c r="F1233" i="12"/>
  <c r="E1233" i="12"/>
  <c r="D1233" i="12"/>
  <c r="F1232" i="12"/>
  <c r="E1232" i="12"/>
  <c r="D1232" i="12"/>
  <c r="F1231" i="12"/>
  <c r="E1231" i="12"/>
  <c r="D1231" i="12"/>
  <c r="F1230" i="12"/>
  <c r="E1230" i="12"/>
  <c r="D1230" i="12"/>
  <c r="F1229" i="12"/>
  <c r="E1229" i="12"/>
  <c r="D1229" i="12"/>
  <c r="F1228" i="12"/>
  <c r="E1228" i="12"/>
  <c r="D1228" i="12"/>
  <c r="F1227" i="12"/>
  <c r="E1227" i="12"/>
  <c r="D1227" i="12"/>
  <c r="F1226" i="12"/>
  <c r="E1226" i="12"/>
  <c r="D1226" i="12"/>
  <c r="F1225" i="12"/>
  <c r="E1225" i="12"/>
  <c r="D1225" i="12"/>
  <c r="F1224" i="12"/>
  <c r="E1224" i="12"/>
  <c r="D1224" i="12"/>
  <c r="F1223" i="12"/>
  <c r="E1223" i="12"/>
  <c r="D1223" i="12"/>
  <c r="F1222" i="12"/>
  <c r="E1222" i="12"/>
  <c r="D1222" i="12"/>
  <c r="F1221" i="12"/>
  <c r="E1221" i="12"/>
  <c r="D1221" i="12"/>
  <c r="F1220" i="12"/>
  <c r="E1220" i="12"/>
  <c r="D1220" i="12"/>
  <c r="F1219" i="12"/>
  <c r="E1219" i="12"/>
  <c r="D1219" i="12"/>
  <c r="F1218" i="12"/>
  <c r="E1218" i="12"/>
  <c r="D1218" i="12"/>
  <c r="F1217" i="12"/>
  <c r="E1217" i="12"/>
  <c r="D1217" i="12"/>
  <c r="F1394" i="12"/>
  <c r="E1394" i="12"/>
  <c r="D1394" i="12"/>
  <c r="F789" i="12"/>
  <c r="E789" i="12"/>
  <c r="D789" i="12"/>
  <c r="F1216" i="12"/>
  <c r="E1216" i="12"/>
  <c r="D1216" i="12"/>
  <c r="F1591" i="12"/>
  <c r="E1591" i="12"/>
  <c r="D1591" i="12"/>
  <c r="F1201" i="12"/>
  <c r="E1201" i="12"/>
  <c r="D1201" i="12"/>
  <c r="F798" i="12"/>
  <c r="E798" i="12"/>
  <c r="D798" i="12"/>
  <c r="F987" i="12"/>
  <c r="E987" i="12"/>
  <c r="D987" i="12"/>
  <c r="F986" i="12"/>
  <c r="E986" i="12"/>
  <c r="D986" i="12"/>
  <c r="F1187" i="12"/>
  <c r="E1187" i="12"/>
  <c r="D1187" i="12"/>
  <c r="F1186" i="12"/>
  <c r="E1186" i="12"/>
  <c r="D1186" i="12"/>
  <c r="F1185" i="12"/>
  <c r="E1185" i="12"/>
  <c r="D1185" i="12"/>
  <c r="F813" i="12"/>
  <c r="E813" i="12"/>
  <c r="D813" i="12"/>
  <c r="F1184" i="12"/>
  <c r="E1184" i="12"/>
  <c r="D1184" i="12"/>
  <c r="F1183" i="12"/>
  <c r="E1183" i="12"/>
  <c r="D1183" i="12"/>
  <c r="F1182" i="12"/>
  <c r="E1182" i="12"/>
  <c r="D1182" i="12"/>
  <c r="F1181" i="12"/>
  <c r="E1181" i="12"/>
  <c r="D1181" i="12"/>
  <c r="F1004" i="12"/>
  <c r="E1004" i="12"/>
  <c r="D1004" i="12"/>
  <c r="F402" i="12"/>
  <c r="E402" i="12"/>
  <c r="D402" i="12"/>
  <c r="F1199" i="12"/>
  <c r="E1199" i="12"/>
  <c r="D1199" i="12"/>
  <c r="F1031" i="12"/>
  <c r="E1031" i="12"/>
  <c r="D1031" i="12"/>
  <c r="F1028" i="12"/>
  <c r="E1028" i="12"/>
  <c r="D1028" i="12"/>
  <c r="F1398" i="12"/>
  <c r="E1398" i="12"/>
  <c r="D1398" i="12"/>
  <c r="F1206" i="12"/>
  <c r="E1206" i="12"/>
  <c r="D1206" i="12"/>
  <c r="F1180" i="12"/>
  <c r="E1180" i="12"/>
  <c r="D1180" i="12"/>
  <c r="F1179" i="12"/>
  <c r="E1179" i="12"/>
  <c r="D1179" i="12"/>
  <c r="F1178" i="12"/>
  <c r="E1178" i="12"/>
  <c r="D1178" i="12"/>
  <c r="F1177" i="12"/>
  <c r="E1177" i="12"/>
  <c r="D1177" i="12"/>
  <c r="F1176" i="12"/>
  <c r="E1176" i="12"/>
  <c r="D1176" i="12"/>
  <c r="F1175" i="12"/>
  <c r="E1175" i="12"/>
  <c r="D1175" i="12"/>
  <c r="F1174" i="12"/>
  <c r="E1174" i="12"/>
  <c r="D1174" i="12"/>
  <c r="F1173" i="12"/>
  <c r="E1173" i="12"/>
  <c r="D1173" i="12"/>
  <c r="F1172" i="12"/>
  <c r="E1172" i="12"/>
  <c r="D1172" i="12"/>
  <c r="F1171" i="12"/>
  <c r="E1171" i="12"/>
  <c r="D1171" i="12"/>
  <c r="F1170" i="12"/>
  <c r="E1170" i="12"/>
  <c r="D1170" i="12"/>
  <c r="F1169" i="12"/>
  <c r="E1169" i="12"/>
  <c r="D1169" i="12"/>
  <c r="F1168" i="12"/>
  <c r="E1168" i="12"/>
  <c r="D1168" i="12"/>
  <c r="F1167" i="12"/>
  <c r="E1167" i="12"/>
  <c r="D1167" i="12"/>
  <c r="F1166" i="12"/>
  <c r="E1166" i="12"/>
  <c r="D1166" i="12"/>
  <c r="F1165" i="12"/>
  <c r="E1165" i="12"/>
  <c r="D1165" i="12"/>
  <c r="F1029" i="12"/>
  <c r="E1029" i="12"/>
  <c r="D1029" i="12"/>
  <c r="F1164" i="12"/>
  <c r="E1164" i="12"/>
  <c r="D1164" i="12"/>
  <c r="F1163" i="12"/>
  <c r="E1163" i="12"/>
  <c r="D1163" i="12"/>
  <c r="F1027" i="12"/>
  <c r="E1027" i="12"/>
  <c r="D1027" i="12"/>
  <c r="F791" i="12"/>
  <c r="E791" i="12"/>
  <c r="D791" i="12"/>
  <c r="F1198" i="12"/>
  <c r="E1198" i="12"/>
  <c r="D1198" i="12"/>
  <c r="F1030" i="12"/>
  <c r="E1030" i="12"/>
  <c r="D1030" i="12"/>
  <c r="F1393" i="12"/>
  <c r="E1393" i="12"/>
  <c r="D1393" i="12"/>
  <c r="F805" i="12"/>
  <c r="E805" i="12"/>
  <c r="D805" i="12"/>
  <c r="F1162" i="12"/>
  <c r="E1162" i="12"/>
  <c r="D1162" i="12"/>
  <c r="F1161" i="12"/>
  <c r="E1161" i="12"/>
  <c r="D1161" i="12"/>
  <c r="F1160" i="12"/>
  <c r="E1160" i="12"/>
  <c r="D1160" i="12"/>
  <c r="F1159" i="12"/>
  <c r="E1159" i="12"/>
  <c r="D1159" i="12"/>
  <c r="F1158" i="12"/>
  <c r="E1158" i="12"/>
  <c r="D1158" i="12"/>
  <c r="F1157" i="12"/>
  <c r="E1157" i="12"/>
  <c r="D1157" i="12"/>
  <c r="F1156" i="12"/>
  <c r="E1156" i="12"/>
  <c r="D1156" i="12"/>
  <c r="F1155" i="12"/>
  <c r="E1155" i="12"/>
  <c r="D1155" i="12"/>
  <c r="F1154" i="12"/>
  <c r="E1154" i="12"/>
  <c r="D1154" i="12"/>
  <c r="F1153" i="12"/>
  <c r="E1153" i="12"/>
  <c r="D1153" i="12"/>
  <c r="F1397" i="12"/>
  <c r="E1397" i="12"/>
  <c r="D1397" i="12"/>
  <c r="F1152" i="12"/>
  <c r="E1152" i="12"/>
  <c r="D1152" i="12"/>
  <c r="F1151" i="12"/>
  <c r="E1151" i="12"/>
  <c r="D1151" i="12"/>
  <c r="F1150" i="12"/>
  <c r="E1150" i="12"/>
  <c r="D1150" i="12"/>
  <c r="F1149" i="12"/>
  <c r="E1149" i="12"/>
  <c r="D1149" i="12"/>
  <c r="F1148" i="12"/>
  <c r="E1148" i="12"/>
  <c r="D1148" i="12"/>
  <c r="F1147" i="12"/>
  <c r="E1147" i="12"/>
  <c r="D1147" i="12"/>
  <c r="F1146" i="12"/>
  <c r="E1146" i="12"/>
  <c r="D1146" i="12"/>
  <c r="F808" i="12"/>
  <c r="E808" i="12"/>
  <c r="D808" i="12"/>
  <c r="F1014" i="12"/>
  <c r="E1014" i="12"/>
  <c r="D1014" i="12"/>
  <c r="F1145" i="12"/>
  <c r="E1145" i="12"/>
  <c r="D1145" i="12"/>
  <c r="F1144" i="12"/>
  <c r="E1144" i="12"/>
  <c r="D1144" i="12"/>
  <c r="F788" i="12"/>
  <c r="E788" i="12"/>
  <c r="D788" i="12"/>
  <c r="F1205" i="12"/>
  <c r="E1205" i="12"/>
  <c r="D1205" i="12"/>
  <c r="F1143" i="12"/>
  <c r="E1143" i="12"/>
  <c r="D1143" i="12"/>
  <c r="F1142" i="12"/>
  <c r="E1142" i="12"/>
  <c r="D1142" i="12"/>
  <c r="F1141" i="12"/>
  <c r="E1141" i="12"/>
  <c r="D1141" i="12"/>
  <c r="F1140" i="12"/>
  <c r="E1140" i="12"/>
  <c r="D1140" i="12"/>
  <c r="F1139" i="12"/>
  <c r="E1139" i="12"/>
  <c r="D1139" i="12"/>
  <c r="F1138" i="12"/>
  <c r="E1138" i="12"/>
  <c r="D1138" i="12"/>
  <c r="F1137" i="12"/>
  <c r="E1137" i="12"/>
  <c r="D1137" i="12"/>
  <c r="F1396" i="12"/>
  <c r="E1396" i="12"/>
  <c r="D1396" i="12"/>
  <c r="F1136" i="12"/>
  <c r="E1136" i="12"/>
  <c r="D1136" i="12"/>
  <c r="F1135" i="12"/>
  <c r="E1135" i="12"/>
  <c r="D1135" i="12"/>
  <c r="F1192" i="12"/>
  <c r="E1192" i="12"/>
  <c r="D1192" i="12"/>
  <c r="F1134" i="12"/>
  <c r="E1134" i="12"/>
  <c r="D1134" i="12"/>
  <c r="F1133" i="12"/>
  <c r="E1133" i="12"/>
  <c r="D1133" i="12"/>
  <c r="F1132" i="12"/>
  <c r="E1132" i="12"/>
  <c r="D1132" i="12"/>
  <c r="F1131" i="12"/>
  <c r="E1131" i="12"/>
  <c r="D1131" i="12"/>
  <c r="F1130" i="12"/>
  <c r="E1130" i="12"/>
  <c r="D1130" i="12"/>
  <c r="F1129" i="12"/>
  <c r="E1129" i="12"/>
  <c r="D1129" i="12"/>
  <c r="F1128" i="12"/>
  <c r="E1128" i="12"/>
  <c r="D1128" i="12"/>
  <c r="F1127" i="12"/>
  <c r="E1127" i="12"/>
  <c r="D1127" i="12"/>
  <c r="F1126" i="12"/>
  <c r="E1126" i="12"/>
  <c r="D1126" i="12"/>
  <c r="F1125" i="12"/>
  <c r="E1125" i="12"/>
  <c r="D1125" i="12"/>
  <c r="F1124" i="12"/>
  <c r="E1124" i="12"/>
  <c r="D1124" i="12"/>
  <c r="F1123" i="12"/>
  <c r="E1123" i="12"/>
  <c r="D1123" i="12"/>
  <c r="F1122" i="12"/>
  <c r="E1122" i="12"/>
  <c r="D1122" i="12"/>
  <c r="F1121" i="12"/>
  <c r="E1121" i="12"/>
  <c r="D1121" i="12"/>
  <c r="F1120" i="12"/>
  <c r="E1120" i="12"/>
  <c r="D1120" i="12"/>
  <c r="F1119" i="12"/>
  <c r="E1119" i="12"/>
  <c r="D1119" i="12"/>
  <c r="F1118" i="12"/>
  <c r="E1118" i="12"/>
  <c r="D1118" i="12"/>
  <c r="F1117" i="12"/>
  <c r="E1117" i="12"/>
  <c r="D1117" i="12"/>
  <c r="F1116" i="12"/>
  <c r="E1116" i="12"/>
  <c r="D1116" i="12"/>
  <c r="F815" i="12"/>
  <c r="E815" i="12"/>
  <c r="D815" i="12"/>
  <c r="F1409" i="12"/>
  <c r="E1409" i="12"/>
  <c r="D1409" i="12"/>
  <c r="F1115" i="12"/>
  <c r="E1115" i="12"/>
  <c r="D1115" i="12"/>
  <c r="F1114" i="12"/>
  <c r="E1114" i="12"/>
  <c r="D1114" i="12"/>
  <c r="F1113" i="12"/>
  <c r="E1113" i="12"/>
  <c r="D1113" i="12"/>
  <c r="F1112" i="12"/>
  <c r="E1112" i="12"/>
  <c r="D1112" i="12"/>
  <c r="F1111" i="12"/>
  <c r="E1111" i="12"/>
  <c r="D1111" i="12"/>
  <c r="F1110" i="12"/>
  <c r="E1110" i="12"/>
  <c r="D1110" i="12"/>
  <c r="F1109" i="12"/>
  <c r="E1109" i="12"/>
  <c r="D1109" i="12"/>
  <c r="F1108" i="12"/>
  <c r="E1108" i="12"/>
  <c r="D1108" i="12"/>
  <c r="F1107" i="12"/>
  <c r="E1107" i="12"/>
  <c r="D1107" i="12"/>
  <c r="F1106" i="12"/>
  <c r="E1106" i="12"/>
  <c r="D1106" i="12"/>
  <c r="F1105" i="12"/>
  <c r="E1105" i="12"/>
  <c r="D1105" i="12"/>
  <c r="F1104" i="12"/>
  <c r="E1104" i="12"/>
  <c r="D1104" i="12"/>
  <c r="F1103" i="12"/>
  <c r="E1103" i="12"/>
  <c r="D1103" i="12"/>
  <c r="F1102" i="12"/>
  <c r="E1102" i="12"/>
  <c r="D1102" i="12"/>
  <c r="F1101" i="12"/>
  <c r="E1101" i="12"/>
  <c r="D1101" i="12"/>
  <c r="F1100" i="12"/>
  <c r="E1100" i="12"/>
  <c r="D1100" i="12"/>
  <c r="F1099" i="12"/>
  <c r="E1099" i="12"/>
  <c r="D1099" i="12"/>
  <c r="F1098" i="12"/>
  <c r="E1098" i="12"/>
  <c r="D1098" i="12"/>
  <c r="F1097" i="12"/>
  <c r="E1097" i="12"/>
  <c r="D1097" i="12"/>
  <c r="F1096" i="12"/>
  <c r="E1096" i="12"/>
  <c r="D1096" i="12"/>
  <c r="F1095" i="12"/>
  <c r="E1095" i="12"/>
  <c r="D1095" i="12"/>
  <c r="F1094" i="12"/>
  <c r="E1094" i="12"/>
  <c r="D1094" i="12"/>
  <c r="F1093" i="12"/>
  <c r="E1093" i="12"/>
  <c r="D1093" i="12"/>
  <c r="F1092" i="12"/>
  <c r="E1092" i="12"/>
  <c r="D1092" i="12"/>
  <c r="F1091" i="12"/>
  <c r="E1091" i="12"/>
  <c r="D1091" i="12"/>
  <c r="F1090" i="12"/>
  <c r="E1090" i="12"/>
  <c r="D1090" i="12"/>
  <c r="F1089" i="12"/>
  <c r="E1089" i="12"/>
  <c r="D1089" i="12"/>
  <c r="F1088" i="12"/>
  <c r="E1088" i="12"/>
  <c r="D1088" i="12"/>
  <c r="F1087" i="12"/>
  <c r="E1087" i="12"/>
  <c r="D1087" i="12"/>
  <c r="F1086" i="12"/>
  <c r="E1086" i="12"/>
  <c r="D1086" i="12"/>
  <c r="F1085" i="12"/>
  <c r="E1085" i="12"/>
  <c r="D1085" i="12"/>
  <c r="F1084" i="12"/>
  <c r="E1084" i="12"/>
  <c r="D1084" i="12"/>
  <c r="F1083" i="12"/>
  <c r="E1083" i="12"/>
  <c r="D1083" i="12"/>
  <c r="F1082" i="12"/>
  <c r="E1082" i="12"/>
  <c r="D1082" i="12"/>
  <c r="F985" i="12"/>
  <c r="E985" i="12"/>
  <c r="D985" i="12"/>
  <c r="F1081" i="12"/>
  <c r="E1081" i="12"/>
  <c r="D1081" i="12"/>
  <c r="F1080" i="12"/>
  <c r="E1080" i="12"/>
  <c r="D1080" i="12"/>
  <c r="F1079" i="12"/>
  <c r="E1079" i="12"/>
  <c r="D1079" i="12"/>
  <c r="F1078" i="12"/>
  <c r="E1078" i="12"/>
  <c r="D1078" i="12"/>
  <c r="F1077" i="12"/>
  <c r="E1077" i="12"/>
  <c r="D1077" i="12"/>
  <c r="F1076" i="12"/>
  <c r="E1076" i="12"/>
  <c r="D1076" i="12"/>
  <c r="F765" i="12"/>
  <c r="E765" i="12"/>
  <c r="D765" i="12"/>
  <c r="F1006" i="12"/>
  <c r="E1006" i="12"/>
  <c r="D1006" i="12"/>
  <c r="F999" i="12"/>
  <c r="E999" i="12"/>
  <c r="D999" i="12"/>
  <c r="F1009" i="12"/>
  <c r="E1009" i="12"/>
  <c r="D1009" i="12"/>
  <c r="F984" i="12"/>
  <c r="E984" i="12"/>
  <c r="D984" i="12"/>
  <c r="F1012" i="12"/>
  <c r="E1012" i="12"/>
  <c r="D1012" i="12"/>
  <c r="F1075" i="12"/>
  <c r="E1075" i="12"/>
  <c r="D1075" i="12"/>
  <c r="F1074" i="12"/>
  <c r="E1074" i="12"/>
  <c r="D1074" i="12"/>
  <c r="F1073" i="12"/>
  <c r="E1073" i="12"/>
  <c r="D1073" i="12"/>
  <c r="F1072" i="12"/>
  <c r="E1072" i="12"/>
  <c r="D1072" i="12"/>
  <c r="F1071" i="12"/>
  <c r="E1071" i="12"/>
  <c r="D1071" i="12"/>
  <c r="F1070" i="12"/>
  <c r="E1070" i="12"/>
  <c r="D1070" i="12"/>
  <c r="F1069" i="12"/>
  <c r="E1069" i="12"/>
  <c r="D1069" i="12"/>
  <c r="F1068" i="12"/>
  <c r="E1068" i="12"/>
  <c r="D1068" i="12"/>
  <c r="F1067" i="12"/>
  <c r="E1067" i="12"/>
  <c r="D1067" i="12"/>
  <c r="F1066" i="12"/>
  <c r="E1066" i="12"/>
  <c r="D1066" i="12"/>
  <c r="F998" i="12"/>
  <c r="E998" i="12"/>
  <c r="D998" i="12"/>
  <c r="F1015" i="12"/>
  <c r="E1015" i="12"/>
  <c r="D1015" i="12"/>
  <c r="F1196" i="12"/>
  <c r="E1196" i="12"/>
  <c r="D1196" i="12"/>
  <c r="F1065" i="12"/>
  <c r="E1065" i="12"/>
  <c r="D1065" i="12"/>
  <c r="F1064" i="12"/>
  <c r="E1064" i="12"/>
  <c r="D1064" i="12"/>
  <c r="F1063" i="12"/>
  <c r="E1063" i="12"/>
  <c r="D1063" i="12"/>
  <c r="F1062" i="12"/>
  <c r="E1062" i="12"/>
  <c r="D1062" i="12"/>
  <c r="F1061" i="12"/>
  <c r="E1061" i="12"/>
  <c r="D1061" i="12"/>
  <c r="F1060" i="12"/>
  <c r="E1060" i="12"/>
  <c r="D1060" i="12"/>
  <c r="F1059" i="12"/>
  <c r="E1059" i="12"/>
  <c r="D1059" i="12"/>
  <c r="F1204" i="12"/>
  <c r="E1204" i="12"/>
  <c r="D1204" i="12"/>
  <c r="F1058" i="12"/>
  <c r="E1058" i="12"/>
  <c r="D1058" i="12"/>
  <c r="F1057" i="12"/>
  <c r="E1057" i="12"/>
  <c r="D1057" i="12"/>
  <c r="F1401" i="12"/>
  <c r="E1401" i="12"/>
  <c r="D1401" i="12"/>
  <c r="F1200" i="12"/>
  <c r="E1200" i="12"/>
  <c r="D1200" i="12"/>
  <c r="F1056" i="12"/>
  <c r="E1056" i="12"/>
  <c r="D1056" i="12"/>
  <c r="F1055" i="12"/>
  <c r="E1055" i="12"/>
  <c r="D1055" i="12"/>
  <c r="F1054" i="12"/>
  <c r="E1054" i="12"/>
  <c r="D1054" i="12"/>
  <c r="F1053" i="12"/>
  <c r="E1053" i="12"/>
  <c r="D1053" i="12"/>
  <c r="F1052" i="12"/>
  <c r="E1052" i="12"/>
  <c r="D1052" i="12"/>
  <c r="F1051" i="12"/>
  <c r="E1051" i="12"/>
  <c r="D1051" i="12"/>
  <c r="F997" i="12"/>
  <c r="E997" i="12"/>
  <c r="D997" i="12"/>
  <c r="F822" i="12"/>
  <c r="E822" i="12"/>
  <c r="D822" i="12"/>
  <c r="F796" i="12"/>
  <c r="E796" i="12"/>
  <c r="D796" i="12"/>
  <c r="F764" i="12"/>
  <c r="E764" i="12"/>
  <c r="D764" i="12"/>
  <c r="F1050" i="12"/>
  <c r="E1050" i="12"/>
  <c r="D1050" i="12"/>
  <c r="F1049" i="12"/>
  <c r="E1049" i="12"/>
  <c r="D1049" i="12"/>
  <c r="F1048" i="12"/>
  <c r="E1048" i="12"/>
  <c r="D1048" i="12"/>
  <c r="F1047" i="12"/>
  <c r="E1047" i="12"/>
  <c r="D1047" i="12"/>
  <c r="F1046" i="12"/>
  <c r="E1046" i="12"/>
  <c r="D1046" i="12"/>
  <c r="F1045" i="12"/>
  <c r="E1045" i="12"/>
  <c r="D1045" i="12"/>
  <c r="F1044" i="12"/>
  <c r="E1044" i="12"/>
  <c r="D1044" i="12"/>
  <c r="F1043" i="12"/>
  <c r="E1043" i="12"/>
  <c r="D1043" i="12"/>
  <c r="F1042" i="12"/>
  <c r="E1042" i="12"/>
  <c r="D1042" i="12"/>
  <c r="F1041" i="12"/>
  <c r="E1041" i="12"/>
  <c r="D1041" i="12"/>
  <c r="F1040" i="12"/>
  <c r="E1040" i="12"/>
  <c r="D1040" i="12"/>
  <c r="F1039" i="12"/>
  <c r="E1039" i="12"/>
  <c r="D1039" i="12"/>
  <c r="F1400" i="12"/>
  <c r="E1400" i="12"/>
  <c r="D1400" i="12"/>
  <c r="F994" i="12"/>
  <c r="E994" i="12"/>
  <c r="D994" i="12"/>
  <c r="F824" i="12"/>
  <c r="E824" i="12"/>
  <c r="D824" i="12"/>
  <c r="F1399" i="12"/>
  <c r="E1399" i="12"/>
  <c r="D1399" i="12"/>
  <c r="F821" i="12"/>
  <c r="E821" i="12"/>
  <c r="D821" i="12"/>
  <c r="F766" i="12"/>
  <c r="E766" i="12"/>
  <c r="D766" i="12"/>
  <c r="F200" i="12"/>
  <c r="E200" i="12"/>
  <c r="D200" i="12"/>
  <c r="F983" i="12"/>
  <c r="E983" i="12"/>
  <c r="D983" i="12"/>
  <c r="F763" i="12"/>
  <c r="E763" i="12"/>
  <c r="D763" i="12"/>
  <c r="F982" i="12"/>
  <c r="E982" i="12"/>
  <c r="D982" i="12"/>
  <c r="F981" i="12"/>
  <c r="E981" i="12"/>
  <c r="D981" i="12"/>
  <c r="F1005" i="12"/>
  <c r="E1005" i="12"/>
  <c r="D1005" i="12"/>
  <c r="F992" i="12"/>
  <c r="E992" i="12"/>
  <c r="D992" i="12"/>
  <c r="F980" i="12"/>
  <c r="E980" i="12"/>
  <c r="D980" i="12"/>
  <c r="F1038" i="12"/>
  <c r="E1038" i="12"/>
  <c r="D1038" i="12"/>
  <c r="F979" i="12"/>
  <c r="E979" i="12"/>
  <c r="D979" i="12"/>
  <c r="F1037" i="12"/>
  <c r="E1037" i="12"/>
  <c r="D1037" i="12"/>
  <c r="F1036" i="12"/>
  <c r="E1036" i="12"/>
  <c r="D1036" i="12"/>
  <c r="F978" i="12"/>
  <c r="E978" i="12"/>
  <c r="D978" i="12"/>
  <c r="F977" i="12"/>
  <c r="E977" i="12"/>
  <c r="D977" i="12"/>
  <c r="F976" i="12"/>
  <c r="E976" i="12"/>
  <c r="D976" i="12"/>
  <c r="F1025" i="12"/>
  <c r="E1025" i="12"/>
  <c r="D1025" i="12"/>
  <c r="F975" i="12"/>
  <c r="E975" i="12"/>
  <c r="D975" i="12"/>
  <c r="F974" i="12"/>
  <c r="E974" i="12"/>
  <c r="D974" i="12"/>
  <c r="F973" i="12"/>
  <c r="E973" i="12"/>
  <c r="D973" i="12"/>
  <c r="F782" i="12"/>
  <c r="E782" i="12"/>
  <c r="D782" i="12"/>
  <c r="F610" i="12"/>
  <c r="E610" i="12"/>
  <c r="D610" i="12"/>
  <c r="F991" i="12"/>
  <c r="E991" i="12"/>
  <c r="D991" i="12"/>
  <c r="F972" i="12"/>
  <c r="E972" i="12"/>
  <c r="D972" i="12"/>
  <c r="F971" i="12"/>
  <c r="E971" i="12"/>
  <c r="D971" i="12"/>
  <c r="F970" i="12"/>
  <c r="E970" i="12"/>
  <c r="D970" i="12"/>
  <c r="F969" i="12"/>
  <c r="E969" i="12"/>
  <c r="D969" i="12"/>
  <c r="F968" i="12"/>
  <c r="E968" i="12"/>
  <c r="D968" i="12"/>
  <c r="F967" i="12"/>
  <c r="E967" i="12"/>
  <c r="D967" i="12"/>
  <c r="F966" i="12"/>
  <c r="E966" i="12"/>
  <c r="D966" i="12"/>
  <c r="F965" i="12"/>
  <c r="E965" i="12"/>
  <c r="D965" i="12"/>
  <c r="F964" i="12"/>
  <c r="E964" i="12"/>
  <c r="D964" i="12"/>
  <c r="F963" i="12"/>
  <c r="E963" i="12"/>
  <c r="D963" i="12"/>
  <c r="F962" i="12"/>
  <c r="E962" i="12"/>
  <c r="D962" i="12"/>
  <c r="F961" i="12"/>
  <c r="E961" i="12"/>
  <c r="D961" i="12"/>
  <c r="F960" i="12"/>
  <c r="E960" i="12"/>
  <c r="D960" i="12"/>
  <c r="F959" i="12"/>
  <c r="E959" i="12"/>
  <c r="D959" i="12"/>
  <c r="F958" i="12"/>
  <c r="E958" i="12"/>
  <c r="D958" i="12"/>
  <c r="F957" i="12"/>
  <c r="E957" i="12"/>
  <c r="D957" i="12"/>
  <c r="F956" i="12"/>
  <c r="E956" i="12"/>
  <c r="D956" i="12"/>
  <c r="F990" i="12"/>
  <c r="E990" i="12"/>
  <c r="D990" i="12"/>
  <c r="F609" i="12"/>
  <c r="E609" i="12"/>
  <c r="D609" i="12"/>
  <c r="F955" i="12"/>
  <c r="E955" i="12"/>
  <c r="D955" i="12"/>
  <c r="F954" i="12"/>
  <c r="E954" i="12"/>
  <c r="D954" i="12"/>
  <c r="F953" i="12"/>
  <c r="E953" i="12"/>
  <c r="D953" i="12"/>
  <c r="F952" i="12"/>
  <c r="E952" i="12"/>
  <c r="D952" i="12"/>
  <c r="F951" i="12"/>
  <c r="E951" i="12"/>
  <c r="D951" i="12"/>
  <c r="F950" i="12"/>
  <c r="E950" i="12"/>
  <c r="D950" i="12"/>
  <c r="F949" i="12"/>
  <c r="E949" i="12"/>
  <c r="D949" i="12"/>
  <c r="F948" i="12"/>
  <c r="E948" i="12"/>
  <c r="D948" i="12"/>
  <c r="F947" i="12"/>
  <c r="E947" i="12"/>
  <c r="D947" i="12"/>
  <c r="F989" i="12"/>
  <c r="E989" i="12"/>
  <c r="D989" i="12"/>
  <c r="F946" i="12"/>
  <c r="E946" i="12"/>
  <c r="D946" i="12"/>
  <c r="F794" i="12"/>
  <c r="E794" i="12"/>
  <c r="D794" i="12"/>
  <c r="F820" i="12"/>
  <c r="E820" i="12"/>
  <c r="D820" i="12"/>
  <c r="F945" i="12"/>
  <c r="E945" i="12"/>
  <c r="D945" i="12"/>
  <c r="F944" i="12"/>
  <c r="E944" i="12"/>
  <c r="D944" i="12"/>
  <c r="F943" i="12"/>
  <c r="E943" i="12"/>
  <c r="D943" i="12"/>
  <c r="F942" i="12"/>
  <c r="E942" i="12"/>
  <c r="D942" i="12"/>
  <c r="F941" i="12"/>
  <c r="E941" i="12"/>
  <c r="D941" i="12"/>
  <c r="F940" i="12"/>
  <c r="E940" i="12"/>
  <c r="D940" i="12"/>
  <c r="F939" i="12"/>
  <c r="E939" i="12"/>
  <c r="D939" i="12"/>
  <c r="F938" i="12"/>
  <c r="E938" i="12"/>
  <c r="D938" i="12"/>
  <c r="F937" i="12"/>
  <c r="E937" i="12"/>
  <c r="D937" i="12"/>
  <c r="F936" i="12"/>
  <c r="E936" i="12"/>
  <c r="D936" i="12"/>
  <c r="F935" i="12"/>
  <c r="E935" i="12"/>
  <c r="D935" i="12"/>
  <c r="F1024" i="12"/>
  <c r="E1024" i="12"/>
  <c r="D1024" i="12"/>
  <c r="F1023" i="12"/>
  <c r="E1023" i="12"/>
  <c r="D1023" i="12"/>
  <c r="F1001" i="12"/>
  <c r="E1001" i="12"/>
  <c r="D1001" i="12"/>
  <c r="F934" i="12"/>
  <c r="E934" i="12"/>
  <c r="D934" i="12"/>
  <c r="F933" i="12"/>
  <c r="E933" i="12"/>
  <c r="D933" i="12"/>
  <c r="F932" i="12"/>
  <c r="E932" i="12"/>
  <c r="D932" i="12"/>
  <c r="F931" i="12"/>
  <c r="E931" i="12"/>
  <c r="D931" i="12"/>
  <c r="F930" i="12"/>
  <c r="E930" i="12"/>
  <c r="D930" i="12"/>
  <c r="F929" i="12"/>
  <c r="E929" i="12"/>
  <c r="D929" i="12"/>
  <c r="F928" i="12"/>
  <c r="E928" i="12"/>
  <c r="D928" i="12"/>
  <c r="F927" i="12"/>
  <c r="E927" i="12"/>
  <c r="D927" i="12"/>
  <c r="F926" i="12"/>
  <c r="E926" i="12"/>
  <c r="D926" i="12"/>
  <c r="F1035" i="12"/>
  <c r="E1035" i="12"/>
  <c r="D1035" i="12"/>
  <c r="F925" i="12"/>
  <c r="E925" i="12"/>
  <c r="D925" i="12"/>
  <c r="F924" i="12"/>
  <c r="E924" i="12"/>
  <c r="D924" i="12"/>
  <c r="F923" i="12"/>
  <c r="E923" i="12"/>
  <c r="D923" i="12"/>
  <c r="F922" i="12"/>
  <c r="E922" i="12"/>
  <c r="D922" i="12"/>
  <c r="F1022" i="12"/>
  <c r="E1022" i="12"/>
  <c r="D1022" i="12"/>
  <c r="F793" i="12"/>
  <c r="E793" i="12"/>
  <c r="D793" i="12"/>
  <c r="F819" i="12"/>
  <c r="E819" i="12"/>
  <c r="D819" i="12"/>
  <c r="F921" i="12"/>
  <c r="E921" i="12"/>
  <c r="D921" i="12"/>
  <c r="F920" i="12"/>
  <c r="E920" i="12"/>
  <c r="D920" i="12"/>
  <c r="F919" i="12"/>
  <c r="E919" i="12"/>
  <c r="D919" i="12"/>
  <c r="F918" i="12"/>
  <c r="E918" i="12"/>
  <c r="D918" i="12"/>
  <c r="F917" i="12"/>
  <c r="E917" i="12"/>
  <c r="D917" i="12"/>
  <c r="F916" i="12"/>
  <c r="E916" i="12"/>
  <c r="D916" i="12"/>
  <c r="F818" i="12"/>
  <c r="E818" i="12"/>
  <c r="D818" i="12"/>
  <c r="F915" i="12"/>
  <c r="E915" i="12"/>
  <c r="D915" i="12"/>
  <c r="F914" i="12"/>
  <c r="E914" i="12"/>
  <c r="D914" i="12"/>
  <c r="F913" i="12"/>
  <c r="E913" i="12"/>
  <c r="D913" i="12"/>
  <c r="F912" i="12"/>
  <c r="E912" i="12"/>
  <c r="D912" i="12"/>
  <c r="F911" i="12"/>
  <c r="E911" i="12"/>
  <c r="D911" i="12"/>
  <c r="F910" i="12"/>
  <c r="E910" i="12"/>
  <c r="D910" i="12"/>
  <c r="F909" i="12"/>
  <c r="E909" i="12"/>
  <c r="D909" i="12"/>
  <c r="F908" i="12"/>
  <c r="E908" i="12"/>
  <c r="D908" i="12"/>
  <c r="F907" i="12"/>
  <c r="E907" i="12"/>
  <c r="D907" i="12"/>
  <c r="F906" i="12"/>
  <c r="E906" i="12"/>
  <c r="D906" i="12"/>
  <c r="F905" i="12"/>
  <c r="E905" i="12"/>
  <c r="D905" i="12"/>
  <c r="F904" i="12"/>
  <c r="E904" i="12"/>
  <c r="D904" i="12"/>
  <c r="F903" i="12"/>
  <c r="E903" i="12"/>
  <c r="D903" i="12"/>
  <c r="F902" i="12"/>
  <c r="E902" i="12"/>
  <c r="D902" i="12"/>
  <c r="F781" i="12"/>
  <c r="E781" i="12"/>
  <c r="D781" i="12"/>
  <c r="F804" i="12"/>
  <c r="E804" i="12"/>
  <c r="D804" i="12"/>
  <c r="F785" i="12"/>
  <c r="E785" i="12"/>
  <c r="D785" i="12"/>
  <c r="F901" i="12"/>
  <c r="E901" i="12"/>
  <c r="D901" i="12"/>
  <c r="F1021" i="12"/>
  <c r="E1021" i="12"/>
  <c r="D1021" i="12"/>
  <c r="F900" i="12"/>
  <c r="E900" i="12"/>
  <c r="D900" i="12"/>
  <c r="F899" i="12"/>
  <c r="E899" i="12"/>
  <c r="D899" i="12"/>
  <c r="F898" i="12"/>
  <c r="E898" i="12"/>
  <c r="D898" i="12"/>
  <c r="F897" i="12"/>
  <c r="E897" i="12"/>
  <c r="D897" i="12"/>
  <c r="F896" i="12"/>
  <c r="E896" i="12"/>
  <c r="D896" i="12"/>
  <c r="F895" i="12"/>
  <c r="E895" i="12"/>
  <c r="D895" i="12"/>
  <c r="F894" i="12"/>
  <c r="E894" i="12"/>
  <c r="D894" i="12"/>
  <c r="F893" i="12"/>
  <c r="E893" i="12"/>
  <c r="D893" i="12"/>
  <c r="F892" i="12"/>
  <c r="E892" i="12"/>
  <c r="D892" i="12"/>
  <c r="F891" i="12"/>
  <c r="E891" i="12"/>
  <c r="D891" i="12"/>
  <c r="F890" i="12"/>
  <c r="E890" i="12"/>
  <c r="D890" i="12"/>
  <c r="F889" i="12"/>
  <c r="E889" i="12"/>
  <c r="D889" i="12"/>
  <c r="F888" i="12"/>
  <c r="E888" i="12"/>
  <c r="D888" i="12"/>
  <c r="F887" i="12"/>
  <c r="E887" i="12"/>
  <c r="D887" i="12"/>
  <c r="F886" i="12"/>
  <c r="E886" i="12"/>
  <c r="D886" i="12"/>
  <c r="F762" i="12"/>
  <c r="E762" i="12"/>
  <c r="D762" i="12"/>
  <c r="F761" i="12"/>
  <c r="E761" i="12"/>
  <c r="D761" i="12"/>
  <c r="F1020" i="12"/>
  <c r="E1020" i="12"/>
  <c r="D1020" i="12"/>
  <c r="F885" i="12"/>
  <c r="E885" i="12"/>
  <c r="D885" i="12"/>
  <c r="F884" i="12"/>
  <c r="E884" i="12"/>
  <c r="D884" i="12"/>
  <c r="F883" i="12"/>
  <c r="E883" i="12"/>
  <c r="D883" i="12"/>
  <c r="F882" i="12"/>
  <c r="E882" i="12"/>
  <c r="D882" i="12"/>
  <c r="F1019" i="12"/>
  <c r="E1019" i="12"/>
  <c r="D1019" i="12"/>
  <c r="F1195" i="12"/>
  <c r="E1195" i="12"/>
  <c r="D1195" i="12"/>
  <c r="F817" i="12"/>
  <c r="E817" i="12"/>
  <c r="D817" i="12"/>
  <c r="F881" i="12"/>
  <c r="E881" i="12"/>
  <c r="D881" i="12"/>
  <c r="F880" i="12"/>
  <c r="E880" i="12"/>
  <c r="D880" i="12"/>
  <c r="F879" i="12"/>
  <c r="E879" i="12"/>
  <c r="D879" i="12"/>
  <c r="F878" i="12"/>
  <c r="E878" i="12"/>
  <c r="D878" i="12"/>
  <c r="F877" i="12"/>
  <c r="E877" i="12"/>
  <c r="D877" i="12"/>
  <c r="F876" i="12"/>
  <c r="E876" i="12"/>
  <c r="D876" i="12"/>
  <c r="F1018" i="12"/>
  <c r="E1018" i="12"/>
  <c r="D1018" i="12"/>
  <c r="F875" i="12"/>
  <c r="E875" i="12"/>
  <c r="D875" i="12"/>
  <c r="F874" i="12"/>
  <c r="E874" i="12"/>
  <c r="D874" i="12"/>
  <c r="F873" i="12"/>
  <c r="E873" i="12"/>
  <c r="D873" i="12"/>
  <c r="F872" i="12"/>
  <c r="E872" i="12"/>
  <c r="D872" i="12"/>
  <c r="F1194" i="12"/>
  <c r="E1194" i="12"/>
  <c r="D1194" i="12"/>
  <c r="F760" i="12"/>
  <c r="E760" i="12"/>
  <c r="D760" i="12"/>
  <c r="F759" i="12"/>
  <c r="E759" i="12"/>
  <c r="D759" i="12"/>
  <c r="F1589" i="12"/>
  <c r="E1589" i="12"/>
  <c r="D1589" i="12"/>
  <c r="F871" i="12"/>
  <c r="E871" i="12"/>
  <c r="D871" i="12"/>
  <c r="F870" i="12"/>
  <c r="E870" i="12"/>
  <c r="D870" i="12"/>
  <c r="F869" i="12"/>
  <c r="E869" i="12"/>
  <c r="D869" i="12"/>
  <c r="F868" i="12"/>
  <c r="E868" i="12"/>
  <c r="D868" i="12"/>
  <c r="F867" i="12"/>
  <c r="E867" i="12"/>
  <c r="D867" i="12"/>
  <c r="F866" i="12"/>
  <c r="E866" i="12"/>
  <c r="D866" i="12"/>
  <c r="F865" i="12"/>
  <c r="E865" i="12"/>
  <c r="D865" i="12"/>
  <c r="F864" i="12"/>
  <c r="E864" i="12"/>
  <c r="D864" i="12"/>
  <c r="F863" i="12"/>
  <c r="E863" i="12"/>
  <c r="D863" i="12"/>
  <c r="F862" i="12"/>
  <c r="E862" i="12"/>
  <c r="D862" i="12"/>
  <c r="F861" i="12"/>
  <c r="E861" i="12"/>
  <c r="D861" i="12"/>
  <c r="F860" i="12"/>
  <c r="E860" i="12"/>
  <c r="D860" i="12"/>
  <c r="F859" i="12"/>
  <c r="E859" i="12"/>
  <c r="D859" i="12"/>
  <c r="F1017" i="12"/>
  <c r="E1017" i="12"/>
  <c r="D1017" i="12"/>
  <c r="F1193" i="12"/>
  <c r="E1193" i="12"/>
  <c r="D1193" i="12"/>
  <c r="F816" i="12"/>
  <c r="E816" i="12"/>
  <c r="D816" i="12"/>
  <c r="F858" i="12"/>
  <c r="E858" i="12"/>
  <c r="D858" i="12"/>
  <c r="F857" i="12"/>
  <c r="E857" i="12"/>
  <c r="D857" i="12"/>
  <c r="F856" i="12"/>
  <c r="E856" i="12"/>
  <c r="D856" i="12"/>
  <c r="F855" i="12"/>
  <c r="E855" i="12"/>
  <c r="D855" i="12"/>
  <c r="F854" i="12"/>
  <c r="E854" i="12"/>
  <c r="D854" i="12"/>
  <c r="F853" i="12"/>
  <c r="E853" i="12"/>
  <c r="D853" i="12"/>
  <c r="F852" i="12"/>
  <c r="E852" i="12"/>
  <c r="D852" i="12"/>
  <c r="F1016" i="12"/>
  <c r="E1016" i="12"/>
  <c r="D1016" i="12"/>
  <c r="F851" i="12"/>
  <c r="E851" i="12"/>
  <c r="D851" i="12"/>
  <c r="F850" i="12"/>
  <c r="E850" i="12"/>
  <c r="D850" i="12"/>
  <c r="F849" i="12"/>
  <c r="E849" i="12"/>
  <c r="D849" i="12"/>
  <c r="F848" i="12"/>
  <c r="E848" i="12"/>
  <c r="D848" i="12"/>
  <c r="F847" i="12"/>
  <c r="E847" i="12"/>
  <c r="D847" i="12"/>
  <c r="F846" i="12"/>
  <c r="E846" i="12"/>
  <c r="D846" i="12"/>
  <c r="F845" i="12"/>
  <c r="E845" i="12"/>
  <c r="D845" i="12"/>
  <c r="F844" i="12"/>
  <c r="E844" i="12"/>
  <c r="D844" i="12"/>
  <c r="F843" i="12"/>
  <c r="E843" i="12"/>
  <c r="D843" i="12"/>
  <c r="F842" i="12"/>
  <c r="E842" i="12"/>
  <c r="D842" i="12"/>
  <c r="F608" i="12"/>
  <c r="E608" i="12"/>
  <c r="D608" i="12"/>
  <c r="F841" i="12"/>
  <c r="E841" i="12"/>
  <c r="D841" i="12"/>
  <c r="F840" i="12"/>
  <c r="E840" i="12"/>
  <c r="D840" i="12"/>
  <c r="F839" i="12"/>
  <c r="E839" i="12"/>
  <c r="D839" i="12"/>
  <c r="F838" i="12"/>
  <c r="E838" i="12"/>
  <c r="D838" i="12"/>
  <c r="F1003" i="12"/>
  <c r="E1003" i="12"/>
  <c r="D1003" i="12"/>
  <c r="F758" i="12"/>
  <c r="E758" i="12"/>
  <c r="D758" i="12"/>
  <c r="F757" i="12"/>
  <c r="E757" i="12"/>
  <c r="D757" i="12"/>
  <c r="F837" i="12"/>
  <c r="E837" i="12"/>
  <c r="D837" i="12"/>
  <c r="F836" i="12"/>
  <c r="E836" i="12"/>
  <c r="D836" i="12"/>
  <c r="F812" i="12"/>
  <c r="E812" i="12"/>
  <c r="D812" i="12"/>
  <c r="F784" i="12"/>
  <c r="E784" i="12"/>
  <c r="D784" i="12"/>
  <c r="F835" i="12"/>
  <c r="E835" i="12"/>
  <c r="D835" i="12"/>
  <c r="F1034" i="12"/>
  <c r="E1034" i="12"/>
  <c r="D1034" i="12"/>
  <c r="F834" i="12"/>
  <c r="E834" i="12"/>
  <c r="D834" i="12"/>
  <c r="F1033" i="12"/>
  <c r="E1033" i="12"/>
  <c r="D1033" i="12"/>
  <c r="F1008" i="12"/>
  <c r="E1008" i="12"/>
  <c r="D1008" i="12"/>
  <c r="F392" i="12"/>
  <c r="E392" i="12"/>
  <c r="D392" i="12"/>
  <c r="F833" i="12"/>
  <c r="E833" i="12"/>
  <c r="D833" i="12"/>
  <c r="F832" i="12"/>
  <c r="E832" i="12"/>
  <c r="D832" i="12"/>
  <c r="F831" i="12"/>
  <c r="E831" i="12"/>
  <c r="D831" i="12"/>
  <c r="F830" i="12"/>
  <c r="E830" i="12"/>
  <c r="D830" i="12"/>
  <c r="F829" i="12"/>
  <c r="E829" i="12"/>
  <c r="D829" i="12"/>
  <c r="F756" i="12"/>
  <c r="E756" i="12"/>
  <c r="D756" i="12"/>
  <c r="F769" i="12"/>
  <c r="E769" i="12"/>
  <c r="D769" i="12"/>
  <c r="F755" i="12"/>
  <c r="E755" i="12"/>
  <c r="D755" i="12"/>
  <c r="F754" i="12"/>
  <c r="E754" i="12"/>
  <c r="D754" i="12"/>
  <c r="F753" i="12"/>
  <c r="E753" i="12"/>
  <c r="D753" i="12"/>
  <c r="F752" i="12"/>
  <c r="E752" i="12"/>
  <c r="D752" i="12"/>
  <c r="F751" i="12"/>
  <c r="E751" i="12"/>
  <c r="D751" i="12"/>
  <c r="F750" i="12"/>
  <c r="E750" i="12"/>
  <c r="D750" i="12"/>
  <c r="F749" i="12"/>
  <c r="E749" i="12"/>
  <c r="D749" i="12"/>
  <c r="F748" i="12"/>
  <c r="E748" i="12"/>
  <c r="D748" i="12"/>
  <c r="F811" i="12"/>
  <c r="E811" i="12"/>
  <c r="D811" i="12"/>
  <c r="F783" i="12"/>
  <c r="E783" i="12"/>
  <c r="D783" i="12"/>
  <c r="F803" i="12"/>
  <c r="E803" i="12"/>
  <c r="D803" i="12"/>
  <c r="F747" i="12"/>
  <c r="E747" i="12"/>
  <c r="D747" i="12"/>
  <c r="F746" i="12"/>
  <c r="E746" i="12"/>
  <c r="D746" i="12"/>
  <c r="F828" i="12"/>
  <c r="E828" i="12"/>
  <c r="D828" i="12"/>
  <c r="F780" i="12"/>
  <c r="E780" i="12"/>
  <c r="D780" i="12"/>
  <c r="F810" i="12"/>
  <c r="E810" i="12"/>
  <c r="D810" i="12"/>
  <c r="F404" i="12"/>
  <c r="E404" i="12"/>
  <c r="D404" i="12"/>
  <c r="F745" i="12"/>
  <c r="E745" i="12"/>
  <c r="D745" i="12"/>
  <c r="F744" i="12"/>
  <c r="E744" i="12"/>
  <c r="D744" i="12"/>
  <c r="F743" i="12"/>
  <c r="E743" i="12"/>
  <c r="D743" i="12"/>
  <c r="F993" i="12"/>
  <c r="E993" i="12"/>
  <c r="D993" i="12"/>
  <c r="F408" i="12"/>
  <c r="E408" i="12"/>
  <c r="D408" i="12"/>
  <c r="F742" i="12"/>
  <c r="E742" i="12"/>
  <c r="D742" i="12"/>
  <c r="F741" i="12"/>
  <c r="E741" i="12"/>
  <c r="D741" i="12"/>
  <c r="F740" i="12"/>
  <c r="E740" i="12"/>
  <c r="D740" i="12"/>
  <c r="F739" i="12"/>
  <c r="E739" i="12"/>
  <c r="D739" i="12"/>
  <c r="F809" i="12"/>
  <c r="E809" i="12"/>
  <c r="D809" i="12"/>
  <c r="F738" i="12"/>
  <c r="E738" i="12"/>
  <c r="D738" i="12"/>
  <c r="F1011" i="12"/>
  <c r="E1011" i="12"/>
  <c r="D1011" i="12"/>
  <c r="F600" i="12"/>
  <c r="E600" i="12"/>
  <c r="D600" i="12"/>
  <c r="F827" i="12"/>
  <c r="E827" i="12"/>
  <c r="D827" i="12"/>
  <c r="F737" i="12"/>
  <c r="E737" i="12"/>
  <c r="D737" i="12"/>
  <c r="F736" i="12"/>
  <c r="E736" i="12"/>
  <c r="D736" i="12"/>
  <c r="F735" i="12"/>
  <c r="E735" i="12"/>
  <c r="D735" i="12"/>
  <c r="F734" i="12"/>
  <c r="E734" i="12"/>
  <c r="D734" i="12"/>
  <c r="F733" i="12"/>
  <c r="E733" i="12"/>
  <c r="D733" i="12"/>
  <c r="F787" i="12"/>
  <c r="E787" i="12"/>
  <c r="D787" i="12"/>
  <c r="F826" i="12"/>
  <c r="E826" i="12"/>
  <c r="D826" i="12"/>
  <c r="F732" i="12"/>
  <c r="E732" i="12"/>
  <c r="D732" i="12"/>
  <c r="F731" i="12"/>
  <c r="E731" i="12"/>
  <c r="D731" i="12"/>
  <c r="F730" i="12"/>
  <c r="E730" i="12"/>
  <c r="D730" i="12"/>
  <c r="F729" i="12"/>
  <c r="E729" i="12"/>
  <c r="D729" i="12"/>
  <c r="F728" i="12"/>
  <c r="E728" i="12"/>
  <c r="D728" i="12"/>
  <c r="F727" i="12"/>
  <c r="E727" i="12"/>
  <c r="D727" i="12"/>
  <c r="F726" i="12"/>
  <c r="E726" i="12"/>
  <c r="D726" i="12"/>
  <c r="F725" i="12"/>
  <c r="E725" i="12"/>
  <c r="D725" i="12"/>
  <c r="F724" i="12"/>
  <c r="E724" i="12"/>
  <c r="D724" i="12"/>
  <c r="F597" i="12"/>
  <c r="E597" i="12"/>
  <c r="D597" i="12"/>
  <c r="F723" i="12"/>
  <c r="E723" i="12"/>
  <c r="D723" i="12"/>
  <c r="F722" i="12"/>
  <c r="E722" i="12"/>
  <c r="D722" i="12"/>
  <c r="F721" i="12"/>
  <c r="E721" i="12"/>
  <c r="D721" i="12"/>
  <c r="F720" i="12"/>
  <c r="E720" i="12"/>
  <c r="D720" i="12"/>
  <c r="F719" i="12"/>
  <c r="E719" i="12"/>
  <c r="D719" i="12"/>
  <c r="F718" i="12"/>
  <c r="E718" i="12"/>
  <c r="D718" i="12"/>
  <c r="F596" i="12"/>
  <c r="E596" i="12"/>
  <c r="D596" i="12"/>
  <c r="F717" i="12"/>
  <c r="E717" i="12"/>
  <c r="D717" i="12"/>
  <c r="F716" i="12"/>
  <c r="E716" i="12"/>
  <c r="D716" i="12"/>
  <c r="F715" i="12"/>
  <c r="E715" i="12"/>
  <c r="D715" i="12"/>
  <c r="F714" i="12"/>
  <c r="E714" i="12"/>
  <c r="D714" i="12"/>
  <c r="F713" i="12"/>
  <c r="E713" i="12"/>
  <c r="D713" i="12"/>
  <c r="F712" i="12"/>
  <c r="E712" i="12"/>
  <c r="D712" i="12"/>
  <c r="F711" i="12"/>
  <c r="E711" i="12"/>
  <c r="D711" i="12"/>
  <c r="F604" i="12"/>
  <c r="E604" i="12"/>
  <c r="D604" i="12"/>
  <c r="F710" i="12"/>
  <c r="E710" i="12"/>
  <c r="D710" i="12"/>
  <c r="F709" i="12"/>
  <c r="E709" i="12"/>
  <c r="D709" i="12"/>
  <c r="F708" i="12"/>
  <c r="E708" i="12"/>
  <c r="D708" i="12"/>
  <c r="F707" i="12"/>
  <c r="E707" i="12"/>
  <c r="D707" i="12"/>
  <c r="F403" i="12"/>
  <c r="E403" i="12"/>
  <c r="D403" i="12"/>
  <c r="F706" i="12"/>
  <c r="E706" i="12"/>
  <c r="D706" i="12"/>
  <c r="F705" i="12"/>
  <c r="E705" i="12"/>
  <c r="D705" i="12"/>
  <c r="F704" i="12"/>
  <c r="E704" i="12"/>
  <c r="D704" i="12"/>
  <c r="F703" i="12"/>
  <c r="E703" i="12"/>
  <c r="D703" i="12"/>
  <c r="F702" i="12"/>
  <c r="E702" i="12"/>
  <c r="D702" i="12"/>
  <c r="F701" i="12"/>
  <c r="E701" i="12"/>
  <c r="D701" i="12"/>
  <c r="F700" i="12"/>
  <c r="E700" i="12"/>
  <c r="D700" i="12"/>
  <c r="F699" i="12"/>
  <c r="E699" i="12"/>
  <c r="D699" i="12"/>
  <c r="F698" i="12"/>
  <c r="E698" i="12"/>
  <c r="D698" i="12"/>
  <c r="F697" i="12"/>
  <c r="E697" i="12"/>
  <c r="D697" i="12"/>
  <c r="F696" i="12"/>
  <c r="E696" i="12"/>
  <c r="D696" i="12"/>
  <c r="F695" i="12"/>
  <c r="E695" i="12"/>
  <c r="D695" i="12"/>
  <c r="F694" i="12"/>
  <c r="E694" i="12"/>
  <c r="D694" i="12"/>
  <c r="F693" i="12"/>
  <c r="E693" i="12"/>
  <c r="D693" i="12"/>
  <c r="F692" i="12"/>
  <c r="E692" i="12"/>
  <c r="D692" i="12"/>
  <c r="F779" i="12"/>
  <c r="E779" i="12"/>
  <c r="D779" i="12"/>
  <c r="F691" i="12"/>
  <c r="E691" i="12"/>
  <c r="D691" i="12"/>
  <c r="F690" i="12"/>
  <c r="E690" i="12"/>
  <c r="D690" i="12"/>
  <c r="F689" i="12"/>
  <c r="E689" i="12"/>
  <c r="D689" i="12"/>
  <c r="F688" i="12"/>
  <c r="E688" i="12"/>
  <c r="D688" i="12"/>
  <c r="F687" i="12"/>
  <c r="E687" i="12"/>
  <c r="D687" i="12"/>
  <c r="F686" i="12"/>
  <c r="E686" i="12"/>
  <c r="D686" i="12"/>
  <c r="F685" i="12"/>
  <c r="E685" i="12"/>
  <c r="D685" i="12"/>
  <c r="F684" i="12"/>
  <c r="E684" i="12"/>
  <c r="D684" i="12"/>
  <c r="F683" i="12"/>
  <c r="E683" i="12"/>
  <c r="D683" i="12"/>
  <c r="F682" i="12"/>
  <c r="E682" i="12"/>
  <c r="D682" i="12"/>
  <c r="F681" i="12"/>
  <c r="E681" i="12"/>
  <c r="D681" i="12"/>
  <c r="F680" i="12"/>
  <c r="E680" i="12"/>
  <c r="D680" i="12"/>
  <c r="F679" i="12"/>
  <c r="E679" i="12"/>
  <c r="D679" i="12"/>
  <c r="F678" i="12"/>
  <c r="E678" i="12"/>
  <c r="D678" i="12"/>
  <c r="F677" i="12"/>
  <c r="E677" i="12"/>
  <c r="D677" i="12"/>
  <c r="F676" i="12"/>
  <c r="E676" i="12"/>
  <c r="D676" i="12"/>
  <c r="F675" i="12"/>
  <c r="E675" i="12"/>
  <c r="D675" i="12"/>
  <c r="F674" i="12"/>
  <c r="E674" i="12"/>
  <c r="D674" i="12"/>
  <c r="F673" i="12"/>
  <c r="E673" i="12"/>
  <c r="D673" i="12"/>
  <c r="F672" i="12"/>
  <c r="E672" i="12"/>
  <c r="D672" i="12"/>
  <c r="F1010" i="12"/>
  <c r="E1010" i="12"/>
  <c r="D1010" i="12"/>
  <c r="F671" i="12"/>
  <c r="E671" i="12"/>
  <c r="D671" i="12"/>
  <c r="F670" i="12"/>
  <c r="E670" i="12"/>
  <c r="D670" i="12"/>
  <c r="F669" i="12"/>
  <c r="E669" i="12"/>
  <c r="D669" i="12"/>
  <c r="F668" i="12"/>
  <c r="E668" i="12"/>
  <c r="D668" i="12"/>
  <c r="F667" i="12"/>
  <c r="E667" i="12"/>
  <c r="D667" i="12"/>
  <c r="F666" i="12"/>
  <c r="E666" i="12"/>
  <c r="D666" i="12"/>
  <c r="F665" i="12"/>
  <c r="E665" i="12"/>
  <c r="D665" i="12"/>
  <c r="F664" i="12"/>
  <c r="E664" i="12"/>
  <c r="D664" i="12"/>
  <c r="F663" i="12"/>
  <c r="E663" i="12"/>
  <c r="D663" i="12"/>
  <c r="F662" i="12"/>
  <c r="E662" i="12"/>
  <c r="D662" i="12"/>
  <c r="F661" i="12"/>
  <c r="E661" i="12"/>
  <c r="D661" i="12"/>
  <c r="F660" i="12"/>
  <c r="E660" i="12"/>
  <c r="D660" i="12"/>
  <c r="F659" i="12"/>
  <c r="E659" i="12"/>
  <c r="D659" i="12"/>
  <c r="F658" i="12"/>
  <c r="E658" i="12"/>
  <c r="D658" i="12"/>
  <c r="F657" i="12"/>
  <c r="E657" i="12"/>
  <c r="D657" i="12"/>
  <c r="F656" i="12"/>
  <c r="E656" i="12"/>
  <c r="D656" i="12"/>
  <c r="F655" i="12"/>
  <c r="E655" i="12"/>
  <c r="D655" i="12"/>
  <c r="F654" i="12"/>
  <c r="E654" i="12"/>
  <c r="D654" i="12"/>
  <c r="F653" i="12"/>
  <c r="E653" i="12"/>
  <c r="D653" i="12"/>
  <c r="F652" i="12"/>
  <c r="E652" i="12"/>
  <c r="D652" i="12"/>
  <c r="F651" i="12"/>
  <c r="E651" i="12"/>
  <c r="D651" i="12"/>
  <c r="F650" i="12"/>
  <c r="E650" i="12"/>
  <c r="D650" i="12"/>
  <c r="F778" i="12"/>
  <c r="E778" i="12"/>
  <c r="D778" i="12"/>
  <c r="F649" i="12"/>
  <c r="E649" i="12"/>
  <c r="D649" i="12"/>
  <c r="F648" i="12"/>
  <c r="E648" i="12"/>
  <c r="D648" i="12"/>
  <c r="F647" i="12"/>
  <c r="E647" i="12"/>
  <c r="D647" i="12"/>
  <c r="F646" i="12"/>
  <c r="E646" i="12"/>
  <c r="D646" i="12"/>
  <c r="F645" i="12"/>
  <c r="E645" i="12"/>
  <c r="D645" i="12"/>
  <c r="F644" i="12"/>
  <c r="E644" i="12"/>
  <c r="D644" i="12"/>
  <c r="F643" i="12"/>
  <c r="E643" i="12"/>
  <c r="D643" i="12"/>
  <c r="F642" i="12"/>
  <c r="E642" i="12"/>
  <c r="D642" i="12"/>
  <c r="F603" i="12"/>
  <c r="E603" i="12"/>
  <c r="D603" i="12"/>
  <c r="F641" i="12"/>
  <c r="E641" i="12"/>
  <c r="D641" i="12"/>
  <c r="F640" i="12"/>
  <c r="E640" i="12"/>
  <c r="D640" i="12"/>
  <c r="F639" i="12"/>
  <c r="E639" i="12"/>
  <c r="D639" i="12"/>
  <c r="F638" i="12"/>
  <c r="E638" i="12"/>
  <c r="D638" i="12"/>
  <c r="F637" i="12"/>
  <c r="E637" i="12"/>
  <c r="D637" i="12"/>
  <c r="F636" i="12"/>
  <c r="E636" i="12"/>
  <c r="D636" i="12"/>
  <c r="F595" i="12"/>
  <c r="E595" i="12"/>
  <c r="D595" i="12"/>
  <c r="F635" i="12"/>
  <c r="E635" i="12"/>
  <c r="D635" i="12"/>
  <c r="F634" i="12"/>
  <c r="E634" i="12"/>
  <c r="D634" i="12"/>
  <c r="F405" i="12"/>
  <c r="E405" i="12"/>
  <c r="D405" i="12"/>
  <c r="F1007" i="12"/>
  <c r="E1007" i="12"/>
  <c r="D1007" i="12"/>
  <c r="F770" i="12"/>
  <c r="E770" i="12"/>
  <c r="D770" i="12"/>
  <c r="F823" i="12"/>
  <c r="E823" i="12"/>
  <c r="D823" i="12"/>
  <c r="F598" i="12"/>
  <c r="E598" i="12"/>
  <c r="D598" i="12"/>
  <c r="F633" i="12"/>
  <c r="E633" i="12"/>
  <c r="D633" i="12"/>
  <c r="F632" i="12"/>
  <c r="E632" i="12"/>
  <c r="D632" i="12"/>
  <c r="F768" i="12"/>
  <c r="E768" i="12"/>
  <c r="D768" i="12"/>
  <c r="F631" i="12"/>
  <c r="E631" i="12"/>
  <c r="D631" i="12"/>
  <c r="F630" i="12"/>
  <c r="E630" i="12"/>
  <c r="D630" i="12"/>
  <c r="F629" i="12"/>
  <c r="E629" i="12"/>
  <c r="D629" i="12"/>
  <c r="F628" i="12"/>
  <c r="E628" i="12"/>
  <c r="D628" i="12"/>
  <c r="F773" i="12"/>
  <c r="E773" i="12"/>
  <c r="D773" i="12"/>
  <c r="F988" i="12"/>
  <c r="E988" i="12"/>
  <c r="D988" i="12"/>
  <c r="F410" i="12"/>
  <c r="E410" i="12"/>
  <c r="D410" i="12"/>
  <c r="F814" i="12"/>
  <c r="E814" i="12"/>
  <c r="D814" i="12"/>
  <c r="F579" i="12"/>
  <c r="E579" i="12"/>
  <c r="D579" i="12"/>
  <c r="F578" i="12"/>
  <c r="E578" i="12"/>
  <c r="D578" i="12"/>
  <c r="F627" i="12"/>
  <c r="E627" i="12"/>
  <c r="D627" i="12"/>
  <c r="F626" i="12"/>
  <c r="E626" i="12"/>
  <c r="D626" i="12"/>
  <c r="F625" i="12"/>
  <c r="E625" i="12"/>
  <c r="D625" i="12"/>
  <c r="F624" i="12"/>
  <c r="E624" i="12"/>
  <c r="D624" i="12"/>
  <c r="F623" i="12"/>
  <c r="E623" i="12"/>
  <c r="D623" i="12"/>
  <c r="F622" i="12"/>
  <c r="E622" i="12"/>
  <c r="D622" i="12"/>
  <c r="F621" i="12"/>
  <c r="E621" i="12"/>
  <c r="D621" i="12"/>
  <c r="F620" i="12"/>
  <c r="E620" i="12"/>
  <c r="D620" i="12"/>
  <c r="F619" i="12"/>
  <c r="E619" i="12"/>
  <c r="D619" i="12"/>
  <c r="F618" i="12"/>
  <c r="E618" i="12"/>
  <c r="D618" i="12"/>
  <c r="F617" i="12"/>
  <c r="E617" i="12"/>
  <c r="D617" i="12"/>
  <c r="F807" i="12"/>
  <c r="E807" i="12"/>
  <c r="D807" i="12"/>
  <c r="F616" i="12"/>
  <c r="E616" i="12"/>
  <c r="D616" i="12"/>
  <c r="F806" i="12"/>
  <c r="E806" i="12"/>
  <c r="D806" i="12"/>
  <c r="F594" i="12"/>
  <c r="E594" i="12"/>
  <c r="D594" i="12"/>
  <c r="F602" i="12"/>
  <c r="E602" i="12"/>
  <c r="D602" i="12"/>
  <c r="F995" i="12"/>
  <c r="E995" i="12"/>
  <c r="D995" i="12"/>
  <c r="F605" i="12"/>
  <c r="E605" i="12"/>
  <c r="D605" i="12"/>
  <c r="F584" i="12"/>
  <c r="E584" i="12"/>
  <c r="D584" i="12"/>
  <c r="F777" i="12"/>
  <c r="E777" i="12"/>
  <c r="D777" i="12"/>
  <c r="F774" i="12"/>
  <c r="E774" i="12"/>
  <c r="D774" i="12"/>
  <c r="F772" i="12"/>
  <c r="E772" i="12"/>
  <c r="D772" i="12"/>
  <c r="F771" i="12"/>
  <c r="E771" i="12"/>
  <c r="D771" i="12"/>
  <c r="F615" i="12"/>
  <c r="E615" i="12"/>
  <c r="D615" i="12"/>
  <c r="F614" i="12"/>
  <c r="E614" i="12"/>
  <c r="D614" i="12"/>
  <c r="F802" i="12"/>
  <c r="E802" i="12"/>
  <c r="D802" i="12"/>
  <c r="F593" i="12"/>
  <c r="E593" i="12"/>
  <c r="D593" i="12"/>
  <c r="F577" i="12"/>
  <c r="E577" i="12"/>
  <c r="D577" i="12"/>
  <c r="F576" i="12"/>
  <c r="E576" i="12"/>
  <c r="D576" i="12"/>
  <c r="F613" i="12"/>
  <c r="E613" i="12"/>
  <c r="D613" i="12"/>
  <c r="F612" i="12"/>
  <c r="E612" i="12"/>
  <c r="D612" i="12"/>
  <c r="F775" i="12"/>
  <c r="E775" i="12"/>
  <c r="D775" i="12"/>
  <c r="F203" i="12"/>
  <c r="E203" i="12"/>
  <c r="D203" i="12"/>
  <c r="F607" i="12"/>
  <c r="E607" i="12"/>
  <c r="D607" i="12"/>
  <c r="F611" i="12"/>
  <c r="E611" i="12"/>
  <c r="D611" i="12"/>
  <c r="F586" i="12"/>
  <c r="E586" i="12"/>
  <c r="D586" i="12"/>
  <c r="F414" i="12"/>
  <c r="E414" i="12"/>
  <c r="D414" i="12"/>
  <c r="F397" i="12"/>
  <c r="E397" i="12"/>
  <c r="D397" i="12"/>
  <c r="F409" i="12"/>
  <c r="E409" i="12"/>
  <c r="D409" i="12"/>
  <c r="F393" i="12"/>
  <c r="E393" i="12"/>
  <c r="D393" i="12"/>
  <c r="F575" i="12"/>
  <c r="E575" i="12"/>
  <c r="D575" i="12"/>
  <c r="F574" i="12"/>
  <c r="E574" i="12"/>
  <c r="D574" i="12"/>
  <c r="F573" i="12"/>
  <c r="E573" i="12"/>
  <c r="D573" i="12"/>
  <c r="F572" i="12"/>
  <c r="E572" i="12"/>
  <c r="D572" i="12"/>
  <c r="F571" i="12"/>
  <c r="E571" i="12"/>
  <c r="D571" i="12"/>
  <c r="F570" i="12"/>
  <c r="E570" i="12"/>
  <c r="D570" i="12"/>
  <c r="F569" i="12"/>
  <c r="E569" i="12"/>
  <c r="D569" i="12"/>
  <c r="F568" i="12"/>
  <c r="E568" i="12"/>
  <c r="D568" i="12"/>
  <c r="F567" i="12"/>
  <c r="E567" i="12"/>
  <c r="D567" i="12"/>
  <c r="F566" i="12"/>
  <c r="E566" i="12"/>
  <c r="D566" i="12"/>
  <c r="F565" i="12"/>
  <c r="E565" i="12"/>
  <c r="D565" i="12"/>
  <c r="F564" i="12"/>
  <c r="E564" i="12"/>
  <c r="D564" i="12"/>
  <c r="F563" i="12"/>
  <c r="E563" i="12"/>
  <c r="D563" i="12"/>
  <c r="F562" i="12"/>
  <c r="E562" i="12"/>
  <c r="D562" i="12"/>
  <c r="F561" i="12"/>
  <c r="E561" i="12"/>
  <c r="D561" i="12"/>
  <c r="F560" i="12"/>
  <c r="E560" i="12"/>
  <c r="D560" i="12"/>
  <c r="F559" i="12"/>
  <c r="E559" i="12"/>
  <c r="D559" i="12"/>
  <c r="F558" i="12"/>
  <c r="E558" i="12"/>
  <c r="D558" i="12"/>
  <c r="F557" i="12"/>
  <c r="E557" i="12"/>
  <c r="D557" i="12"/>
  <c r="F556" i="12"/>
  <c r="E556" i="12"/>
  <c r="D556" i="12"/>
  <c r="F555" i="12"/>
  <c r="E555" i="12"/>
  <c r="D555" i="12"/>
  <c r="F554" i="12"/>
  <c r="E554" i="12"/>
  <c r="D554" i="12"/>
  <c r="F553" i="12"/>
  <c r="E553" i="12"/>
  <c r="D553" i="12"/>
  <c r="F552" i="12"/>
  <c r="E552" i="12"/>
  <c r="D552" i="12"/>
  <c r="F551" i="12"/>
  <c r="E551" i="12"/>
  <c r="D551" i="12"/>
  <c r="F550" i="12"/>
  <c r="E550" i="12"/>
  <c r="D550" i="12"/>
  <c r="F549" i="12"/>
  <c r="E549" i="12"/>
  <c r="D549" i="12"/>
  <c r="F548" i="12"/>
  <c r="E548" i="12"/>
  <c r="D548" i="12"/>
  <c r="F547" i="12"/>
  <c r="E547" i="12"/>
  <c r="D547" i="12"/>
  <c r="F546" i="12"/>
  <c r="E546" i="12"/>
  <c r="D546" i="12"/>
  <c r="F545" i="12"/>
  <c r="E545" i="12"/>
  <c r="D545" i="12"/>
  <c r="F544" i="12"/>
  <c r="E544" i="12"/>
  <c r="D544" i="12"/>
  <c r="F543" i="12"/>
  <c r="E543" i="12"/>
  <c r="D543" i="12"/>
  <c r="F542" i="12"/>
  <c r="E542" i="12"/>
  <c r="D542" i="12"/>
  <c r="F541" i="12"/>
  <c r="E541" i="12"/>
  <c r="D541" i="12"/>
  <c r="F540" i="12"/>
  <c r="E540" i="12"/>
  <c r="D540" i="12"/>
  <c r="F539" i="12"/>
  <c r="E539" i="12"/>
  <c r="D539" i="12"/>
  <c r="F538" i="12"/>
  <c r="E538" i="12"/>
  <c r="D538" i="12"/>
  <c r="F537" i="12"/>
  <c r="E537" i="12"/>
  <c r="D537" i="12"/>
  <c r="F536" i="12"/>
  <c r="E536" i="12"/>
  <c r="D536" i="12"/>
  <c r="F535" i="12"/>
  <c r="E535" i="12"/>
  <c r="D535" i="12"/>
  <c r="F534" i="12"/>
  <c r="E534" i="12"/>
  <c r="D534" i="12"/>
  <c r="F533" i="12"/>
  <c r="E533" i="12"/>
  <c r="D533" i="12"/>
  <c r="F532" i="12"/>
  <c r="E532" i="12"/>
  <c r="D532" i="12"/>
  <c r="F531" i="12"/>
  <c r="E531" i="12"/>
  <c r="D531" i="12"/>
  <c r="F530" i="12"/>
  <c r="E530" i="12"/>
  <c r="D530" i="12"/>
  <c r="F529" i="12"/>
  <c r="E529" i="12"/>
  <c r="D529" i="12"/>
  <c r="F528" i="12"/>
  <c r="E528" i="12"/>
  <c r="D528" i="12"/>
  <c r="F527" i="12"/>
  <c r="E527" i="12"/>
  <c r="D527" i="12"/>
  <c r="F526" i="12"/>
  <c r="E526" i="12"/>
  <c r="D526" i="12"/>
  <c r="F525" i="12"/>
  <c r="E525" i="12"/>
  <c r="D525" i="12"/>
  <c r="F524" i="12"/>
  <c r="E524" i="12"/>
  <c r="D524" i="12"/>
  <c r="F523" i="12"/>
  <c r="E523" i="12"/>
  <c r="D523" i="12"/>
  <c r="F522" i="12"/>
  <c r="E522" i="12"/>
  <c r="D522" i="12"/>
  <c r="F521" i="12"/>
  <c r="E521" i="12"/>
  <c r="D521" i="12"/>
  <c r="F520" i="12"/>
  <c r="E520" i="12"/>
  <c r="D520" i="12"/>
  <c r="F519" i="12"/>
  <c r="E519" i="12"/>
  <c r="D519" i="12"/>
  <c r="F518" i="12"/>
  <c r="E518" i="12"/>
  <c r="D518" i="12"/>
  <c r="F517" i="12"/>
  <c r="E517" i="12"/>
  <c r="D517" i="12"/>
  <c r="F516" i="12"/>
  <c r="E516" i="12"/>
  <c r="D516" i="12"/>
  <c r="F515" i="12"/>
  <c r="E515" i="12"/>
  <c r="D515" i="12"/>
  <c r="F514" i="12"/>
  <c r="E514" i="12"/>
  <c r="D514" i="12"/>
  <c r="F513" i="12"/>
  <c r="E513" i="12"/>
  <c r="D513" i="12"/>
  <c r="F512" i="12"/>
  <c r="E512" i="12"/>
  <c r="D512" i="12"/>
  <c r="F797" i="12"/>
  <c r="E797" i="12"/>
  <c r="D797" i="12"/>
  <c r="F407" i="12"/>
  <c r="E407" i="12"/>
  <c r="D407" i="12"/>
  <c r="F585" i="12"/>
  <c r="E585" i="12"/>
  <c r="D585" i="12"/>
  <c r="F792" i="12"/>
  <c r="E792" i="12"/>
  <c r="D792" i="12"/>
  <c r="F767" i="12"/>
  <c r="E767" i="12"/>
  <c r="D767" i="12"/>
  <c r="F201" i="12"/>
  <c r="E201" i="12"/>
  <c r="D201" i="12"/>
  <c r="F776" i="12"/>
  <c r="E776" i="12"/>
  <c r="D776" i="12"/>
  <c r="F511" i="12"/>
  <c r="E511" i="12"/>
  <c r="D511" i="12"/>
  <c r="F510" i="12"/>
  <c r="E510" i="12"/>
  <c r="D510" i="12"/>
  <c r="F509" i="12"/>
  <c r="E509" i="12"/>
  <c r="D509" i="12"/>
  <c r="F508" i="12"/>
  <c r="E508" i="12"/>
  <c r="D508" i="12"/>
  <c r="F507" i="12"/>
  <c r="E507" i="12"/>
  <c r="D507" i="12"/>
  <c r="F506" i="12"/>
  <c r="E506" i="12"/>
  <c r="D506" i="12"/>
  <c r="F505" i="12"/>
  <c r="E505" i="12"/>
  <c r="D505" i="12"/>
  <c r="F504" i="12"/>
  <c r="E504" i="12"/>
  <c r="D504" i="12"/>
  <c r="F503" i="12"/>
  <c r="E503" i="12"/>
  <c r="D503" i="12"/>
  <c r="F795" i="12"/>
  <c r="E795" i="12"/>
  <c r="D795" i="12"/>
  <c r="F406" i="12"/>
  <c r="E406" i="12"/>
  <c r="D406" i="12"/>
  <c r="F825" i="12"/>
  <c r="E825" i="12"/>
  <c r="D825" i="12"/>
  <c r="F502" i="12"/>
  <c r="E502" i="12"/>
  <c r="D502" i="12"/>
  <c r="F501" i="12"/>
  <c r="E501" i="12"/>
  <c r="D501" i="12"/>
  <c r="F500" i="12"/>
  <c r="E500" i="12"/>
  <c r="D500" i="12"/>
  <c r="F499" i="12"/>
  <c r="E499" i="12"/>
  <c r="D499" i="12"/>
  <c r="F498" i="12"/>
  <c r="E498" i="12"/>
  <c r="D498" i="12"/>
  <c r="F497" i="12"/>
  <c r="E497" i="12"/>
  <c r="D497" i="12"/>
  <c r="F496" i="12"/>
  <c r="E496" i="12"/>
  <c r="D496" i="12"/>
  <c r="F495" i="12"/>
  <c r="E495" i="12"/>
  <c r="D495" i="12"/>
  <c r="F494" i="12"/>
  <c r="E494" i="12"/>
  <c r="D494" i="12"/>
  <c r="F493" i="12"/>
  <c r="E493" i="12"/>
  <c r="D493" i="12"/>
  <c r="F492" i="12"/>
  <c r="E492" i="12"/>
  <c r="D492" i="12"/>
  <c r="F491" i="12"/>
  <c r="E491" i="12"/>
  <c r="D491" i="12"/>
  <c r="F490" i="12"/>
  <c r="E490" i="12"/>
  <c r="D490" i="12"/>
  <c r="F489" i="12"/>
  <c r="E489" i="12"/>
  <c r="D489" i="12"/>
  <c r="F488" i="12"/>
  <c r="E488" i="12"/>
  <c r="D488" i="12"/>
  <c r="F487" i="12"/>
  <c r="E487" i="12"/>
  <c r="D487" i="12"/>
  <c r="F486" i="12"/>
  <c r="E486" i="12"/>
  <c r="D486" i="12"/>
  <c r="F485" i="12"/>
  <c r="E485" i="12"/>
  <c r="D485" i="12"/>
  <c r="F484" i="12"/>
  <c r="E484" i="12"/>
  <c r="D484" i="12"/>
  <c r="F483" i="12"/>
  <c r="E483" i="12"/>
  <c r="D483" i="12"/>
  <c r="F482" i="12"/>
  <c r="E482" i="12"/>
  <c r="D482" i="12"/>
  <c r="F481" i="12"/>
  <c r="E481" i="12"/>
  <c r="D481" i="12"/>
  <c r="F480" i="12"/>
  <c r="E480" i="12"/>
  <c r="D480" i="12"/>
  <c r="F479" i="12"/>
  <c r="E479" i="12"/>
  <c r="D479" i="12"/>
  <c r="F478" i="12"/>
  <c r="E478" i="12"/>
  <c r="D478" i="12"/>
  <c r="F477" i="12"/>
  <c r="E477" i="12"/>
  <c r="D477" i="12"/>
  <c r="F476" i="12"/>
  <c r="E476" i="12"/>
  <c r="D476" i="12"/>
  <c r="F475" i="12"/>
  <c r="E475" i="12"/>
  <c r="D475" i="12"/>
  <c r="F474" i="12"/>
  <c r="E474" i="12"/>
  <c r="D474" i="12"/>
  <c r="F473" i="12"/>
  <c r="E473" i="12"/>
  <c r="D473" i="12"/>
  <c r="F472" i="12"/>
  <c r="E472" i="12"/>
  <c r="D472" i="12"/>
  <c r="F471" i="12"/>
  <c r="E471" i="12"/>
  <c r="D471" i="12"/>
  <c r="F470" i="12"/>
  <c r="E470" i="12"/>
  <c r="D470" i="12"/>
  <c r="F469" i="12"/>
  <c r="E469" i="12"/>
  <c r="D469" i="12"/>
  <c r="F468" i="12"/>
  <c r="E468" i="12"/>
  <c r="D468" i="12"/>
  <c r="F467" i="12"/>
  <c r="E467" i="12"/>
  <c r="D467" i="12"/>
  <c r="F466" i="12"/>
  <c r="E466" i="12"/>
  <c r="D466" i="12"/>
  <c r="F465" i="12"/>
  <c r="E465" i="12"/>
  <c r="D465" i="12"/>
  <c r="F464" i="12"/>
  <c r="E464" i="12"/>
  <c r="D464" i="12"/>
  <c r="F463" i="12"/>
  <c r="E463" i="12"/>
  <c r="D463" i="12"/>
  <c r="F462" i="12"/>
  <c r="E462" i="12"/>
  <c r="D462" i="12"/>
  <c r="F461" i="12"/>
  <c r="E461" i="12"/>
  <c r="D461" i="12"/>
  <c r="F460" i="12"/>
  <c r="E460" i="12"/>
  <c r="D460" i="12"/>
  <c r="F459" i="12"/>
  <c r="E459" i="12"/>
  <c r="D459" i="12"/>
  <c r="F458" i="12"/>
  <c r="E458" i="12"/>
  <c r="D458" i="12"/>
  <c r="F457" i="12"/>
  <c r="E457" i="12"/>
  <c r="D457" i="12"/>
  <c r="F456" i="12"/>
  <c r="E456" i="12"/>
  <c r="D456" i="12"/>
  <c r="F455" i="12"/>
  <c r="E455" i="12"/>
  <c r="D455" i="12"/>
  <c r="F454" i="12"/>
  <c r="E454" i="12"/>
  <c r="D454" i="12"/>
  <c r="F453" i="12"/>
  <c r="E453" i="12"/>
  <c r="D453" i="12"/>
  <c r="F452" i="12"/>
  <c r="E452" i="12"/>
  <c r="D452" i="12"/>
  <c r="F451" i="12"/>
  <c r="E451" i="12"/>
  <c r="D451" i="12"/>
  <c r="F450" i="12"/>
  <c r="E450" i="12"/>
  <c r="D450" i="12"/>
  <c r="F449" i="12"/>
  <c r="E449" i="12"/>
  <c r="D449" i="12"/>
  <c r="F448" i="12"/>
  <c r="E448" i="12"/>
  <c r="D448" i="12"/>
  <c r="F447" i="12"/>
  <c r="E447" i="12"/>
  <c r="D447" i="12"/>
  <c r="F446" i="12"/>
  <c r="E446" i="12"/>
  <c r="D446" i="12"/>
  <c r="F445" i="12"/>
  <c r="E445" i="12"/>
  <c r="D445" i="12"/>
  <c r="F444" i="12"/>
  <c r="E444" i="12"/>
  <c r="D444" i="12"/>
  <c r="F443" i="12"/>
  <c r="E443" i="12"/>
  <c r="D443" i="12"/>
  <c r="F442" i="12"/>
  <c r="E442" i="12"/>
  <c r="D442" i="12"/>
  <c r="F441" i="12"/>
  <c r="E441" i="12"/>
  <c r="D441" i="12"/>
  <c r="F440" i="12"/>
  <c r="E440" i="12"/>
  <c r="D440" i="12"/>
  <c r="F439" i="12"/>
  <c r="E439" i="12"/>
  <c r="D439" i="12"/>
  <c r="F438" i="12"/>
  <c r="E438" i="12"/>
  <c r="D438" i="12"/>
  <c r="F437" i="12"/>
  <c r="E437" i="12"/>
  <c r="D437" i="12"/>
  <c r="F436" i="12"/>
  <c r="E436" i="12"/>
  <c r="D436" i="12"/>
  <c r="F435" i="12"/>
  <c r="E435" i="12"/>
  <c r="D435" i="12"/>
  <c r="F434" i="12"/>
  <c r="E434" i="12"/>
  <c r="D434" i="12"/>
  <c r="F433" i="12"/>
  <c r="E433" i="12"/>
  <c r="D433" i="12"/>
  <c r="F432" i="12"/>
  <c r="E432" i="12"/>
  <c r="D432" i="12"/>
  <c r="F431" i="12"/>
  <c r="E431" i="12"/>
  <c r="D431" i="12"/>
  <c r="F430" i="12"/>
  <c r="E430" i="12"/>
  <c r="D430" i="12"/>
  <c r="F429" i="12"/>
  <c r="E429" i="12"/>
  <c r="D429" i="12"/>
  <c r="F428" i="12"/>
  <c r="E428" i="12"/>
  <c r="D428" i="12"/>
  <c r="F2" i="12"/>
  <c r="E2" i="12"/>
  <c r="D2" i="12"/>
  <c r="F395" i="12"/>
  <c r="E395" i="12"/>
  <c r="D395" i="12"/>
  <c r="F427" i="12"/>
  <c r="E427" i="12"/>
  <c r="D427" i="12"/>
  <c r="F426" i="12"/>
  <c r="E426" i="12"/>
  <c r="D426" i="12"/>
  <c r="F425" i="12"/>
  <c r="E425" i="12"/>
  <c r="D425" i="12"/>
  <c r="F424" i="12"/>
  <c r="E424" i="12"/>
  <c r="D424" i="12"/>
  <c r="F423" i="12"/>
  <c r="E423" i="12"/>
  <c r="D423" i="12"/>
  <c r="F422" i="12"/>
  <c r="E422" i="12"/>
  <c r="D422" i="12"/>
  <c r="F205" i="12"/>
  <c r="E205" i="12"/>
  <c r="D205" i="12"/>
  <c r="F589" i="12"/>
  <c r="E589" i="12"/>
  <c r="D589" i="12"/>
  <c r="F211" i="12"/>
  <c r="E211" i="12"/>
  <c r="D211" i="12"/>
  <c r="F583" i="12"/>
  <c r="E583" i="12"/>
  <c r="D583" i="12"/>
  <c r="F587" i="12"/>
  <c r="E587" i="12"/>
  <c r="D587" i="12"/>
  <c r="F591" i="12"/>
  <c r="E591" i="12"/>
  <c r="D591" i="12"/>
  <c r="F581" i="12"/>
  <c r="E581" i="12"/>
  <c r="D581" i="12"/>
  <c r="F421" i="12"/>
  <c r="E421" i="12"/>
  <c r="D421" i="12"/>
  <c r="F420" i="12"/>
  <c r="E420" i="12"/>
  <c r="D420" i="12"/>
  <c r="F419" i="12"/>
  <c r="E419" i="12"/>
  <c r="D419" i="12"/>
  <c r="F418" i="12"/>
  <c r="E418" i="12"/>
  <c r="D418" i="12"/>
  <c r="F801" i="12"/>
  <c r="E801" i="12"/>
  <c r="D801" i="12"/>
  <c r="F417" i="12"/>
  <c r="E417" i="12"/>
  <c r="D417" i="12"/>
  <c r="F416" i="12"/>
  <c r="E416" i="12"/>
  <c r="D416" i="12"/>
  <c r="F204" i="12"/>
  <c r="E204" i="12"/>
  <c r="D204" i="12"/>
  <c r="F207" i="12"/>
  <c r="E207" i="12"/>
  <c r="D207" i="12"/>
  <c r="F1013" i="12"/>
  <c r="E1013" i="12"/>
  <c r="D1013" i="12"/>
  <c r="F588" i="12"/>
  <c r="E588" i="12"/>
  <c r="D588" i="12"/>
  <c r="F391" i="12"/>
  <c r="E391" i="12"/>
  <c r="D391" i="12"/>
  <c r="F390" i="12"/>
  <c r="E390" i="12"/>
  <c r="D390" i="12"/>
  <c r="F389" i="12"/>
  <c r="E389" i="12"/>
  <c r="D389" i="12"/>
  <c r="F582" i="12"/>
  <c r="E582" i="12"/>
  <c r="D582" i="12"/>
  <c r="F388" i="12"/>
  <c r="E388" i="12"/>
  <c r="D388" i="12"/>
  <c r="F387" i="12"/>
  <c r="E387" i="12"/>
  <c r="D387" i="12"/>
  <c r="F386" i="12"/>
  <c r="E386" i="12"/>
  <c r="D386" i="12"/>
  <c r="F385" i="12"/>
  <c r="E385" i="12"/>
  <c r="D385" i="12"/>
  <c r="F213" i="12"/>
  <c r="E213" i="12"/>
  <c r="D213" i="12"/>
  <c r="F384" i="12"/>
  <c r="E384" i="12"/>
  <c r="D384" i="12"/>
  <c r="F383" i="12"/>
  <c r="E383" i="12"/>
  <c r="D383" i="12"/>
  <c r="F382" i="12"/>
  <c r="E382" i="12"/>
  <c r="D382" i="12"/>
  <c r="F381" i="12"/>
  <c r="E381" i="12"/>
  <c r="D381" i="12"/>
  <c r="F380" i="12"/>
  <c r="E380" i="12"/>
  <c r="D380" i="12"/>
  <c r="F379" i="12"/>
  <c r="E379" i="12"/>
  <c r="D379" i="12"/>
  <c r="F378" i="12"/>
  <c r="E378" i="12"/>
  <c r="D378" i="12"/>
  <c r="F601" i="12"/>
  <c r="E601" i="12"/>
  <c r="D601" i="12"/>
  <c r="F590" i="12"/>
  <c r="E590" i="12"/>
  <c r="D590" i="12"/>
  <c r="F377" i="12"/>
  <c r="E377" i="12"/>
  <c r="D377" i="12"/>
  <c r="F376" i="12"/>
  <c r="E376" i="12"/>
  <c r="D376" i="12"/>
  <c r="F375" i="12"/>
  <c r="E375" i="12"/>
  <c r="D375" i="12"/>
  <c r="F374" i="12"/>
  <c r="E374" i="12"/>
  <c r="D374" i="12"/>
  <c r="F373" i="12"/>
  <c r="E373" i="12"/>
  <c r="D373" i="12"/>
  <c r="F372" i="12"/>
  <c r="E372" i="12"/>
  <c r="D372" i="12"/>
  <c r="F371" i="12"/>
  <c r="E371" i="12"/>
  <c r="D371" i="12"/>
  <c r="F370" i="12"/>
  <c r="E370" i="12"/>
  <c r="D370" i="12"/>
  <c r="F580" i="12"/>
  <c r="E580" i="12"/>
  <c r="D580" i="12"/>
  <c r="F790" i="12"/>
  <c r="E790" i="12"/>
  <c r="D790" i="12"/>
  <c r="F206" i="12"/>
  <c r="E206" i="12"/>
  <c r="D206" i="12"/>
  <c r="F369" i="12"/>
  <c r="E369" i="12"/>
  <c r="D369" i="12"/>
  <c r="F368" i="12"/>
  <c r="E368" i="12"/>
  <c r="D368" i="12"/>
  <c r="F367" i="12"/>
  <c r="E367" i="12"/>
  <c r="D367" i="12"/>
  <c r="F366" i="12"/>
  <c r="E366" i="12"/>
  <c r="D366" i="12"/>
  <c r="F365" i="12"/>
  <c r="E365" i="12"/>
  <c r="D365" i="12"/>
  <c r="F209" i="12"/>
  <c r="E209" i="12"/>
  <c r="D209" i="12"/>
  <c r="F364" i="12"/>
  <c r="E364" i="12"/>
  <c r="D364" i="12"/>
  <c r="F363" i="12"/>
  <c r="E363" i="12"/>
  <c r="D363" i="12"/>
  <c r="F362" i="12"/>
  <c r="E362" i="12"/>
  <c r="D362" i="12"/>
  <c r="F361" i="12"/>
  <c r="E361" i="12"/>
  <c r="D361" i="12"/>
  <c r="F360" i="12"/>
  <c r="E360" i="12"/>
  <c r="D360" i="12"/>
  <c r="F359" i="12"/>
  <c r="E359" i="12"/>
  <c r="D359" i="12"/>
  <c r="F358" i="12"/>
  <c r="E358" i="12"/>
  <c r="D358" i="12"/>
  <c r="F357" i="12"/>
  <c r="E357" i="12"/>
  <c r="D357" i="12"/>
  <c r="F356" i="12"/>
  <c r="E356" i="12"/>
  <c r="D356" i="12"/>
  <c r="F355" i="12"/>
  <c r="E355" i="12"/>
  <c r="D355" i="12"/>
  <c r="F354" i="12"/>
  <c r="E354" i="12"/>
  <c r="D354" i="12"/>
  <c r="F353" i="12"/>
  <c r="E353" i="12"/>
  <c r="D353" i="12"/>
  <c r="F352" i="12"/>
  <c r="E352" i="12"/>
  <c r="D352" i="12"/>
  <c r="F351" i="12"/>
  <c r="E351" i="12"/>
  <c r="D351" i="12"/>
  <c r="F350" i="12"/>
  <c r="E350" i="12"/>
  <c r="D350" i="12"/>
  <c r="F349" i="12"/>
  <c r="E349" i="12"/>
  <c r="D349" i="12"/>
  <c r="F348" i="12"/>
  <c r="E348" i="12"/>
  <c r="D348" i="12"/>
  <c r="F347" i="12"/>
  <c r="E347" i="12"/>
  <c r="D347" i="12"/>
  <c r="F346" i="12"/>
  <c r="E346" i="12"/>
  <c r="D346" i="12"/>
  <c r="F345" i="12"/>
  <c r="E345" i="12"/>
  <c r="D345" i="12"/>
  <c r="F344" i="12"/>
  <c r="E344" i="12"/>
  <c r="D344" i="12"/>
  <c r="F343" i="12"/>
  <c r="E343" i="12"/>
  <c r="D343" i="12"/>
  <c r="F342" i="12"/>
  <c r="E342" i="12"/>
  <c r="D342" i="12"/>
  <c r="F341" i="12"/>
  <c r="E341" i="12"/>
  <c r="D341" i="12"/>
  <c r="F340" i="12"/>
  <c r="E340" i="12"/>
  <c r="D340" i="12"/>
  <c r="F339" i="12"/>
  <c r="E339" i="12"/>
  <c r="D339" i="12"/>
  <c r="F338" i="12"/>
  <c r="E338" i="12"/>
  <c r="D338" i="12"/>
  <c r="F337" i="12"/>
  <c r="E337" i="12"/>
  <c r="D337" i="12"/>
  <c r="F336" i="12"/>
  <c r="E336" i="12"/>
  <c r="D336" i="12"/>
  <c r="F335" i="12"/>
  <c r="E335" i="12"/>
  <c r="D335" i="12"/>
  <c r="F334" i="12"/>
  <c r="E334" i="12"/>
  <c r="D334" i="12"/>
  <c r="F333" i="12"/>
  <c r="E333" i="12"/>
  <c r="D333" i="12"/>
  <c r="F332" i="12"/>
  <c r="E332" i="12"/>
  <c r="D332" i="12"/>
  <c r="F331" i="12"/>
  <c r="E331" i="12"/>
  <c r="D331" i="12"/>
  <c r="F330" i="12"/>
  <c r="E330" i="12"/>
  <c r="D330" i="12"/>
  <c r="F413" i="12"/>
  <c r="E413" i="12"/>
  <c r="D413" i="12"/>
  <c r="F394" i="12"/>
  <c r="E394" i="12"/>
  <c r="D394" i="12"/>
  <c r="F399" i="12"/>
  <c r="E399" i="12"/>
  <c r="D399" i="12"/>
  <c r="F329" i="12"/>
  <c r="E329" i="12"/>
  <c r="D329" i="12"/>
  <c r="F328" i="12"/>
  <c r="E328" i="12"/>
  <c r="D328" i="12"/>
  <c r="F327" i="12"/>
  <c r="E327" i="12"/>
  <c r="D327" i="12"/>
  <c r="F326" i="12"/>
  <c r="E326" i="12"/>
  <c r="D326" i="12"/>
  <c r="F325" i="12"/>
  <c r="E325" i="12"/>
  <c r="D325" i="12"/>
  <c r="F324" i="12"/>
  <c r="E324" i="12"/>
  <c r="D324" i="12"/>
  <c r="F323" i="12"/>
  <c r="E323" i="12"/>
  <c r="D323" i="12"/>
  <c r="F322" i="12"/>
  <c r="E322" i="12"/>
  <c r="D322" i="12"/>
  <c r="F321" i="12"/>
  <c r="E321" i="12"/>
  <c r="D321" i="12"/>
  <c r="F320" i="12"/>
  <c r="E320" i="12"/>
  <c r="D320" i="12"/>
  <c r="F319" i="12"/>
  <c r="E319" i="12"/>
  <c r="D319" i="12"/>
  <c r="F318" i="12"/>
  <c r="E318" i="12"/>
  <c r="D318" i="12"/>
  <c r="F317" i="12"/>
  <c r="E317" i="12"/>
  <c r="D317" i="12"/>
  <c r="F316" i="12"/>
  <c r="E316" i="12"/>
  <c r="D316" i="12"/>
  <c r="F315" i="12"/>
  <c r="E315" i="12"/>
  <c r="D315" i="12"/>
  <c r="F314" i="12"/>
  <c r="E314" i="12"/>
  <c r="D314" i="12"/>
  <c r="F313" i="12"/>
  <c r="E313" i="12"/>
  <c r="D313" i="12"/>
  <c r="F312" i="12"/>
  <c r="E312" i="12"/>
  <c r="D312" i="12"/>
  <c r="F400" i="12"/>
  <c r="E400" i="12"/>
  <c r="D400" i="12"/>
  <c r="F311" i="12"/>
  <c r="E311" i="12"/>
  <c r="D311" i="12"/>
  <c r="F310" i="12"/>
  <c r="E310" i="12"/>
  <c r="D310" i="12"/>
  <c r="F415" i="12"/>
  <c r="E415" i="12"/>
  <c r="D415" i="12"/>
  <c r="F210" i="12"/>
  <c r="E210" i="12"/>
  <c r="D210" i="12"/>
  <c r="F606" i="12"/>
  <c r="E606" i="12"/>
  <c r="D606" i="12"/>
  <c r="F198" i="12"/>
  <c r="E198" i="12"/>
  <c r="D198" i="12"/>
  <c r="F309" i="12"/>
  <c r="E309" i="12"/>
  <c r="D309" i="12"/>
  <c r="F308" i="12"/>
  <c r="E308" i="12"/>
  <c r="D308" i="12"/>
  <c r="F307" i="12"/>
  <c r="E307" i="12"/>
  <c r="D307" i="12"/>
  <c r="F306" i="12"/>
  <c r="E306" i="12"/>
  <c r="D306" i="12"/>
  <c r="F305" i="12"/>
  <c r="E305" i="12"/>
  <c r="D305" i="12"/>
  <c r="F304" i="12"/>
  <c r="E304" i="12"/>
  <c r="D304" i="12"/>
  <c r="F303" i="12"/>
  <c r="E303" i="12"/>
  <c r="D303" i="12"/>
  <c r="F302" i="12"/>
  <c r="E302" i="12"/>
  <c r="D302" i="12"/>
  <c r="F301" i="12"/>
  <c r="E301" i="12"/>
  <c r="D301" i="12"/>
  <c r="F300" i="12"/>
  <c r="E300" i="12"/>
  <c r="D300" i="12"/>
  <c r="F299" i="12"/>
  <c r="E299" i="12"/>
  <c r="D299" i="12"/>
  <c r="F298" i="12"/>
  <c r="E298" i="12"/>
  <c r="D298" i="12"/>
  <c r="F297" i="12"/>
  <c r="E297" i="12"/>
  <c r="D297" i="12"/>
  <c r="F296" i="12"/>
  <c r="E296" i="12"/>
  <c r="D296" i="12"/>
  <c r="F295" i="12"/>
  <c r="E295" i="12"/>
  <c r="D295" i="12"/>
  <c r="F294" i="12"/>
  <c r="E294" i="12"/>
  <c r="D294" i="12"/>
  <c r="F293" i="12"/>
  <c r="E293" i="12"/>
  <c r="D293" i="12"/>
  <c r="F292" i="12"/>
  <c r="E292" i="12"/>
  <c r="D292" i="12"/>
  <c r="F291" i="12"/>
  <c r="E291" i="12"/>
  <c r="D291" i="12"/>
  <c r="F290" i="12"/>
  <c r="E290" i="12"/>
  <c r="D290" i="12"/>
  <c r="F289" i="12"/>
  <c r="E289" i="12"/>
  <c r="D289" i="12"/>
  <c r="F288" i="12"/>
  <c r="E288" i="12"/>
  <c r="D288" i="12"/>
  <c r="F287" i="12"/>
  <c r="E287" i="12"/>
  <c r="D287" i="12"/>
  <c r="F286" i="12"/>
  <c r="E286" i="12"/>
  <c r="D286" i="12"/>
  <c r="F285" i="12"/>
  <c r="E285" i="12"/>
  <c r="D285" i="12"/>
  <c r="F284" i="12"/>
  <c r="E284" i="12"/>
  <c r="D284" i="12"/>
  <c r="F283" i="12"/>
  <c r="E283" i="12"/>
  <c r="D283" i="12"/>
  <c r="F282" i="12"/>
  <c r="E282" i="12"/>
  <c r="D282" i="12"/>
  <c r="F281" i="12"/>
  <c r="E281" i="12"/>
  <c r="D281" i="12"/>
  <c r="F280" i="12"/>
  <c r="E280" i="12"/>
  <c r="D280" i="12"/>
  <c r="F279" i="12"/>
  <c r="E279" i="12"/>
  <c r="D279" i="12"/>
  <c r="F278" i="12"/>
  <c r="E278" i="12"/>
  <c r="D278" i="12"/>
  <c r="F277" i="12"/>
  <c r="E277" i="12"/>
  <c r="D277" i="12"/>
  <c r="F276" i="12"/>
  <c r="E276" i="12"/>
  <c r="D276" i="12"/>
  <c r="F275" i="12"/>
  <c r="E275" i="12"/>
  <c r="D275" i="12"/>
  <c r="F274" i="12"/>
  <c r="E274" i="12"/>
  <c r="D274" i="12"/>
  <c r="F273" i="12"/>
  <c r="E273" i="12"/>
  <c r="D273" i="12"/>
  <c r="F272" i="12"/>
  <c r="E272" i="12"/>
  <c r="D272" i="12"/>
  <c r="F271" i="12"/>
  <c r="E271" i="12"/>
  <c r="D271" i="12"/>
  <c r="F270" i="12"/>
  <c r="E270" i="12"/>
  <c r="D270" i="12"/>
  <c r="F269" i="12"/>
  <c r="E269" i="12"/>
  <c r="D269" i="12"/>
  <c r="F268" i="12"/>
  <c r="E268" i="12"/>
  <c r="D268" i="12"/>
  <c r="F267" i="12"/>
  <c r="E267" i="12"/>
  <c r="D267" i="12"/>
  <c r="F266" i="12"/>
  <c r="E266" i="12"/>
  <c r="D266" i="12"/>
  <c r="F265" i="12"/>
  <c r="E265" i="12"/>
  <c r="D265" i="12"/>
  <c r="F264" i="12"/>
  <c r="E264" i="12"/>
  <c r="D264" i="12"/>
  <c r="F263" i="12"/>
  <c r="E263" i="12"/>
  <c r="D263" i="12"/>
  <c r="F262" i="12"/>
  <c r="E262" i="12"/>
  <c r="D262" i="12"/>
  <c r="F261" i="12"/>
  <c r="E261" i="12"/>
  <c r="D261" i="12"/>
  <c r="F260" i="12"/>
  <c r="E260" i="12"/>
  <c r="D260" i="12"/>
  <c r="F259" i="12"/>
  <c r="E259" i="12"/>
  <c r="D259" i="12"/>
  <c r="F258" i="12"/>
  <c r="E258" i="12"/>
  <c r="D258" i="12"/>
  <c r="F257" i="12"/>
  <c r="E257" i="12"/>
  <c r="D257" i="12"/>
  <c r="F256" i="12"/>
  <c r="E256" i="12"/>
  <c r="D256" i="12"/>
  <c r="F255" i="12"/>
  <c r="E255" i="12"/>
  <c r="D255" i="12"/>
  <c r="F254" i="12"/>
  <c r="E254" i="12"/>
  <c r="D254" i="12"/>
  <c r="F253" i="12"/>
  <c r="E253" i="12"/>
  <c r="D253" i="12"/>
  <c r="F252" i="12"/>
  <c r="E252" i="12"/>
  <c r="D252" i="12"/>
  <c r="F251" i="12"/>
  <c r="E251" i="12"/>
  <c r="D251" i="12"/>
  <c r="F250" i="12"/>
  <c r="E250" i="12"/>
  <c r="D250" i="12"/>
  <c r="F249" i="12"/>
  <c r="E249" i="12"/>
  <c r="D249" i="12"/>
  <c r="F248" i="12"/>
  <c r="E248" i="12"/>
  <c r="D248" i="12"/>
  <c r="F247" i="12"/>
  <c r="E247" i="12"/>
  <c r="D247" i="12"/>
  <c r="F246" i="12"/>
  <c r="E246" i="12"/>
  <c r="D246" i="12"/>
  <c r="F245" i="12"/>
  <c r="E245" i="12"/>
  <c r="D245" i="12"/>
  <c r="F244" i="12"/>
  <c r="E244" i="12"/>
  <c r="D244" i="12"/>
  <c r="F243" i="12"/>
  <c r="E243" i="12"/>
  <c r="D243" i="12"/>
  <c r="F242" i="12"/>
  <c r="E242" i="12"/>
  <c r="D242" i="12"/>
  <c r="F241" i="12"/>
  <c r="E241" i="12"/>
  <c r="D241" i="12"/>
  <c r="F240" i="12"/>
  <c r="E240" i="12"/>
  <c r="D240" i="12"/>
  <c r="F239" i="12"/>
  <c r="E239" i="12"/>
  <c r="D239" i="12"/>
  <c r="F238" i="12"/>
  <c r="E238" i="12"/>
  <c r="D238" i="12"/>
  <c r="F237" i="12"/>
  <c r="E237" i="12"/>
  <c r="D237" i="12"/>
  <c r="F236" i="12"/>
  <c r="E236" i="12"/>
  <c r="D236" i="12"/>
  <c r="F235" i="12"/>
  <c r="E235" i="12"/>
  <c r="D235" i="12"/>
  <c r="F234" i="12"/>
  <c r="E234" i="12"/>
  <c r="D234" i="12"/>
  <c r="F233" i="12"/>
  <c r="E233" i="12"/>
  <c r="D233" i="12"/>
  <c r="F232" i="12"/>
  <c r="E232" i="12"/>
  <c r="D232" i="12"/>
  <c r="F231" i="12"/>
  <c r="E231" i="12"/>
  <c r="D231" i="12"/>
  <c r="F230" i="12"/>
  <c r="E230" i="12"/>
  <c r="D230" i="12"/>
  <c r="F229" i="12"/>
  <c r="E229" i="12"/>
  <c r="D229" i="12"/>
  <c r="F228" i="12"/>
  <c r="E228" i="12"/>
  <c r="D228" i="12"/>
  <c r="F227" i="12"/>
  <c r="E227" i="12"/>
  <c r="D227" i="12"/>
  <c r="F226" i="12"/>
  <c r="E226" i="12"/>
  <c r="D226" i="12"/>
  <c r="F225" i="12"/>
  <c r="E225" i="12"/>
  <c r="D225" i="12"/>
  <c r="F224" i="12"/>
  <c r="E224" i="12"/>
  <c r="D224" i="12"/>
  <c r="F223" i="12"/>
  <c r="E223" i="12"/>
  <c r="D223" i="12"/>
  <c r="F222" i="12"/>
  <c r="E222" i="12"/>
  <c r="D222" i="12"/>
  <c r="F412" i="12"/>
  <c r="E412" i="12"/>
  <c r="D412" i="12"/>
  <c r="F592" i="12"/>
  <c r="E592" i="12"/>
  <c r="D592" i="12"/>
  <c r="F208" i="12"/>
  <c r="E208" i="12"/>
  <c r="D208" i="12"/>
  <c r="F799" i="12"/>
  <c r="E799" i="12"/>
  <c r="D799" i="12"/>
  <c r="F599" i="12"/>
  <c r="E599" i="12"/>
  <c r="D599" i="12"/>
  <c r="F212" i="12"/>
  <c r="E212" i="12"/>
  <c r="D212" i="12"/>
  <c r="F411" i="12"/>
  <c r="E411" i="12"/>
  <c r="D411" i="12"/>
  <c r="F401" i="12"/>
  <c r="E401" i="12"/>
  <c r="D401" i="12"/>
  <c r="F221" i="12"/>
  <c r="E221" i="12"/>
  <c r="D221" i="12"/>
  <c r="F220" i="12"/>
  <c r="E220" i="12"/>
  <c r="D220" i="12"/>
  <c r="F219" i="12"/>
  <c r="E219" i="12"/>
  <c r="D219" i="12"/>
  <c r="F218" i="12"/>
  <c r="E218" i="12"/>
  <c r="D218" i="12"/>
  <c r="F217" i="12"/>
  <c r="E217" i="12"/>
  <c r="D217" i="12"/>
  <c r="F216" i="12"/>
  <c r="E216" i="12"/>
  <c r="D216" i="12"/>
  <c r="F215" i="12"/>
  <c r="E215" i="12"/>
  <c r="D215" i="12"/>
  <c r="F1202" i="12"/>
  <c r="E1202" i="12"/>
  <c r="D1202" i="12"/>
  <c r="F1000" i="12"/>
  <c r="E1000" i="12"/>
  <c r="D1000" i="12"/>
  <c r="F197" i="12"/>
  <c r="E197" i="12"/>
  <c r="D197" i="12"/>
  <c r="F196" i="12"/>
  <c r="E196" i="12"/>
  <c r="D196" i="12"/>
  <c r="F195" i="12"/>
  <c r="E195" i="12"/>
  <c r="D195" i="12"/>
  <c r="F194" i="12"/>
  <c r="E194" i="12"/>
  <c r="D194" i="12"/>
  <c r="F193" i="12"/>
  <c r="E193" i="12"/>
  <c r="D193" i="12"/>
  <c r="F192" i="12"/>
  <c r="E192" i="12"/>
  <c r="D192" i="12"/>
  <c r="F191" i="12"/>
  <c r="E191" i="12"/>
  <c r="D191" i="12"/>
  <c r="F190" i="12"/>
  <c r="E190" i="12"/>
  <c r="D190" i="12"/>
  <c r="F189" i="12"/>
  <c r="E189" i="12"/>
  <c r="D189" i="12"/>
  <c r="F188" i="12"/>
  <c r="E188" i="12"/>
  <c r="D188" i="12"/>
  <c r="F187" i="12"/>
  <c r="E187" i="12"/>
  <c r="D187" i="12"/>
  <c r="F186" i="12"/>
  <c r="E186" i="12"/>
  <c r="D186" i="12"/>
  <c r="F185" i="12"/>
  <c r="E185" i="12"/>
  <c r="D185" i="12"/>
  <c r="F184" i="12"/>
  <c r="E184" i="12"/>
  <c r="D184" i="12"/>
  <c r="F183" i="12"/>
  <c r="E183" i="12"/>
  <c r="D183" i="12"/>
  <c r="F182" i="12"/>
  <c r="E182" i="12"/>
  <c r="D182" i="12"/>
  <c r="F181" i="12"/>
  <c r="E181" i="12"/>
  <c r="D181" i="12"/>
  <c r="F180" i="12"/>
  <c r="E180" i="12"/>
  <c r="D180" i="12"/>
  <c r="F179" i="12"/>
  <c r="E179" i="12"/>
  <c r="D179" i="12"/>
  <c r="F178" i="12"/>
  <c r="E178" i="12"/>
  <c r="D178" i="12"/>
  <c r="F177" i="12"/>
  <c r="E177" i="12"/>
  <c r="D177" i="12"/>
  <c r="F176" i="12"/>
  <c r="E176" i="12"/>
  <c r="D176" i="12"/>
  <c r="F175" i="12"/>
  <c r="E175" i="12"/>
  <c r="D175" i="12"/>
  <c r="F174" i="12"/>
  <c r="E174" i="12"/>
  <c r="D174" i="12"/>
  <c r="F173" i="12"/>
  <c r="E173" i="12"/>
  <c r="D173" i="12"/>
  <c r="F172" i="12"/>
  <c r="E172" i="12"/>
  <c r="D172" i="12"/>
  <c r="F171" i="12"/>
  <c r="E171" i="12"/>
  <c r="D171" i="12"/>
  <c r="F170" i="12"/>
  <c r="E170" i="12"/>
  <c r="D170" i="12"/>
  <c r="F169" i="12"/>
  <c r="E169" i="12"/>
  <c r="D169" i="12"/>
  <c r="F168" i="12"/>
  <c r="E168" i="12"/>
  <c r="D168" i="12"/>
  <c r="F167" i="12"/>
  <c r="E167" i="12"/>
  <c r="D167" i="12"/>
  <c r="F166" i="12"/>
  <c r="E166" i="12"/>
  <c r="D166" i="12"/>
  <c r="F165" i="12"/>
  <c r="E165" i="12"/>
  <c r="D165" i="12"/>
  <c r="F164" i="12"/>
  <c r="E164" i="12"/>
  <c r="D164" i="12"/>
  <c r="F163" i="12"/>
  <c r="E163" i="12"/>
  <c r="D163" i="12"/>
  <c r="F162" i="12"/>
  <c r="E162" i="12"/>
  <c r="D162" i="12"/>
  <c r="F161" i="12"/>
  <c r="E161" i="12"/>
  <c r="D161" i="12"/>
  <c r="F160" i="12"/>
  <c r="E160" i="12"/>
  <c r="D160" i="12"/>
  <c r="F159" i="12"/>
  <c r="E159" i="12"/>
  <c r="D159" i="12"/>
  <c r="F158" i="12"/>
  <c r="E158" i="12"/>
  <c r="D158" i="12"/>
  <c r="F157" i="12"/>
  <c r="E157" i="12"/>
  <c r="D157" i="12"/>
  <c r="F156" i="12"/>
  <c r="E156" i="12"/>
  <c r="D156" i="12"/>
  <c r="F155" i="12"/>
  <c r="E155" i="12"/>
  <c r="D155" i="12"/>
  <c r="F154" i="12"/>
  <c r="E154" i="12"/>
  <c r="D154" i="12"/>
  <c r="F153" i="12"/>
  <c r="E153" i="12"/>
  <c r="D153" i="12"/>
  <c r="F152" i="12"/>
  <c r="E152" i="12"/>
  <c r="D152" i="12"/>
  <c r="F151" i="12"/>
  <c r="E151" i="12"/>
  <c r="D151" i="12"/>
  <c r="F150" i="12"/>
  <c r="E150" i="12"/>
  <c r="D150" i="12"/>
  <c r="F149" i="12"/>
  <c r="E149" i="12"/>
  <c r="D149" i="12"/>
  <c r="F148" i="12"/>
  <c r="E148" i="12"/>
  <c r="D148" i="12"/>
  <c r="F147" i="12"/>
  <c r="E147" i="12"/>
  <c r="D147" i="12"/>
  <c r="F146" i="12"/>
  <c r="E146" i="12"/>
  <c r="D146" i="12"/>
  <c r="F145" i="12"/>
  <c r="E145" i="12"/>
  <c r="D145" i="12"/>
  <c r="F144" i="12"/>
  <c r="E144" i="12"/>
  <c r="D144" i="12"/>
  <c r="F143" i="12"/>
  <c r="E143" i="12"/>
  <c r="D143" i="12"/>
  <c r="F142" i="12"/>
  <c r="E142" i="12"/>
  <c r="D142" i="12"/>
  <c r="F141" i="12"/>
  <c r="E141" i="12"/>
  <c r="D141" i="12"/>
  <c r="F140" i="12"/>
  <c r="E140" i="12"/>
  <c r="D140" i="12"/>
  <c r="F139" i="12"/>
  <c r="E139" i="12"/>
  <c r="D139" i="12"/>
  <c r="F138" i="12"/>
  <c r="E138" i="12"/>
  <c r="D138" i="12"/>
  <c r="F137" i="12"/>
  <c r="E137" i="12"/>
  <c r="D137" i="12"/>
  <c r="F136" i="12"/>
  <c r="E136" i="12"/>
  <c r="D136" i="12"/>
  <c r="F135" i="12"/>
  <c r="E135" i="12"/>
  <c r="D135" i="12"/>
  <c r="F134" i="12"/>
  <c r="E134" i="12"/>
  <c r="D134" i="12"/>
  <c r="F133" i="12"/>
  <c r="E133" i="12"/>
  <c r="D133" i="12"/>
  <c r="F132" i="12"/>
  <c r="E132" i="12"/>
  <c r="D132" i="12"/>
  <c r="F131" i="12"/>
  <c r="E131" i="12"/>
  <c r="D131" i="12"/>
  <c r="F130" i="12"/>
  <c r="E130" i="12"/>
  <c r="D130" i="12"/>
  <c r="F129" i="12"/>
  <c r="E129" i="12"/>
  <c r="D129" i="12"/>
  <c r="F128" i="12"/>
  <c r="E128" i="12"/>
  <c r="D128" i="12"/>
  <c r="F127" i="12"/>
  <c r="E127" i="12"/>
  <c r="D127" i="12"/>
  <c r="F126" i="12"/>
  <c r="E126" i="12"/>
  <c r="D126" i="12"/>
  <c r="F125" i="12"/>
  <c r="E125" i="12"/>
  <c r="D125" i="12"/>
  <c r="F124" i="12"/>
  <c r="E124" i="12"/>
  <c r="D124" i="12"/>
  <c r="F123" i="12"/>
  <c r="E123" i="12"/>
  <c r="D123" i="12"/>
  <c r="F122" i="12"/>
  <c r="E122" i="12"/>
  <c r="D122" i="12"/>
  <c r="F121" i="12"/>
  <c r="E121" i="12"/>
  <c r="D121" i="12"/>
  <c r="F120" i="12"/>
  <c r="E120" i="12"/>
  <c r="D120" i="12"/>
  <c r="F119" i="12"/>
  <c r="E119" i="12"/>
  <c r="D119" i="12"/>
  <c r="F118" i="12"/>
  <c r="E118" i="12"/>
  <c r="D118" i="12"/>
  <c r="F117" i="12"/>
  <c r="E117" i="12"/>
  <c r="D117" i="12"/>
  <c r="F116" i="12"/>
  <c r="E116" i="12"/>
  <c r="D116" i="12"/>
  <c r="F115" i="12"/>
  <c r="E115" i="12"/>
  <c r="D115" i="12"/>
  <c r="F114" i="12"/>
  <c r="E114" i="12"/>
  <c r="D114" i="12"/>
  <c r="F113" i="12"/>
  <c r="E113" i="12"/>
  <c r="D113" i="12"/>
  <c r="F112" i="12"/>
  <c r="E112" i="12"/>
  <c r="D112" i="12"/>
  <c r="F111" i="12"/>
  <c r="E111" i="12"/>
  <c r="D111" i="12"/>
  <c r="F110" i="12"/>
  <c r="E110" i="12"/>
  <c r="D110" i="12"/>
  <c r="F109" i="12"/>
  <c r="E109" i="12"/>
  <c r="D109" i="12"/>
  <c r="F108" i="12"/>
  <c r="E108" i="12"/>
  <c r="D108" i="12"/>
  <c r="F107" i="12"/>
  <c r="E107" i="12"/>
  <c r="D107" i="12"/>
  <c r="F106" i="12"/>
  <c r="E106" i="12"/>
  <c r="D106" i="12"/>
  <c r="F105" i="12"/>
  <c r="E105" i="12"/>
  <c r="D105" i="12"/>
  <c r="F104" i="12"/>
  <c r="E104" i="12"/>
  <c r="D104" i="12"/>
  <c r="F103" i="12"/>
  <c r="E103" i="12"/>
  <c r="D103" i="12"/>
  <c r="F102" i="12"/>
  <c r="E102" i="12"/>
  <c r="D102" i="12"/>
  <c r="F101" i="12"/>
  <c r="E101" i="12"/>
  <c r="D101" i="12"/>
  <c r="F100" i="12"/>
  <c r="E100" i="12"/>
  <c r="D100" i="12"/>
  <c r="F99" i="12"/>
  <c r="E99" i="12"/>
  <c r="D99" i="12"/>
  <c r="F98" i="12"/>
  <c r="E98" i="12"/>
  <c r="D98" i="12"/>
  <c r="F97" i="12"/>
  <c r="E97" i="12"/>
  <c r="D97" i="12"/>
  <c r="F96" i="12"/>
  <c r="E96" i="12"/>
  <c r="D96" i="12"/>
  <c r="F95" i="12"/>
  <c r="E95" i="12"/>
  <c r="D95" i="12"/>
  <c r="F94" i="12"/>
  <c r="E94" i="12"/>
  <c r="D94" i="12"/>
  <c r="F93" i="12"/>
  <c r="E93" i="12"/>
  <c r="D93" i="12"/>
  <c r="F92" i="12"/>
  <c r="E92" i="12"/>
  <c r="D92" i="12"/>
  <c r="F91" i="12"/>
  <c r="E91" i="12"/>
  <c r="D91" i="12"/>
  <c r="F90" i="12"/>
  <c r="E90" i="12"/>
  <c r="D90" i="12"/>
  <c r="F89" i="12"/>
  <c r="E89" i="12"/>
  <c r="D89" i="12"/>
  <c r="F88" i="12"/>
  <c r="E88" i="12"/>
  <c r="D88" i="12"/>
  <c r="F87" i="12"/>
  <c r="E87" i="12"/>
  <c r="D87" i="12"/>
  <c r="F86" i="12"/>
  <c r="E86" i="12"/>
  <c r="D86" i="12"/>
  <c r="F85" i="12"/>
  <c r="E85" i="12"/>
  <c r="D85" i="12"/>
  <c r="F84" i="12"/>
  <c r="E84" i="12"/>
  <c r="D84" i="12"/>
  <c r="F83" i="12"/>
  <c r="E83" i="12"/>
  <c r="D83" i="12"/>
  <c r="F82" i="12"/>
  <c r="E82" i="12"/>
  <c r="D82" i="12"/>
  <c r="F81" i="12"/>
  <c r="E81" i="12"/>
  <c r="D81" i="12"/>
  <c r="F80" i="12"/>
  <c r="E80" i="12"/>
  <c r="D80" i="12"/>
  <c r="F79" i="12"/>
  <c r="E79" i="12"/>
  <c r="D79" i="12"/>
  <c r="F78" i="12"/>
  <c r="E78" i="12"/>
  <c r="D78" i="12"/>
  <c r="F77" i="12"/>
  <c r="E77" i="12"/>
  <c r="D77" i="12"/>
  <c r="F76" i="12"/>
  <c r="E76" i="12"/>
  <c r="D76" i="12"/>
  <c r="F75" i="12"/>
  <c r="E75" i="12"/>
  <c r="D75" i="12"/>
  <c r="F74" i="12"/>
  <c r="E74" i="12"/>
  <c r="D74" i="12"/>
  <c r="F73" i="12"/>
  <c r="E73" i="12"/>
  <c r="D73" i="12"/>
  <c r="F72" i="12"/>
  <c r="E72" i="12"/>
  <c r="D72" i="12"/>
  <c r="F71" i="12"/>
  <c r="E71" i="12"/>
  <c r="D71" i="12"/>
  <c r="F70" i="12"/>
  <c r="E70" i="12"/>
  <c r="D70" i="12"/>
  <c r="F69" i="12"/>
  <c r="E69" i="12"/>
  <c r="D69" i="12"/>
  <c r="F68" i="12"/>
  <c r="E68" i="12"/>
  <c r="D68" i="12"/>
  <c r="F67" i="12"/>
  <c r="E67" i="12"/>
  <c r="D67" i="12"/>
  <c r="F66" i="12"/>
  <c r="E66" i="12"/>
  <c r="D66" i="12"/>
  <c r="F65" i="12"/>
  <c r="E65" i="12"/>
  <c r="D65" i="12"/>
  <c r="F64" i="12"/>
  <c r="E64" i="12"/>
  <c r="D64" i="12"/>
  <c r="F63" i="12"/>
  <c r="E63" i="12"/>
  <c r="D63" i="12"/>
  <c r="F62" i="12"/>
  <c r="E62" i="12"/>
  <c r="D62" i="12"/>
  <c r="F61" i="12"/>
  <c r="E61" i="12"/>
  <c r="D61" i="12"/>
  <c r="F60" i="12"/>
  <c r="E60" i="12"/>
  <c r="D60" i="12"/>
  <c r="F59" i="12"/>
  <c r="E59" i="12"/>
  <c r="D59" i="12"/>
  <c r="F58" i="12"/>
  <c r="E58" i="12"/>
  <c r="D58" i="12"/>
  <c r="F57" i="12"/>
  <c r="E57" i="12"/>
  <c r="D57" i="12"/>
  <c r="F56" i="12"/>
  <c r="E56" i="12"/>
  <c r="D56" i="12"/>
  <c r="F55" i="12"/>
  <c r="E55" i="12"/>
  <c r="D55" i="12"/>
  <c r="F54" i="12"/>
  <c r="E54" i="12"/>
  <c r="D54" i="12"/>
  <c r="F53" i="12"/>
  <c r="E53" i="12"/>
  <c r="D53" i="12"/>
  <c r="F52" i="12"/>
  <c r="E52" i="12"/>
  <c r="D52" i="12"/>
  <c r="F51" i="12"/>
  <c r="E51" i="12"/>
  <c r="D51" i="12"/>
  <c r="F50" i="12"/>
  <c r="E50" i="12"/>
  <c r="D50" i="12"/>
  <c r="F49" i="12"/>
  <c r="E49" i="12"/>
  <c r="D49" i="12"/>
  <c r="F48" i="12"/>
  <c r="E48" i="12"/>
  <c r="D48" i="12"/>
  <c r="F47" i="12"/>
  <c r="E47" i="12"/>
  <c r="D47" i="12"/>
  <c r="F46" i="12"/>
  <c r="E46" i="12"/>
  <c r="D46" i="12"/>
  <c r="F45" i="12"/>
  <c r="E45" i="12"/>
  <c r="D45" i="12"/>
  <c r="F44" i="12"/>
  <c r="E44" i="12"/>
  <c r="D44" i="12"/>
  <c r="F43" i="12"/>
  <c r="E43" i="12"/>
  <c r="D43" i="12"/>
  <c r="F42" i="12"/>
  <c r="E42" i="12"/>
  <c r="D42" i="12"/>
  <c r="F41" i="12"/>
  <c r="E41" i="12"/>
  <c r="D41" i="12"/>
  <c r="F40" i="12"/>
  <c r="E40" i="12"/>
  <c r="D40" i="12"/>
  <c r="F39" i="12"/>
  <c r="E39" i="12"/>
  <c r="D39" i="12"/>
  <c r="F38" i="12"/>
  <c r="E38" i="12"/>
  <c r="D38" i="12"/>
  <c r="F37" i="12"/>
  <c r="E37" i="12"/>
  <c r="D37" i="12"/>
  <c r="F36" i="12"/>
  <c r="E36" i="12"/>
  <c r="D36" i="12"/>
  <c r="F35" i="12"/>
  <c r="E35" i="12"/>
  <c r="D35" i="12"/>
  <c r="F34" i="12"/>
  <c r="E34" i="12"/>
  <c r="D34" i="12"/>
  <c r="F33" i="12"/>
  <c r="E33" i="12"/>
  <c r="D33" i="12"/>
  <c r="F32" i="12"/>
  <c r="E32" i="12"/>
  <c r="D32" i="12"/>
  <c r="F31" i="12"/>
  <c r="E31" i="12"/>
  <c r="D31" i="12"/>
  <c r="F30" i="12"/>
  <c r="E30" i="12"/>
  <c r="D30" i="12"/>
  <c r="F29" i="12"/>
  <c r="E29" i="12"/>
  <c r="D29" i="12"/>
  <c r="F28" i="12"/>
  <c r="E28" i="12"/>
  <c r="D28" i="12"/>
  <c r="F27" i="12"/>
  <c r="E27" i="12"/>
  <c r="D27" i="12"/>
  <c r="F26" i="12"/>
  <c r="E26" i="12"/>
  <c r="D26" i="12"/>
  <c r="F25" i="12"/>
  <c r="E25" i="12"/>
  <c r="D25" i="12"/>
  <c r="F24" i="12"/>
  <c r="E24" i="12"/>
  <c r="D24" i="12"/>
  <c r="F23" i="12"/>
  <c r="E23" i="12"/>
  <c r="D23" i="12"/>
  <c r="F22" i="12"/>
  <c r="E22" i="12"/>
  <c r="D22" i="12"/>
  <c r="F21" i="12"/>
  <c r="E21" i="12"/>
  <c r="D21" i="12"/>
  <c r="F20" i="12"/>
  <c r="E20" i="12"/>
  <c r="D20" i="12"/>
  <c r="F19" i="12"/>
  <c r="E19" i="12"/>
  <c r="D19" i="12"/>
  <c r="F18" i="12"/>
  <c r="E18" i="12"/>
  <c r="D18" i="12"/>
  <c r="F214" i="12"/>
  <c r="E214" i="12"/>
  <c r="D214" i="12"/>
  <c r="F17" i="12"/>
  <c r="E17" i="12"/>
  <c r="D17" i="12"/>
  <c r="F16" i="12"/>
  <c r="E16" i="12"/>
  <c r="D16" i="12"/>
  <c r="F15" i="12"/>
  <c r="E15" i="12"/>
  <c r="D15" i="12"/>
  <c r="F14" i="12"/>
  <c r="E14" i="12"/>
  <c r="D14" i="12"/>
  <c r="F13" i="12"/>
  <c r="E13" i="12"/>
  <c r="D13" i="12"/>
  <c r="F12" i="12"/>
  <c r="E12" i="12"/>
  <c r="D12" i="12"/>
  <c r="F11" i="12"/>
  <c r="E11" i="12"/>
  <c r="D11" i="12"/>
  <c r="F10" i="12"/>
  <c r="E10" i="12"/>
  <c r="D10" i="12"/>
  <c r="F9" i="12"/>
  <c r="E9" i="12"/>
  <c r="D9" i="12"/>
  <c r="F8" i="12"/>
  <c r="E8" i="12"/>
  <c r="D8" i="12"/>
  <c r="F7" i="12"/>
  <c r="E7" i="12"/>
  <c r="D7" i="12"/>
  <c r="F6" i="12"/>
  <c r="E6" i="12"/>
  <c r="D6" i="12"/>
  <c r="F5" i="12"/>
  <c r="E5" i="12"/>
  <c r="D5" i="12"/>
  <c r="F4" i="12"/>
  <c r="E4" i="12"/>
  <c r="D4" i="12"/>
  <c r="F3" i="12"/>
  <c r="E3" i="12"/>
  <c r="D3" i="12"/>
  <c r="F202" i="12"/>
  <c r="E202" i="12"/>
  <c r="D202" i="12"/>
  <c r="F396" i="12"/>
  <c r="E396" i="12"/>
  <c r="D396" i="12"/>
  <c r="F398" i="12"/>
  <c r="E398" i="12"/>
  <c r="D398" i="12"/>
  <c r="F199" i="12"/>
  <c r="E199" i="12"/>
  <c r="D199" i="12"/>
  <c r="G1960" i="12" l="1"/>
  <c r="G1974" i="12"/>
  <c r="G1451" i="12"/>
  <c r="G1505" i="12"/>
  <c r="G1521" i="12"/>
  <c r="G1553" i="12"/>
  <c r="G676" i="12"/>
  <c r="G845" i="12"/>
  <c r="G791" i="12"/>
  <c r="G1168" i="12"/>
  <c r="G90" i="12"/>
  <c r="G405" i="12"/>
  <c r="G640" i="12"/>
  <c r="G647" i="12"/>
  <c r="G654" i="12"/>
  <c r="G662" i="12"/>
  <c r="G670" i="12"/>
  <c r="G685" i="12"/>
  <c r="G1017" i="12"/>
  <c r="G866" i="12"/>
  <c r="G1972" i="12"/>
  <c r="G888" i="12"/>
  <c r="G804" i="12"/>
  <c r="G908" i="12"/>
  <c r="G1001" i="12"/>
  <c r="G1045" i="12"/>
  <c r="G822" i="12"/>
  <c r="G1200" i="12"/>
  <c r="G1062" i="12"/>
  <c r="G1092" i="12"/>
  <c r="G639" i="12"/>
  <c r="G646" i="12"/>
  <c r="G684" i="12"/>
  <c r="G938" i="12"/>
  <c r="G765" i="12"/>
  <c r="G1082" i="12"/>
  <c r="G1090" i="12"/>
  <c r="G1598" i="12"/>
  <c r="G46" i="12"/>
  <c r="G105" i="12"/>
  <c r="G261" i="12"/>
  <c r="G573" i="12"/>
  <c r="G393" i="12"/>
  <c r="G584" i="12"/>
  <c r="G617" i="12"/>
  <c r="G1007" i="12"/>
  <c r="G1640" i="12"/>
  <c r="G259" i="12"/>
  <c r="G267" i="12"/>
  <c r="G355" i="12"/>
  <c r="G206" i="12"/>
  <c r="G375" i="12"/>
  <c r="G381" i="12"/>
  <c r="G388" i="12"/>
  <c r="G204" i="12"/>
  <c r="G581" i="12"/>
  <c r="G423" i="12"/>
  <c r="G429" i="12"/>
  <c r="G437" i="12"/>
  <c r="G445" i="12"/>
  <c r="G453" i="12"/>
  <c r="G461" i="12"/>
  <c r="G469" i="12"/>
  <c r="G477" i="12"/>
  <c r="G485" i="12"/>
  <c r="G493" i="12"/>
  <c r="G501" i="12"/>
  <c r="G506" i="12"/>
  <c r="G767" i="12"/>
  <c r="G515" i="12"/>
  <c r="G547" i="12"/>
  <c r="G868" i="12"/>
  <c r="G1327" i="12"/>
  <c r="G1335" i="12"/>
  <c r="G1343" i="12"/>
  <c r="G1356" i="12"/>
  <c r="G1386" i="12"/>
  <c r="G1437" i="12"/>
  <c r="G170" i="12"/>
  <c r="G241" i="12"/>
  <c r="G1481" i="12"/>
  <c r="G595" i="12"/>
  <c r="G778" i="12"/>
  <c r="G688" i="12"/>
  <c r="G929" i="12"/>
  <c r="G1308" i="12"/>
  <c r="G1368" i="12"/>
  <c r="G1493" i="12"/>
  <c r="G1647" i="12"/>
  <c r="G1496" i="12"/>
  <c r="G1544" i="12"/>
  <c r="G1796" i="12"/>
  <c r="G1659" i="12"/>
  <c r="G1664" i="12"/>
  <c r="G1672" i="12"/>
  <c r="G1758" i="12"/>
  <c r="G1826" i="12"/>
  <c r="G1832" i="12"/>
  <c r="G1033" i="12"/>
  <c r="G838" i="12"/>
  <c r="G914" i="12"/>
  <c r="G1142" i="12"/>
  <c r="G1184" i="12"/>
  <c r="G1287" i="12"/>
  <c r="G1298" i="12"/>
  <c r="G1824" i="12"/>
  <c r="G1843" i="12"/>
  <c r="G1934" i="12"/>
  <c r="G1941" i="12"/>
  <c r="G1949" i="12"/>
  <c r="G58" i="12"/>
  <c r="G270" i="12"/>
  <c r="G1628" i="12"/>
  <c r="G1880" i="12"/>
  <c r="G37" i="12"/>
  <c r="G64" i="12"/>
  <c r="G93" i="12"/>
  <c r="G98" i="12"/>
  <c r="G101" i="12"/>
  <c r="G106" i="12"/>
  <c r="G109" i="12"/>
  <c r="G117" i="12"/>
  <c r="G122" i="12"/>
  <c r="G141" i="12"/>
  <c r="G149" i="12"/>
  <c r="G220" i="12"/>
  <c r="G592" i="12"/>
  <c r="G228" i="12"/>
  <c r="G714" i="12"/>
  <c r="G728" i="12"/>
  <c r="G809" i="12"/>
  <c r="G803" i="12"/>
  <c r="G753" i="12"/>
  <c r="G846" i="12"/>
  <c r="G760" i="12"/>
  <c r="G817" i="12"/>
  <c r="G919" i="12"/>
  <c r="G936" i="12"/>
  <c r="G971" i="12"/>
  <c r="G1044" i="12"/>
  <c r="G1049" i="12"/>
  <c r="G1053" i="12"/>
  <c r="G1196" i="12"/>
  <c r="G1088" i="12"/>
  <c r="G1096" i="12"/>
  <c r="G1104" i="12"/>
  <c r="G1112" i="12"/>
  <c r="G1126" i="12"/>
  <c r="G1140" i="12"/>
  <c r="G1762" i="12"/>
  <c r="G1928" i="12"/>
  <c r="G1950" i="12"/>
  <c r="G136" i="12"/>
  <c r="G152" i="12"/>
  <c r="G184" i="12"/>
  <c r="G239" i="12"/>
  <c r="G255" i="12"/>
  <c r="G873" i="12"/>
  <c r="G1144" i="12"/>
  <c r="G1174" i="12"/>
  <c r="G94" i="12"/>
  <c r="G66" i="12"/>
  <c r="G74" i="12"/>
  <c r="G132" i="12"/>
  <c r="G140" i="12"/>
  <c r="G148" i="12"/>
  <c r="G188" i="12"/>
  <c r="G196" i="12"/>
  <c r="G219" i="12"/>
  <c r="G208" i="12"/>
  <c r="G704" i="12"/>
  <c r="G596" i="12"/>
  <c r="G724" i="12"/>
  <c r="G732" i="12"/>
  <c r="G827" i="12"/>
  <c r="G742" i="12"/>
  <c r="G780" i="12"/>
  <c r="G749" i="12"/>
  <c r="G892" i="12"/>
  <c r="G904" i="12"/>
  <c r="G1041" i="12"/>
  <c r="G1375" i="12"/>
  <c r="G1381" i="12"/>
  <c r="G1426" i="12"/>
  <c r="G1567" i="12"/>
  <c r="G1764" i="12"/>
  <c r="G1814" i="12"/>
  <c r="G1783" i="12"/>
  <c r="G1840" i="12"/>
  <c r="G1851" i="12"/>
  <c r="G1874" i="12"/>
  <c r="G1898" i="12"/>
  <c r="G2001" i="12"/>
  <c r="G1910" i="12"/>
  <c r="G130" i="12"/>
  <c r="G138" i="12"/>
  <c r="G154" i="12"/>
  <c r="G194" i="12"/>
  <c r="G217" i="12"/>
  <c r="G225" i="12"/>
  <c r="G542" i="12"/>
  <c r="G713" i="12"/>
  <c r="G727" i="12"/>
  <c r="G738" i="12"/>
  <c r="G747" i="12"/>
  <c r="G831" i="12"/>
  <c r="G867" i="12"/>
  <c r="G1018" i="12"/>
  <c r="G902" i="12"/>
  <c r="G1014" i="12"/>
  <c r="G1152" i="12"/>
  <c r="G1557" i="12"/>
  <c r="G1565" i="12"/>
  <c r="G1389" i="12"/>
  <c r="G1788" i="12"/>
  <c r="G1583" i="12"/>
  <c r="G1833" i="12"/>
  <c r="G22" i="12"/>
  <c r="G30" i="12"/>
  <c r="G104" i="12"/>
  <c r="G120" i="12"/>
  <c r="G192" i="12"/>
  <c r="G265" i="12"/>
  <c r="G537" i="12"/>
  <c r="G540" i="12"/>
  <c r="G545" i="12"/>
  <c r="G569" i="12"/>
  <c r="G586" i="12"/>
  <c r="G612" i="12"/>
  <c r="G771" i="12"/>
  <c r="G621" i="12"/>
  <c r="G624" i="12"/>
  <c r="G850" i="12"/>
  <c r="G1194" i="12"/>
  <c r="G1116" i="12"/>
  <c r="G1124" i="12"/>
  <c r="G1449" i="12"/>
  <c r="G1465" i="12"/>
  <c r="G1795" i="12"/>
  <c r="G1585" i="12"/>
  <c r="G1690" i="12"/>
  <c r="G1765" i="12"/>
  <c r="G1776" i="12"/>
  <c r="G1392" i="12"/>
  <c r="G1955" i="12"/>
  <c r="G1969" i="12"/>
  <c r="G1976" i="12"/>
  <c r="G940" i="12"/>
  <c r="G967" i="12"/>
  <c r="G1945" i="12"/>
  <c r="G25" i="12"/>
  <c r="G271" i="12"/>
  <c r="G335" i="12"/>
  <c r="G700" i="12"/>
  <c r="G784" i="12"/>
  <c r="G1455" i="12"/>
  <c r="G1463" i="12"/>
  <c r="G1479" i="12"/>
  <c r="G1501" i="12"/>
  <c r="G1847" i="12"/>
  <c r="G1924" i="12"/>
  <c r="G102" i="12"/>
  <c r="G158" i="12"/>
  <c r="G166" i="12"/>
  <c r="G190" i="12"/>
  <c r="G1000" i="12"/>
  <c r="G221" i="12"/>
  <c r="G412" i="12"/>
  <c r="G773" i="12"/>
  <c r="G598" i="12"/>
  <c r="G871" i="12"/>
  <c r="G901" i="12"/>
  <c r="G1128" i="12"/>
  <c r="G1133" i="12"/>
  <c r="G1139" i="12"/>
  <c r="G1205" i="12"/>
  <c r="G1148" i="12"/>
  <c r="G1556" i="12"/>
  <c r="G1845" i="12"/>
  <c r="G1604" i="12"/>
  <c r="G7" i="12"/>
  <c r="G38" i="12"/>
  <c r="G72" i="12"/>
  <c r="G88" i="12"/>
  <c r="G96" i="12"/>
  <c r="G172" i="12"/>
  <c r="G180" i="12"/>
  <c r="G229" i="12"/>
  <c r="G237" i="12"/>
  <c r="G240" i="12"/>
  <c r="G351" i="12"/>
  <c r="G478" i="12"/>
  <c r="G486" i="12"/>
  <c r="G494" i="12"/>
  <c r="G502" i="12"/>
  <c r="G507" i="12"/>
  <c r="G792" i="12"/>
  <c r="G516" i="12"/>
  <c r="G527" i="12"/>
  <c r="G532" i="12"/>
  <c r="G564" i="12"/>
  <c r="G572" i="12"/>
  <c r="G203" i="12"/>
  <c r="G777" i="12"/>
  <c r="G807" i="12"/>
  <c r="G579" i="12"/>
  <c r="G631" i="12"/>
  <c r="G779" i="12"/>
  <c r="G403" i="12"/>
  <c r="G604" i="12"/>
  <c r="G812" i="12"/>
  <c r="G849" i="12"/>
  <c r="G856" i="12"/>
  <c r="G861" i="12"/>
  <c r="G944" i="12"/>
  <c r="G949" i="12"/>
  <c r="G990" i="12"/>
  <c r="G1087" i="12"/>
  <c r="G1108" i="12"/>
  <c r="G1138" i="12"/>
  <c r="G1159" i="12"/>
  <c r="G402" i="12"/>
  <c r="G1304" i="12"/>
  <c r="G1209" i="12"/>
  <c r="G1450" i="12"/>
  <c r="G1524" i="12"/>
  <c r="G1529" i="12"/>
  <c r="G1537" i="12"/>
  <c r="G1576" i="12"/>
  <c r="G1615" i="12"/>
  <c r="G1911" i="12"/>
  <c r="G1906" i="12"/>
  <c r="G1932" i="12"/>
  <c r="G1947" i="12"/>
  <c r="G1957" i="12"/>
  <c r="G1963" i="12"/>
  <c r="G1978" i="12"/>
  <c r="G41" i="12"/>
  <c r="G62" i="12"/>
  <c r="G70" i="12"/>
  <c r="G128" i="12"/>
  <c r="G157" i="12"/>
  <c r="G162" i="12"/>
  <c r="G165" i="12"/>
  <c r="G173" i="12"/>
  <c r="G178" i="12"/>
  <c r="G181" i="12"/>
  <c r="G186" i="12"/>
  <c r="G243" i="12"/>
  <c r="G251" i="12"/>
  <c r="G210" i="12"/>
  <c r="G315" i="12"/>
  <c r="G394" i="12"/>
  <c r="G530" i="12"/>
  <c r="G549" i="12"/>
  <c r="G593" i="12"/>
  <c r="G672" i="12"/>
  <c r="G680" i="12"/>
  <c r="G835" i="12"/>
  <c r="G847" i="12"/>
  <c r="G854" i="12"/>
  <c r="G869" i="12"/>
  <c r="G900" i="12"/>
  <c r="G793" i="12"/>
  <c r="G927" i="12"/>
  <c r="G610" i="12"/>
  <c r="G1025" i="12"/>
  <c r="G980" i="12"/>
  <c r="G981" i="12"/>
  <c r="G824" i="12"/>
  <c r="G1396" i="12"/>
  <c r="G1157" i="12"/>
  <c r="G1030" i="12"/>
  <c r="G1176" i="12"/>
  <c r="G1364" i="12"/>
  <c r="G1371" i="12"/>
  <c r="G1418" i="12"/>
  <c r="G1385" i="12"/>
  <c r="G1448" i="12"/>
  <c r="G1466" i="12"/>
  <c r="G1482" i="12"/>
  <c r="G1487" i="12"/>
  <c r="G1517" i="12"/>
  <c r="G1620" i="12"/>
  <c r="G1636" i="12"/>
  <c r="G1660" i="12"/>
  <c r="G1665" i="12"/>
  <c r="G1682" i="12"/>
  <c r="G1992" i="12"/>
  <c r="G1878" i="12"/>
  <c r="G1805" i="12"/>
  <c r="G1894" i="12"/>
  <c r="G1902" i="12"/>
  <c r="G1827" i="12"/>
  <c r="G1835" i="12"/>
  <c r="G1931" i="12"/>
  <c r="G1987" i="12"/>
  <c r="G1937" i="12"/>
  <c r="G11" i="12"/>
  <c r="G18" i="12"/>
  <c r="G76" i="12"/>
  <c r="G233" i="12"/>
  <c r="G236" i="12"/>
  <c r="G244" i="12"/>
  <c r="G249" i="12"/>
  <c r="G252" i="12"/>
  <c r="G257" i="12"/>
  <c r="G339" i="12"/>
  <c r="G536" i="12"/>
  <c r="G602" i="12"/>
  <c r="G578" i="12"/>
  <c r="G650" i="12"/>
  <c r="G658" i="12"/>
  <c r="G703" i="12"/>
  <c r="G707" i="12"/>
  <c r="G710" i="12"/>
  <c r="G834" i="12"/>
  <c r="G758" i="12"/>
  <c r="G921" i="12"/>
  <c r="G946" i="12"/>
  <c r="G948" i="12"/>
  <c r="G1074" i="12"/>
  <c r="G1135" i="12"/>
  <c r="G1145" i="12"/>
  <c r="G1029" i="12"/>
  <c r="G1169" i="12"/>
  <c r="G1208" i="12"/>
  <c r="G1251" i="12"/>
  <c r="G1259" i="12"/>
  <c r="G1267" i="12"/>
  <c r="G1275" i="12"/>
  <c r="G1344" i="12"/>
  <c r="G1485" i="12"/>
  <c r="G1525" i="12"/>
  <c r="G1533" i="12"/>
  <c r="G1541" i="12"/>
  <c r="G1566" i="12"/>
  <c r="G1953" i="12"/>
  <c r="G3" i="12"/>
  <c r="G84" i="12"/>
  <c r="G168" i="12"/>
  <c r="G34" i="12"/>
  <c r="G108" i="12"/>
  <c r="G116" i="12"/>
  <c r="G126" i="12"/>
  <c r="G134" i="12"/>
  <c r="G142" i="12"/>
  <c r="G150" i="12"/>
  <c r="G215" i="12"/>
  <c r="G223" i="12"/>
  <c r="G534" i="12"/>
  <c r="G550" i="12"/>
  <c r="G558" i="12"/>
  <c r="G1069" i="12"/>
  <c r="G1094" i="12"/>
  <c r="G1118" i="12"/>
  <c r="G1198" i="12"/>
  <c r="G996" i="12"/>
  <c r="G1331" i="12"/>
  <c r="G1347" i="12"/>
  <c r="G1354" i="12"/>
  <c r="G1459" i="12"/>
  <c r="G1467" i="12"/>
  <c r="G1998" i="12"/>
  <c r="G1575" i="12"/>
  <c r="G1599" i="12"/>
  <c r="G1794" i="12"/>
  <c r="G1789" i="12"/>
  <c r="G1821" i="12"/>
  <c r="G1879" i="12"/>
  <c r="G1882" i="12"/>
  <c r="G1887" i="12"/>
  <c r="G169" i="12"/>
  <c r="G263" i="12"/>
  <c r="G606" i="12"/>
  <c r="G561" i="12"/>
  <c r="G661" i="12"/>
  <c r="G681" i="12"/>
  <c r="G608" i="12"/>
  <c r="G851" i="12"/>
  <c r="G863" i="12"/>
  <c r="G874" i="12"/>
  <c r="G878" i="12"/>
  <c r="G762" i="12"/>
  <c r="G931" i="12"/>
  <c r="G982" i="12"/>
  <c r="G200" i="12"/>
  <c r="G994" i="12"/>
  <c r="G1110" i="12"/>
  <c r="G1134" i="12"/>
  <c r="G1416" i="12"/>
  <c r="G1384" i="12"/>
  <c r="G1438" i="12"/>
  <c r="G1441" i="12"/>
  <c r="G1483" i="12"/>
  <c r="G1491" i="12"/>
  <c r="G1811" i="12"/>
  <c r="G1812" i="12"/>
  <c r="G1632" i="12"/>
  <c r="G1675" i="12"/>
  <c r="G1686" i="12"/>
  <c r="G1831" i="12"/>
  <c r="G1849" i="12"/>
  <c r="G1865" i="12"/>
  <c r="G1872" i="12"/>
  <c r="G1913" i="12"/>
  <c r="G1921" i="12"/>
  <c r="G1927" i="12"/>
  <c r="G1986" i="12"/>
  <c r="G1799" i="12"/>
  <c r="G26" i="12"/>
  <c r="G54" i="12"/>
  <c r="G80" i="12"/>
  <c r="G121" i="12"/>
  <c r="G144" i="12"/>
  <c r="G185" i="12"/>
  <c r="G411" i="12"/>
  <c r="G256" i="12"/>
  <c r="G279" i="12"/>
  <c r="G287" i="12"/>
  <c r="G295" i="12"/>
  <c r="G314" i="12"/>
  <c r="I5" i="12"/>
  <c r="G137" i="12"/>
  <c r="G160" i="12"/>
  <c r="G216" i="12"/>
  <c r="G231" i="12"/>
  <c r="G15" i="12"/>
  <c r="G42" i="12"/>
  <c r="G60" i="12"/>
  <c r="G68" i="12"/>
  <c r="G124" i="12"/>
  <c r="I10" i="12"/>
  <c r="G32" i="12"/>
  <c r="G78" i="12"/>
  <c r="G86" i="12"/>
  <c r="G114" i="12"/>
  <c r="G398" i="12"/>
  <c r="G40" i="12"/>
  <c r="G50" i="12"/>
  <c r="G89" i="12"/>
  <c r="G112" i="12"/>
  <c r="G153" i="12"/>
  <c r="G176" i="12"/>
  <c r="G224" i="12"/>
  <c r="G247" i="12"/>
  <c r="G125" i="12"/>
  <c r="G133" i="12"/>
  <c r="G189" i="12"/>
  <c r="G197" i="12"/>
  <c r="G260" i="12"/>
  <c r="G6" i="12"/>
  <c r="G33" i="12"/>
  <c r="G82" i="12"/>
  <c r="G92" i="12"/>
  <c r="G100" i="12"/>
  <c r="G110" i="12"/>
  <c r="G118" i="12"/>
  <c r="G146" i="12"/>
  <c r="G156" i="12"/>
  <c r="G164" i="12"/>
  <c r="G174" i="12"/>
  <c r="G182" i="12"/>
  <c r="G599" i="12"/>
  <c r="G227" i="12"/>
  <c r="G235" i="12"/>
  <c r="G245" i="12"/>
  <c r="G253" i="12"/>
  <c r="G284" i="12"/>
  <c r="G319" i="12"/>
  <c r="G326" i="12"/>
  <c r="G344" i="12"/>
  <c r="G548" i="12"/>
  <c r="G556" i="12"/>
  <c r="G414" i="12"/>
  <c r="G615" i="12"/>
  <c r="G630" i="12"/>
  <c r="G636" i="12"/>
  <c r="G657" i="12"/>
  <c r="G689" i="12"/>
  <c r="G717" i="12"/>
  <c r="G721" i="12"/>
  <c r="G597" i="12"/>
  <c r="G731" i="12"/>
  <c r="G734" i="12"/>
  <c r="G737" i="12"/>
  <c r="G741" i="12"/>
  <c r="G744" i="12"/>
  <c r="G810" i="12"/>
  <c r="G748" i="12"/>
  <c r="G864" i="12"/>
  <c r="G1195" i="12"/>
  <c r="G895" i="12"/>
  <c r="G818" i="12"/>
  <c r="G958" i="12"/>
  <c r="G963" i="12"/>
  <c r="G966" i="12"/>
  <c r="G1078" i="12"/>
  <c r="G1100" i="12"/>
  <c r="G1105" i="12"/>
  <c r="G1150" i="12"/>
  <c r="G1170" i="12"/>
  <c r="G1175" i="12"/>
  <c r="G1180" i="12"/>
  <c r="G1292" i="12"/>
  <c r="G1339" i="12"/>
  <c r="G1412" i="12"/>
  <c r="G1382" i="12"/>
  <c r="G1470" i="12"/>
  <c r="G1475" i="12"/>
  <c r="G1212" i="12"/>
  <c r="G1509" i="12"/>
  <c r="G1512" i="12"/>
  <c r="G1570" i="12"/>
  <c r="G1404" i="12"/>
  <c r="G1643" i="12"/>
  <c r="G1655" i="12"/>
  <c r="G1678" i="12"/>
  <c r="G1768" i="12"/>
  <c r="G1609" i="12"/>
  <c r="G1818" i="12"/>
  <c r="G1837" i="12"/>
  <c r="G1890" i="12"/>
  <c r="G1798" i="12"/>
  <c r="G1907" i="12"/>
  <c r="G1994" i="12"/>
  <c r="G1968" i="12"/>
  <c r="G1787" i="12"/>
  <c r="G1975" i="12"/>
  <c r="G409" i="12"/>
  <c r="G643" i="12"/>
  <c r="G665" i="12"/>
  <c r="G696" i="12"/>
  <c r="G769" i="12"/>
  <c r="G832" i="12"/>
  <c r="G1048" i="12"/>
  <c r="G1098" i="12"/>
  <c r="G1178" i="12"/>
  <c r="G1458" i="12"/>
  <c r="G1528" i="12"/>
  <c r="G1549" i="12"/>
  <c r="G1905" i="12"/>
  <c r="G1624" i="12"/>
  <c r="G1828" i="12"/>
  <c r="G1855" i="12"/>
  <c r="G1863" i="12"/>
  <c r="G1870" i="12"/>
  <c r="G1888" i="12"/>
  <c r="G577" i="12"/>
  <c r="G988" i="12"/>
  <c r="G677" i="12"/>
  <c r="G699" i="12"/>
  <c r="G715" i="12"/>
  <c r="G729" i="12"/>
  <c r="G739" i="12"/>
  <c r="G1193" i="12"/>
  <c r="G1020" i="12"/>
  <c r="G912" i="12"/>
  <c r="G953" i="12"/>
  <c r="G766" i="12"/>
  <c r="G984" i="12"/>
  <c r="G1079" i="12"/>
  <c r="G1106" i="12"/>
  <c r="G1111" i="12"/>
  <c r="G1409" i="12"/>
  <c r="G1151" i="12"/>
  <c r="G1155" i="12"/>
  <c r="G1166" i="12"/>
  <c r="G1293" i="12"/>
  <c r="G1360" i="12"/>
  <c r="G1372" i="12"/>
  <c r="G1440" i="12"/>
  <c r="G1446" i="12"/>
  <c r="G1461" i="12"/>
  <c r="G1497" i="12"/>
  <c r="G1214" i="12"/>
  <c r="G1571" i="12"/>
  <c r="G1793" i="12"/>
  <c r="G1637" i="12"/>
  <c r="G1653" i="12"/>
  <c r="G1668" i="12"/>
  <c r="G1769" i="12"/>
  <c r="G1883" i="12"/>
  <c r="G1996" i="12"/>
  <c r="G1800" i="12"/>
  <c r="G322" i="12"/>
  <c r="G340" i="12"/>
  <c r="G348" i="12"/>
  <c r="G552" i="12"/>
  <c r="G565" i="12"/>
  <c r="G620" i="12"/>
  <c r="G625" i="12"/>
  <c r="G633" i="12"/>
  <c r="G653" i="12"/>
  <c r="G666" i="12"/>
  <c r="G720" i="12"/>
  <c r="G733" i="12"/>
  <c r="G743" i="12"/>
  <c r="G752" i="12"/>
  <c r="G756" i="12"/>
  <c r="G839" i="12"/>
  <c r="G860" i="12"/>
  <c r="G879" i="12"/>
  <c r="G896" i="12"/>
  <c r="G899" i="12"/>
  <c r="G1035" i="12"/>
  <c r="G930" i="12"/>
  <c r="G939" i="12"/>
  <c r="G959" i="12"/>
  <c r="G962" i="12"/>
  <c r="G1065" i="12"/>
  <c r="G1067" i="12"/>
  <c r="G985" i="12"/>
  <c r="G1086" i="12"/>
  <c r="G1114" i="12"/>
  <c r="G1117" i="12"/>
  <c r="G1122" i="12"/>
  <c r="G1132" i="12"/>
  <c r="G1146" i="12"/>
  <c r="G1153" i="12"/>
  <c r="G1158" i="12"/>
  <c r="G805" i="12"/>
  <c r="G813" i="12"/>
  <c r="G1296" i="12"/>
  <c r="G1309" i="12"/>
  <c r="G1317" i="12"/>
  <c r="G1324" i="12"/>
  <c r="G1332" i="12"/>
  <c r="G1374" i="12"/>
  <c r="G1414" i="12"/>
  <c r="G1422" i="12"/>
  <c r="G1435" i="12"/>
  <c r="G1471" i="12"/>
  <c r="G1489" i="12"/>
  <c r="G1495" i="12"/>
  <c r="G1508" i="12"/>
  <c r="G1513" i="12"/>
  <c r="G1516" i="12"/>
  <c r="G1215" i="12"/>
  <c r="G1806" i="12"/>
  <c r="G1407" i="12"/>
  <c r="G1207" i="12"/>
  <c r="G1687" i="12"/>
  <c r="G1695" i="12"/>
  <c r="G1772" i="12"/>
  <c r="G1817" i="12"/>
  <c r="G1838" i="12"/>
  <c r="G1876" i="12"/>
  <c r="G1886" i="12"/>
  <c r="G1608" i="12"/>
  <c r="G1951" i="12"/>
  <c r="G1964" i="12"/>
  <c r="G1967" i="12"/>
  <c r="G1971" i="12"/>
  <c r="G673" i="12"/>
  <c r="G553" i="12"/>
  <c r="G611" i="12"/>
  <c r="G594" i="12"/>
  <c r="G642" i="12"/>
  <c r="G669" i="12"/>
  <c r="G692" i="12"/>
  <c r="G695" i="12"/>
  <c r="G894" i="12"/>
  <c r="G819" i="12"/>
  <c r="G924" i="12"/>
  <c r="G926" i="12"/>
  <c r="G935" i="12"/>
  <c r="G794" i="12"/>
  <c r="G782" i="12"/>
  <c r="G975" i="12"/>
  <c r="G1036" i="12"/>
  <c r="G1056" i="12"/>
  <c r="G1204" i="12"/>
  <c r="G1102" i="12"/>
  <c r="G1120" i="12"/>
  <c r="G1125" i="12"/>
  <c r="G1130" i="12"/>
  <c r="G1161" i="12"/>
  <c r="G1163" i="12"/>
  <c r="G1167" i="12"/>
  <c r="G1172" i="12"/>
  <c r="G1398" i="12"/>
  <c r="G1183" i="12"/>
  <c r="G1185" i="12"/>
  <c r="G1294" i="12"/>
  <c r="G1297" i="12"/>
  <c r="G1302" i="12"/>
  <c r="G1305" i="12"/>
  <c r="G1350" i="12"/>
  <c r="G1361" i="12"/>
  <c r="G1211" i="12"/>
  <c r="G1433" i="12"/>
  <c r="G1447" i="12"/>
  <c r="G1462" i="12"/>
  <c r="G1477" i="12"/>
  <c r="G1490" i="12"/>
  <c r="G1540" i="12"/>
  <c r="G1545" i="12"/>
  <c r="G1548" i="12"/>
  <c r="G1562" i="12"/>
  <c r="G1602" i="12"/>
  <c r="G1405" i="12"/>
  <c r="G1633" i="12"/>
  <c r="G1999" i="12"/>
  <c r="G1693" i="12"/>
  <c r="G1701" i="12"/>
  <c r="G1707" i="12"/>
  <c r="G1714" i="12"/>
  <c r="G1722" i="12"/>
  <c r="G1730" i="12"/>
  <c r="G1738" i="12"/>
  <c r="G1746" i="12"/>
  <c r="G1754" i="12"/>
  <c r="G1782" i="12"/>
  <c r="G1402" i="12"/>
  <c r="G1836" i="12"/>
  <c r="G1841" i="12"/>
  <c r="G1859" i="12"/>
  <c r="G1867" i="12"/>
  <c r="G1810" i="12"/>
  <c r="G1909" i="12"/>
  <c r="G1917" i="12"/>
  <c r="G1954" i="12"/>
  <c r="I15" i="12"/>
  <c r="J202" i="12"/>
  <c r="G21" i="12"/>
  <c r="G526" i="12"/>
  <c r="G533" i="12"/>
  <c r="G292" i="12"/>
  <c r="G323" i="12"/>
  <c r="G531" i="12"/>
  <c r="G837" i="12"/>
  <c r="G843" i="12"/>
  <c r="G852" i="12"/>
  <c r="J10" i="12"/>
  <c r="G300" i="12"/>
  <c r="G308" i="12"/>
  <c r="G356" i="12"/>
  <c r="G364" i="12"/>
  <c r="G790" i="12"/>
  <c r="G376" i="12"/>
  <c r="G382" i="12"/>
  <c r="G582" i="12"/>
  <c r="G416" i="12"/>
  <c r="G591" i="12"/>
  <c r="G424" i="12"/>
  <c r="G430" i="12"/>
  <c r="G438" i="12"/>
  <c r="G446" i="12"/>
  <c r="G454" i="12"/>
  <c r="G462" i="12"/>
  <c r="G470" i="12"/>
  <c r="G711" i="12"/>
  <c r="G725" i="12"/>
  <c r="G600" i="12"/>
  <c r="G828" i="12"/>
  <c r="G829" i="12"/>
  <c r="G865" i="12"/>
  <c r="I214" i="12"/>
  <c r="I6" i="12"/>
  <c r="G13" i="12"/>
  <c r="J214" i="12"/>
  <c r="G45" i="12"/>
  <c r="G400" i="12"/>
  <c r="G336" i="12"/>
  <c r="G366" i="12"/>
  <c r="G371" i="12"/>
  <c r="G601" i="12"/>
  <c r="G213" i="12"/>
  <c r="G391" i="12"/>
  <c r="G418" i="12"/>
  <c r="G211" i="12"/>
  <c r="G427" i="12"/>
  <c r="G433" i="12"/>
  <c r="G441" i="12"/>
  <c r="G449" i="12"/>
  <c r="G457" i="12"/>
  <c r="G465" i="12"/>
  <c r="G473" i="12"/>
  <c r="G481" i="12"/>
  <c r="G489" i="12"/>
  <c r="G497" i="12"/>
  <c r="G795" i="12"/>
  <c r="G510" i="12"/>
  <c r="G797" i="12"/>
  <c r="G519" i="12"/>
  <c r="G522" i="12"/>
  <c r="G560" i="12"/>
  <c r="G876" i="12"/>
  <c r="J59" i="12"/>
  <c r="G775" i="12"/>
  <c r="G722" i="12"/>
  <c r="G735" i="12"/>
  <c r="G745" i="12"/>
  <c r="G754" i="12"/>
  <c r="G757" i="12"/>
  <c r="I199" i="12"/>
  <c r="J20" i="12"/>
  <c r="G352" i="12"/>
  <c r="G1589" i="12"/>
  <c r="I24" i="12"/>
  <c r="J199" i="12"/>
  <c r="I14" i="12"/>
  <c r="I25" i="12"/>
  <c r="G14" i="12"/>
  <c r="G97" i="12"/>
  <c r="G113" i="12"/>
  <c r="G129" i="12"/>
  <c r="G145" i="12"/>
  <c r="G161" i="12"/>
  <c r="G177" i="12"/>
  <c r="G193" i="12"/>
  <c r="G212" i="12"/>
  <c r="G232" i="12"/>
  <c r="G248" i="12"/>
  <c r="G264" i="12"/>
  <c r="G296" i="12"/>
  <c r="G304" i="12"/>
  <c r="G327" i="12"/>
  <c r="G332" i="12"/>
  <c r="G360" i="12"/>
  <c r="G367" i="12"/>
  <c r="G372" i="12"/>
  <c r="G378" i="12"/>
  <c r="G385" i="12"/>
  <c r="G588" i="12"/>
  <c r="G419" i="12"/>
  <c r="G589" i="12"/>
  <c r="G395" i="12"/>
  <c r="G434" i="12"/>
  <c r="G442" i="12"/>
  <c r="G450" i="12"/>
  <c r="G458" i="12"/>
  <c r="G466" i="12"/>
  <c r="G474" i="12"/>
  <c r="G482" i="12"/>
  <c r="G490" i="12"/>
  <c r="G498" i="12"/>
  <c r="G503" i="12"/>
  <c r="G511" i="12"/>
  <c r="G512" i="12"/>
  <c r="G520" i="12"/>
  <c r="G718" i="12"/>
  <c r="G826" i="12"/>
  <c r="G408" i="12"/>
  <c r="G750" i="12"/>
  <c r="G1008" i="12"/>
  <c r="G842" i="12"/>
  <c r="G816" i="12"/>
  <c r="G783" i="12"/>
  <c r="G833" i="12"/>
  <c r="G840" i="12"/>
  <c r="G857" i="12"/>
  <c r="G881" i="12"/>
  <c r="G883" i="12"/>
  <c r="G907" i="12"/>
  <c r="G918" i="12"/>
  <c r="G609" i="12"/>
  <c r="G1038" i="12"/>
  <c r="G1052" i="12"/>
  <c r="G1061" i="12"/>
  <c r="G1083" i="12"/>
  <c r="G1027" i="12"/>
  <c r="G1177" i="12"/>
  <c r="G1395" i="12"/>
  <c r="G1247" i="12"/>
  <c r="G1255" i="12"/>
  <c r="G1263" i="12"/>
  <c r="G1271" i="12"/>
  <c r="G1279" i="12"/>
  <c r="G1313" i="12"/>
  <c r="G1321" i="12"/>
  <c r="G1328" i="12"/>
  <c r="G1357" i="12"/>
  <c r="G1415" i="12"/>
  <c r="G1478" i="12"/>
  <c r="G1492" i="12"/>
  <c r="G1504" i="12"/>
  <c r="G1536" i="12"/>
  <c r="G1990" i="12"/>
  <c r="G1648" i="12"/>
  <c r="G1673" i="12"/>
  <c r="G1691" i="12"/>
  <c r="G1699" i="12"/>
  <c r="G1777" i="12"/>
  <c r="G1820" i="12"/>
  <c r="G1853" i="12"/>
  <c r="G1884" i="12"/>
  <c r="G1984" i="12"/>
  <c r="G1605" i="12"/>
  <c r="G1914" i="12"/>
  <c r="G1919" i="12"/>
  <c r="G1935" i="12"/>
  <c r="G1939" i="12"/>
  <c r="G1803" i="12"/>
  <c r="G1301" i="12"/>
  <c r="G1066" i="12"/>
  <c r="G1109" i="12"/>
  <c r="G1393" i="12"/>
  <c r="G1173" i="12"/>
  <c r="G1199" i="12"/>
  <c r="G1187" i="12"/>
  <c r="G1394" i="12"/>
  <c r="G1224" i="12"/>
  <c r="G1232" i="12"/>
  <c r="G1240" i="12"/>
  <c r="G1244" i="12"/>
  <c r="G1306" i="12"/>
  <c r="G1336" i="12"/>
  <c r="G1365" i="12"/>
  <c r="G1419" i="12"/>
  <c r="G1460" i="12"/>
  <c r="G1476" i="12"/>
  <c r="G1388" i="12"/>
  <c r="G1625" i="12"/>
  <c r="G1408" i="12"/>
  <c r="G1657" i="12"/>
  <c r="G1679" i="12"/>
  <c r="G1705" i="12"/>
  <c r="G1588" i="12"/>
  <c r="G1718" i="12"/>
  <c r="G1726" i="12"/>
  <c r="G1734" i="12"/>
  <c r="G1742" i="12"/>
  <c r="G1750" i="12"/>
  <c r="G1991" i="12"/>
  <c r="G1861" i="12"/>
  <c r="G1891" i="12"/>
  <c r="G1896" i="12"/>
  <c r="G1922" i="12"/>
  <c r="G1926" i="12"/>
  <c r="G1942" i="12"/>
  <c r="G1785" i="12"/>
  <c r="G853" i="12"/>
  <c r="G903" i="12"/>
  <c r="G915" i="12"/>
  <c r="G923" i="12"/>
  <c r="G952" i="12"/>
  <c r="G978" i="12"/>
  <c r="G796" i="12"/>
  <c r="G1058" i="12"/>
  <c r="G1091" i="12"/>
  <c r="G1107" i="12"/>
  <c r="G1121" i="12"/>
  <c r="G1136" i="12"/>
  <c r="G1147" i="12"/>
  <c r="G1162" i="12"/>
  <c r="G1171" i="12"/>
  <c r="G798" i="12"/>
  <c r="G1219" i="12"/>
  <c r="G1227" i="12"/>
  <c r="G1235" i="12"/>
  <c r="G1592" i="12"/>
  <c r="G1600" i="12"/>
  <c r="G1002" i="12"/>
  <c r="G1248" i="12"/>
  <c r="G1256" i="12"/>
  <c r="G1264" i="12"/>
  <c r="G1272" i="12"/>
  <c r="G1280" i="12"/>
  <c r="G1283" i="12"/>
  <c r="G1288" i="12"/>
  <c r="G1594" i="12"/>
  <c r="G1210" i="12"/>
  <c r="G1380" i="12"/>
  <c r="G1434" i="12"/>
  <c r="G1387" i="12"/>
  <c r="G1500" i="12"/>
  <c r="G1532" i="12"/>
  <c r="G1390" i="12"/>
  <c r="G1621" i="12"/>
  <c r="G1644" i="12"/>
  <c r="G1669" i="12"/>
  <c r="G1773" i="12"/>
  <c r="G1995" i="12"/>
  <c r="G1825" i="12"/>
  <c r="G1915" i="12"/>
  <c r="G891" i="12"/>
  <c r="G934" i="12"/>
  <c r="G943" i="12"/>
  <c r="G970" i="12"/>
  <c r="G1040" i="12"/>
  <c r="G1444" i="12"/>
  <c r="G1486" i="12"/>
  <c r="G1520" i="12"/>
  <c r="G1552" i="12"/>
  <c r="G1899" i="12"/>
  <c r="G1903" i="12"/>
  <c r="G2000" i="12"/>
  <c r="G1961" i="12"/>
  <c r="G1965" i="12"/>
  <c r="G1982" i="12"/>
  <c r="G882" i="12"/>
  <c r="G785" i="12"/>
  <c r="G911" i="12"/>
  <c r="G1603" i="12"/>
  <c r="G1823" i="12"/>
  <c r="G1857" i="12"/>
  <c r="G1993" i="12"/>
  <c r="G1892" i="12"/>
  <c r="G1918" i="12"/>
  <c r="G1985" i="12"/>
  <c r="G1938" i="12"/>
  <c r="G1943" i="12"/>
  <c r="G1997" i="12"/>
  <c r="G1081" i="12"/>
  <c r="G1165" i="12"/>
  <c r="G1206" i="12"/>
  <c r="G1182" i="12"/>
  <c r="G1201" i="12"/>
  <c r="G1220" i="12"/>
  <c r="G1228" i="12"/>
  <c r="G1236" i="12"/>
  <c r="G1188" i="12"/>
  <c r="G1032" i="12"/>
  <c r="G1351" i="12"/>
  <c r="G1378" i="12"/>
  <c r="G1430" i="12"/>
  <c r="G1791" i="12"/>
  <c r="G1563" i="12"/>
  <c r="G1006" i="12"/>
  <c r="G1099" i="12"/>
  <c r="G1115" i="12"/>
  <c r="G1129" i="12"/>
  <c r="G1143" i="12"/>
  <c r="G1154" i="12"/>
  <c r="G1164" i="12"/>
  <c r="G1179" i="12"/>
  <c r="G1186" i="12"/>
  <c r="G789" i="12"/>
  <c r="G1223" i="12"/>
  <c r="G1231" i="12"/>
  <c r="G1239" i="12"/>
  <c r="G1243" i="12"/>
  <c r="G786" i="12"/>
  <c r="G1252" i="12"/>
  <c r="G1260" i="12"/>
  <c r="G1268" i="12"/>
  <c r="G1276" i="12"/>
  <c r="G1284" i="12"/>
  <c r="G1290" i="12"/>
  <c r="G1340" i="12"/>
  <c r="G1369" i="12"/>
  <c r="G1423" i="12"/>
  <c r="G1579" i="12"/>
  <c r="G1629" i="12"/>
  <c r="G1656" i="12"/>
  <c r="G1661" i="12"/>
  <c r="G1683" i="12"/>
  <c r="G1895" i="12"/>
  <c r="G1900" i="12"/>
  <c r="G1925" i="12"/>
  <c r="G1929" i="12"/>
  <c r="G1946" i="12"/>
  <c r="G1958" i="12"/>
  <c r="G1786" i="12"/>
  <c r="I13" i="12"/>
  <c r="J32" i="12"/>
  <c r="I36" i="12"/>
  <c r="J39" i="12"/>
  <c r="I43" i="12"/>
  <c r="I47" i="12"/>
  <c r="J51" i="12"/>
  <c r="I56" i="12"/>
  <c r="I67" i="12"/>
  <c r="G69" i="12"/>
  <c r="I69" i="12"/>
  <c r="J75" i="12"/>
  <c r="I82" i="12"/>
  <c r="I84" i="12"/>
  <c r="I100" i="12"/>
  <c r="I116" i="12"/>
  <c r="I132" i="12"/>
  <c r="I148" i="12"/>
  <c r="I164" i="12"/>
  <c r="I180" i="12"/>
  <c r="I196" i="12"/>
  <c r="I208" i="12"/>
  <c r="I235" i="12"/>
  <c r="I251" i="12"/>
  <c r="I267" i="12"/>
  <c r="I274" i="12"/>
  <c r="J25" i="12"/>
  <c r="J36" i="12"/>
  <c r="J41" i="12"/>
  <c r="J56" i="12"/>
  <c r="I63" i="12"/>
  <c r="G65" i="12"/>
  <c r="I65" i="12"/>
  <c r="J71" i="12"/>
  <c r="I78" i="12"/>
  <c r="I80" i="12"/>
  <c r="J84" i="12"/>
  <c r="I91" i="12"/>
  <c r="I98" i="12"/>
  <c r="J100" i="12"/>
  <c r="I107" i="12"/>
  <c r="I114" i="12"/>
  <c r="J116" i="12"/>
  <c r="I123" i="12"/>
  <c r="I130" i="12"/>
  <c r="J132" i="12"/>
  <c r="I139" i="12"/>
  <c r="I146" i="12"/>
  <c r="J148" i="12"/>
  <c r="I155" i="12"/>
  <c r="I162" i="12"/>
  <c r="J164" i="12"/>
  <c r="I171" i="12"/>
  <c r="I178" i="12"/>
  <c r="J180" i="12"/>
  <c r="I187" i="12"/>
  <c r="I194" i="12"/>
  <c r="J196" i="12"/>
  <c r="I218" i="12"/>
  <c r="I599" i="12"/>
  <c r="J208" i="12"/>
  <c r="I226" i="12"/>
  <c r="I233" i="12"/>
  <c r="J235" i="12"/>
  <c r="I242" i="12"/>
  <c r="I249" i="12"/>
  <c r="J251" i="12"/>
  <c r="I258" i="12"/>
  <c r="I265" i="12"/>
  <c r="J267" i="12"/>
  <c r="I282" i="12"/>
  <c r="J5" i="12"/>
  <c r="I29" i="12"/>
  <c r="J30" i="12"/>
  <c r="G199" i="12"/>
  <c r="J398" i="12"/>
  <c r="G202" i="12"/>
  <c r="J3" i="12"/>
  <c r="G5" i="12"/>
  <c r="J8" i="12"/>
  <c r="G10" i="12"/>
  <c r="J11" i="12"/>
  <c r="J16" i="12"/>
  <c r="G214" i="12"/>
  <c r="I202" i="12"/>
  <c r="I19" i="12"/>
  <c r="G19" i="12"/>
  <c r="J24" i="12"/>
  <c r="J27" i="12"/>
  <c r="G29" i="12"/>
  <c r="I31" i="12"/>
  <c r="G31" i="12"/>
  <c r="I33" i="12"/>
  <c r="J34" i="12"/>
  <c r="G36" i="12"/>
  <c r="I40" i="12"/>
  <c r="J43" i="12"/>
  <c r="J47" i="12"/>
  <c r="I52" i="12"/>
  <c r="I59" i="12"/>
  <c r="G61" i="12"/>
  <c r="I61" i="12"/>
  <c r="J67" i="12"/>
  <c r="I76" i="12"/>
  <c r="J80" i="12"/>
  <c r="I96" i="12"/>
  <c r="I112" i="12"/>
  <c r="I128" i="12"/>
  <c r="I144" i="12"/>
  <c r="I160" i="12"/>
  <c r="I176" i="12"/>
  <c r="I192" i="12"/>
  <c r="I411" i="12"/>
  <c r="I231" i="12"/>
  <c r="I247" i="12"/>
  <c r="I263" i="12"/>
  <c r="I270" i="12"/>
  <c r="I290" i="12"/>
  <c r="J6" i="12"/>
  <c r="J14" i="12"/>
  <c r="I3" i="12"/>
  <c r="I11" i="12"/>
  <c r="J18" i="12"/>
  <c r="G20" i="12"/>
  <c r="I12" i="12"/>
  <c r="G12" i="12"/>
  <c r="I17" i="12"/>
  <c r="J22" i="12"/>
  <c r="G24" i="12"/>
  <c r="J29" i="12"/>
  <c r="J40" i="12"/>
  <c r="J52" i="12"/>
  <c r="G57" i="12"/>
  <c r="I57" i="12"/>
  <c r="J63" i="12"/>
  <c r="I72" i="12"/>
  <c r="J76" i="12"/>
  <c r="I87" i="12"/>
  <c r="I94" i="12"/>
  <c r="J96" i="12"/>
  <c r="I103" i="12"/>
  <c r="I110" i="12"/>
  <c r="J112" i="12"/>
  <c r="I119" i="12"/>
  <c r="I126" i="12"/>
  <c r="J128" i="12"/>
  <c r="I135" i="12"/>
  <c r="I142" i="12"/>
  <c r="J144" i="12"/>
  <c r="I151" i="12"/>
  <c r="I158" i="12"/>
  <c r="J160" i="12"/>
  <c r="I167" i="12"/>
  <c r="I174" i="12"/>
  <c r="J176" i="12"/>
  <c r="I183" i="12"/>
  <c r="I190" i="12"/>
  <c r="J192" i="12"/>
  <c r="I1202" i="12"/>
  <c r="I221" i="12"/>
  <c r="J411" i="12"/>
  <c r="I222" i="12"/>
  <c r="I229" i="12"/>
  <c r="J231" i="12"/>
  <c r="I238" i="12"/>
  <c r="I245" i="12"/>
  <c r="J247" i="12"/>
  <c r="I254" i="12"/>
  <c r="I261" i="12"/>
  <c r="J263" i="12"/>
  <c r="J270" i="12"/>
  <c r="I298" i="12"/>
  <c r="I306" i="12"/>
  <c r="I8" i="12"/>
  <c r="G8" i="12"/>
  <c r="I398" i="12"/>
  <c r="I27" i="12"/>
  <c r="G27" i="12"/>
  <c r="J17" i="12"/>
  <c r="J19" i="12"/>
  <c r="I28" i="12"/>
  <c r="J31" i="12"/>
  <c r="I35" i="12"/>
  <c r="G35" i="12"/>
  <c r="I37" i="12"/>
  <c r="J38" i="12"/>
  <c r="I44" i="12"/>
  <c r="G44" i="12"/>
  <c r="I48" i="12"/>
  <c r="I55" i="12"/>
  <c r="I68" i="12"/>
  <c r="J72" i="12"/>
  <c r="I83" i="12"/>
  <c r="G85" i="12"/>
  <c r="I85" i="12"/>
  <c r="I92" i="12"/>
  <c r="I108" i="12"/>
  <c r="I124" i="12"/>
  <c r="I140" i="12"/>
  <c r="I156" i="12"/>
  <c r="I172" i="12"/>
  <c r="I188" i="12"/>
  <c r="I219" i="12"/>
  <c r="I227" i="12"/>
  <c r="I243" i="12"/>
  <c r="I259" i="12"/>
  <c r="I268" i="12"/>
  <c r="I278" i="12"/>
  <c r="I310" i="12"/>
  <c r="J23" i="12"/>
  <c r="J13" i="12"/>
  <c r="I396" i="12"/>
  <c r="J58" i="12"/>
  <c r="J54" i="12"/>
  <c r="J50" i="12"/>
  <c r="J99" i="12"/>
  <c r="J95" i="12"/>
  <c r="J91" i="12"/>
  <c r="J87" i="12"/>
  <c r="J396" i="12"/>
  <c r="J65" i="12"/>
  <c r="J61" i="12"/>
  <c r="J53" i="12"/>
  <c r="J45" i="12"/>
  <c r="J57" i="12"/>
  <c r="J49" i="12"/>
  <c r="I7" i="12"/>
  <c r="J4" i="12"/>
  <c r="J12" i="12"/>
  <c r="G17" i="12"/>
  <c r="I23" i="12"/>
  <c r="G23" i="12"/>
  <c r="J28" i="12"/>
  <c r="J33" i="12"/>
  <c r="J44" i="12"/>
  <c r="J48" i="12"/>
  <c r="G53" i="12"/>
  <c r="I53" i="12"/>
  <c r="I64" i="12"/>
  <c r="J68" i="12"/>
  <c r="I79" i="12"/>
  <c r="G81" i="12"/>
  <c r="I81" i="12"/>
  <c r="I90" i="12"/>
  <c r="J92" i="12"/>
  <c r="I99" i="12"/>
  <c r="I106" i="12"/>
  <c r="J108" i="12"/>
  <c r="I115" i="12"/>
  <c r="I122" i="12"/>
  <c r="J124" i="12"/>
  <c r="I131" i="12"/>
  <c r="I138" i="12"/>
  <c r="J140" i="12"/>
  <c r="I147" i="12"/>
  <c r="I154" i="12"/>
  <c r="J156" i="12"/>
  <c r="I163" i="12"/>
  <c r="I170" i="12"/>
  <c r="J172" i="12"/>
  <c r="I179" i="12"/>
  <c r="I186" i="12"/>
  <c r="J188" i="12"/>
  <c r="I195" i="12"/>
  <c r="I217" i="12"/>
  <c r="J219" i="12"/>
  <c r="I799" i="12"/>
  <c r="I225" i="12"/>
  <c r="J227" i="12"/>
  <c r="I234" i="12"/>
  <c r="I241" i="12"/>
  <c r="J243" i="12"/>
  <c r="I250" i="12"/>
  <c r="I257" i="12"/>
  <c r="J259" i="12"/>
  <c r="I266" i="12"/>
  <c r="I286" i="12"/>
  <c r="I317" i="12"/>
  <c r="J37" i="12"/>
  <c r="I4" i="12"/>
  <c r="G4" i="12"/>
  <c r="I9" i="12"/>
  <c r="J9" i="12"/>
  <c r="I1590" i="12"/>
  <c r="I1390" i="12"/>
  <c r="I1792" i="12"/>
  <c r="I1571" i="12"/>
  <c r="I1567" i="12"/>
  <c r="I1570" i="12"/>
  <c r="I1563" i="12"/>
  <c r="I1566" i="12"/>
  <c r="I1564" i="12"/>
  <c r="I1559" i="12"/>
  <c r="I1562" i="12"/>
  <c r="I1556" i="12"/>
  <c r="I1598" i="12"/>
  <c r="I1552" i="12"/>
  <c r="I1548" i="12"/>
  <c r="I1544" i="12"/>
  <c r="I1540" i="12"/>
  <c r="I1536" i="12"/>
  <c r="I1532" i="12"/>
  <c r="I1528" i="12"/>
  <c r="I1524" i="12"/>
  <c r="I1520" i="12"/>
  <c r="I1516" i="12"/>
  <c r="I1512" i="12"/>
  <c r="I1508" i="12"/>
  <c r="I1504" i="12"/>
  <c r="I1500" i="12"/>
  <c r="I1496" i="12"/>
  <c r="I1492" i="12"/>
  <c r="I1490" i="12"/>
  <c r="I1486" i="12"/>
  <c r="I1560" i="12"/>
  <c r="I1458" i="12"/>
  <c r="I1431" i="12"/>
  <c r="I1428" i="12"/>
  <c r="I1427" i="12"/>
  <c r="I1424" i="12"/>
  <c r="I1420" i="12"/>
  <c r="I1383" i="12"/>
  <c r="I1611" i="12"/>
  <c r="I1190" i="12"/>
  <c r="I1379" i="12"/>
  <c r="I1376" i="12"/>
  <c r="I1597" i="12"/>
  <c r="I1370" i="12"/>
  <c r="I1366" i="12"/>
  <c r="I1362" i="12"/>
  <c r="I1358" i="12"/>
  <c r="I1596" i="12"/>
  <c r="I1352" i="12"/>
  <c r="I1348" i="12"/>
  <c r="I1345" i="12"/>
  <c r="I1341" i="12"/>
  <c r="I1337" i="12"/>
  <c r="I1482" i="12"/>
  <c r="I1478" i="12"/>
  <c r="I1466" i="12"/>
  <c r="I1462" i="12"/>
  <c r="I1381" i="12"/>
  <c r="I1414" i="12"/>
  <c r="I1412" i="12"/>
  <c r="I1374" i="12"/>
  <c r="I1371" i="12"/>
  <c r="I1368" i="12"/>
  <c r="I1364" i="12"/>
  <c r="I1360" i="12"/>
  <c r="I1356" i="12"/>
  <c r="I1354" i="12"/>
  <c r="I1350" i="12"/>
  <c r="I1450" i="12"/>
  <c r="I1791" i="12"/>
  <c r="I1444" i="12"/>
  <c r="I1437" i="12"/>
  <c r="I1470" i="12"/>
  <c r="I1441" i="12"/>
  <c r="I1415" i="12"/>
  <c r="I1380" i="12"/>
  <c r="I1378" i="12"/>
  <c r="I1375" i="12"/>
  <c r="I1372" i="12"/>
  <c r="I1369" i="12"/>
  <c r="I1365" i="12"/>
  <c r="I1361" i="12"/>
  <c r="I1357" i="12"/>
  <c r="I1210" i="12"/>
  <c r="I1351" i="12"/>
  <c r="I1209" i="12"/>
  <c r="I1344" i="12"/>
  <c r="I1340" i="12"/>
  <c r="I1336" i="12"/>
  <c r="I1332" i="12"/>
  <c r="I1320" i="12"/>
  <c r="I1318" i="12"/>
  <c r="I1309" i="12"/>
  <c r="I1347" i="12"/>
  <c r="I1316" i="12"/>
  <c r="I1314" i="12"/>
  <c r="I1328" i="12"/>
  <c r="I1312" i="12"/>
  <c r="I1324" i="12"/>
  <c r="I1310" i="12"/>
  <c r="I1321" i="12"/>
  <c r="I1304" i="12"/>
  <c r="I1300" i="12"/>
  <c r="I1296" i="12"/>
  <c r="I1292" i="12"/>
  <c r="I1410" i="12"/>
  <c r="I1286" i="12"/>
  <c r="I1282" i="12"/>
  <c r="I1278" i="12"/>
  <c r="I1274" i="12"/>
  <c r="I1270" i="12"/>
  <c r="I1266" i="12"/>
  <c r="I1262" i="12"/>
  <c r="I1258" i="12"/>
  <c r="I1254" i="12"/>
  <c r="I1250" i="12"/>
  <c r="I1246" i="12"/>
  <c r="I1245" i="12"/>
  <c r="I996" i="12"/>
  <c r="I1203" i="12"/>
  <c r="I1335" i="12"/>
  <c r="I1333" i="12"/>
  <c r="I1331" i="12"/>
  <c r="I1329" i="12"/>
  <c r="I1317" i="12"/>
  <c r="I1308" i="12"/>
  <c r="I1339" i="12"/>
  <c r="I1327" i="12"/>
  <c r="I1325" i="12"/>
  <c r="I1313" i="12"/>
  <c r="I1305" i="12"/>
  <c r="I1301" i="12"/>
  <c r="I1297" i="12"/>
  <c r="I1293" i="12"/>
  <c r="I1594" i="12"/>
  <c r="I1287" i="12"/>
  <c r="I1283" i="12"/>
  <c r="I1279" i="12"/>
  <c r="I1275" i="12"/>
  <c r="I1271" i="12"/>
  <c r="I1267" i="12"/>
  <c r="I1263" i="12"/>
  <c r="I1259" i="12"/>
  <c r="I1255" i="12"/>
  <c r="I1251" i="12"/>
  <c r="I1247" i="12"/>
  <c r="I1208" i="12"/>
  <c r="I1395" i="12"/>
  <c r="I1343" i="12"/>
  <c r="I1323" i="12"/>
  <c r="I1595" i="12"/>
  <c r="I1311" i="12"/>
  <c r="I1242" i="12"/>
  <c r="I1026" i="12"/>
  <c r="I1238" i="12"/>
  <c r="I1234" i="12"/>
  <c r="I1230" i="12"/>
  <c r="I1226" i="12"/>
  <c r="I1222" i="12"/>
  <c r="I1218" i="12"/>
  <c r="I1216" i="12"/>
  <c r="I987" i="12"/>
  <c r="I1185" i="12"/>
  <c r="I402" i="12"/>
  <c r="I1180" i="12"/>
  <c r="I1176" i="12"/>
  <c r="I1172" i="12"/>
  <c r="I1168" i="12"/>
  <c r="I1029" i="12"/>
  <c r="I791" i="12"/>
  <c r="I805" i="12"/>
  <c r="I1159" i="12"/>
  <c r="I1155" i="12"/>
  <c r="I1152" i="12"/>
  <c r="I1148" i="12"/>
  <c r="I1014" i="12"/>
  <c r="I1205" i="12"/>
  <c r="I1140" i="12"/>
  <c r="I1396" i="12"/>
  <c r="I1134" i="12"/>
  <c r="I1130" i="12"/>
  <c r="I1126" i="12"/>
  <c r="I1122" i="12"/>
  <c r="I1118" i="12"/>
  <c r="I1409" i="12"/>
  <c r="I1112" i="12"/>
  <c r="I1182" i="12"/>
  <c r="I1206" i="12"/>
  <c r="I1243" i="12"/>
  <c r="I1592" i="12"/>
  <c r="I1239" i="12"/>
  <c r="I1235" i="12"/>
  <c r="I1231" i="12"/>
  <c r="I1227" i="12"/>
  <c r="I1223" i="12"/>
  <c r="I1219" i="12"/>
  <c r="I789" i="12"/>
  <c r="I798" i="12"/>
  <c r="I1186" i="12"/>
  <c r="I1600" i="12"/>
  <c r="I1178" i="12"/>
  <c r="I1174" i="12"/>
  <c r="I1170" i="12"/>
  <c r="I1166" i="12"/>
  <c r="I1163" i="12"/>
  <c r="I1030" i="12"/>
  <c r="I1161" i="12"/>
  <c r="I1183" i="12"/>
  <c r="I1199" i="12"/>
  <c r="I1398" i="12"/>
  <c r="I1142" i="12"/>
  <c r="I1100" i="12"/>
  <c r="I1088" i="12"/>
  <c r="I1006" i="12"/>
  <c r="I1067" i="12"/>
  <c r="I1144" i="12"/>
  <c r="I1098" i="12"/>
  <c r="I1093" i="12"/>
  <c r="I1086" i="12"/>
  <c r="I1077" i="12"/>
  <c r="I1073" i="12"/>
  <c r="I1070" i="12"/>
  <c r="I1146" i="12"/>
  <c r="I1096" i="12"/>
  <c r="I985" i="12"/>
  <c r="I765" i="12"/>
  <c r="I1150" i="12"/>
  <c r="I1124" i="12"/>
  <c r="I1120" i="12"/>
  <c r="I1116" i="12"/>
  <c r="I1114" i="12"/>
  <c r="I1110" i="12"/>
  <c r="I1094" i="12"/>
  <c r="I1084" i="12"/>
  <c r="I1071" i="12"/>
  <c r="I1153" i="12"/>
  <c r="I1128" i="12"/>
  <c r="I1108" i="12"/>
  <c r="I1082" i="12"/>
  <c r="I999" i="12"/>
  <c r="I1157" i="12"/>
  <c r="I1132" i="12"/>
  <c r="I1106" i="12"/>
  <c r="I1092" i="12"/>
  <c r="I1078" i="12"/>
  <c r="I984" i="12"/>
  <c r="I1074" i="12"/>
  <c r="I1069" i="12"/>
  <c r="I1135" i="12"/>
  <c r="I1104" i="12"/>
  <c r="I1090" i="12"/>
  <c r="I1081" i="12"/>
  <c r="I1066" i="12"/>
  <c r="I1065" i="12"/>
  <c r="I1061" i="12"/>
  <c r="I1058" i="12"/>
  <c r="I1056" i="12"/>
  <c r="I1052" i="12"/>
  <c r="I796" i="12"/>
  <c r="I1048" i="12"/>
  <c r="I1044" i="12"/>
  <c r="I1040" i="12"/>
  <c r="I824" i="12"/>
  <c r="I200" i="12"/>
  <c r="I981" i="12"/>
  <c r="I1038" i="12"/>
  <c r="I978" i="12"/>
  <c r="I975" i="12"/>
  <c r="I610" i="12"/>
  <c r="I970" i="12"/>
  <c r="I966" i="12"/>
  <c r="I962" i="12"/>
  <c r="I958" i="12"/>
  <c r="I609" i="12"/>
  <c r="I952" i="12"/>
  <c r="I1138" i="12"/>
  <c r="I1102" i="12"/>
  <c r="I1079" i="12"/>
  <c r="I1075" i="12"/>
  <c r="I948" i="12"/>
  <c r="I881" i="12"/>
  <c r="I731" i="12"/>
  <c r="I727" i="12"/>
  <c r="I597" i="12"/>
  <c r="I720" i="12"/>
  <c r="I717" i="12"/>
  <c r="I713" i="12"/>
  <c r="I710" i="12"/>
  <c r="I403" i="12"/>
  <c r="I703" i="12"/>
  <c r="I699" i="12"/>
  <c r="I695" i="12"/>
  <c r="I779" i="12"/>
  <c r="I688" i="12"/>
  <c r="I684" i="12"/>
  <c r="I680" i="12"/>
  <c r="I676" i="12"/>
  <c r="I672" i="12"/>
  <c r="I669" i="12"/>
  <c r="I665" i="12"/>
  <c r="I661" i="12"/>
  <c r="I657" i="12"/>
  <c r="I653" i="12"/>
  <c r="I778" i="12"/>
  <c r="I646" i="12"/>
  <c r="I642" i="12"/>
  <c r="I639" i="12"/>
  <c r="I595" i="12"/>
  <c r="I1007" i="12"/>
  <c r="I633" i="12"/>
  <c r="I630" i="12"/>
  <c r="I988" i="12"/>
  <c r="I578" i="12"/>
  <c r="I624" i="12"/>
  <c r="I620" i="12"/>
  <c r="I807" i="12"/>
  <c r="I602" i="12"/>
  <c r="I866" i="12"/>
  <c r="I939" i="12"/>
  <c r="I935" i="12"/>
  <c r="I934" i="12"/>
  <c r="I907" i="12"/>
  <c r="I874" i="12"/>
  <c r="I857" i="12"/>
  <c r="I853" i="12"/>
  <c r="I850" i="12"/>
  <c r="I846" i="12"/>
  <c r="I842" i="12"/>
  <c r="I839" i="12"/>
  <c r="I757" i="12"/>
  <c r="I784" i="12"/>
  <c r="I1033" i="12"/>
  <c r="I832" i="12"/>
  <c r="I756" i="12"/>
  <c r="I753" i="12"/>
  <c r="I749" i="12"/>
  <c r="I803" i="12"/>
  <c r="I780" i="12"/>
  <c r="I744" i="12"/>
  <c r="I742" i="12"/>
  <c r="I809" i="12"/>
  <c r="I827" i="12"/>
  <c r="I734" i="12"/>
  <c r="I732" i="12"/>
  <c r="I728" i="12"/>
  <c r="I724" i="12"/>
  <c r="I721" i="12"/>
  <c r="I596" i="12"/>
  <c r="I714" i="12"/>
  <c r="I604" i="12"/>
  <c r="I707" i="12"/>
  <c r="I704" i="12"/>
  <c r="I700" i="12"/>
  <c r="I696" i="12"/>
  <c r="I692" i="12"/>
  <c r="I689" i="12"/>
  <c r="I685" i="12"/>
  <c r="I681" i="12"/>
  <c r="I677" i="12"/>
  <c r="I673" i="12"/>
  <c r="I670" i="12"/>
  <c r="I666" i="12"/>
  <c r="I662" i="12"/>
  <c r="I658" i="12"/>
  <c r="I654" i="12"/>
  <c r="I650" i="12"/>
  <c r="I647" i="12"/>
  <c r="I643" i="12"/>
  <c r="I640" i="12"/>
  <c r="I636" i="12"/>
  <c r="I405" i="12"/>
  <c r="I598" i="12"/>
  <c r="I631" i="12"/>
  <c r="I773" i="12"/>
  <c r="I579" i="12"/>
  <c r="I625" i="12"/>
  <c r="I621" i="12"/>
  <c r="I617" i="12"/>
  <c r="I594" i="12"/>
  <c r="I584" i="12"/>
  <c r="I771" i="12"/>
  <c r="I593" i="12"/>
  <c r="I612" i="12"/>
  <c r="I611" i="12"/>
  <c r="I930" i="12"/>
  <c r="I903" i="12"/>
  <c r="I882" i="12"/>
  <c r="I943" i="12"/>
  <c r="I785" i="12"/>
  <c r="I794" i="12"/>
  <c r="I918" i="12"/>
  <c r="I891" i="12"/>
  <c r="I530" i="12"/>
  <c r="I519" i="12"/>
  <c r="I515" i="12"/>
  <c r="I797" i="12"/>
  <c r="I767" i="12"/>
  <c r="I510" i="12"/>
  <c r="I506" i="12"/>
  <c r="I795" i="12"/>
  <c r="I501" i="12"/>
  <c r="I497" i="12"/>
  <c r="I493" i="12"/>
  <c r="I489" i="12"/>
  <c r="I485" i="12"/>
  <c r="I481" i="12"/>
  <c r="I477" i="12"/>
  <c r="I473" i="12"/>
  <c r="I469" i="12"/>
  <c r="I465" i="12"/>
  <c r="I461" i="12"/>
  <c r="I457" i="12"/>
  <c r="I453" i="12"/>
  <c r="I449" i="12"/>
  <c r="I445" i="12"/>
  <c r="I441" i="12"/>
  <c r="I437" i="12"/>
  <c r="I433" i="12"/>
  <c r="I429" i="12"/>
  <c r="I427" i="12"/>
  <c r="I423" i="12"/>
  <c r="I211" i="12"/>
  <c r="I581" i="12"/>
  <c r="I418" i="12"/>
  <c r="I204" i="12"/>
  <c r="I391" i="12"/>
  <c r="I388" i="12"/>
  <c r="I213" i="12"/>
  <c r="I381" i="12"/>
  <c r="I601" i="12"/>
  <c r="I375" i="12"/>
  <c r="I371" i="12"/>
  <c r="I206" i="12"/>
  <c r="I366" i="12"/>
  <c r="I363" i="12"/>
  <c r="I359" i="12"/>
  <c r="I355" i="12"/>
  <c r="I351" i="12"/>
  <c r="I347" i="12"/>
  <c r="I573" i="12"/>
  <c r="I565" i="12"/>
  <c r="I556" i="12"/>
  <c r="I553" i="12"/>
  <c r="I540" i="12"/>
  <c r="I537" i="12"/>
  <c r="I777" i="12"/>
  <c r="I615" i="12"/>
  <c r="I577" i="12"/>
  <c r="I520" i="12"/>
  <c r="I516" i="12"/>
  <c r="I512" i="12"/>
  <c r="I792" i="12"/>
  <c r="I511" i="12"/>
  <c r="I507" i="12"/>
  <c r="I503" i="12"/>
  <c r="I502" i="12"/>
  <c r="I498" i="12"/>
  <c r="I494" i="12"/>
  <c r="I490" i="12"/>
  <c r="I486" i="12"/>
  <c r="I482" i="12"/>
  <c r="I478" i="12"/>
  <c r="I474" i="12"/>
  <c r="I470" i="12"/>
  <c r="I466" i="12"/>
  <c r="I462" i="12"/>
  <c r="I458" i="12"/>
  <c r="I454" i="12"/>
  <c r="I450" i="12"/>
  <c r="I446" i="12"/>
  <c r="I442" i="12"/>
  <c r="I438" i="12"/>
  <c r="I434" i="12"/>
  <c r="I430" i="12"/>
  <c r="I395" i="12"/>
  <c r="I424" i="12"/>
  <c r="I589" i="12"/>
  <c r="I591" i="12"/>
  <c r="I419" i="12"/>
  <c r="I416" i="12"/>
  <c r="I588" i="12"/>
  <c r="I582" i="12"/>
  <c r="I385" i="12"/>
  <c r="I382" i="12"/>
  <c r="I378" i="12"/>
  <c r="I376" i="12"/>
  <c r="I372" i="12"/>
  <c r="I790" i="12"/>
  <c r="I367" i="12"/>
  <c r="I775" i="12"/>
  <c r="I528" i="12"/>
  <c r="I521" i="12"/>
  <c r="I517" i="12"/>
  <c r="I513" i="12"/>
  <c r="I585" i="12"/>
  <c r="I776" i="12"/>
  <c r="I508" i="12"/>
  <c r="I504" i="12"/>
  <c r="I825" i="12"/>
  <c r="I499" i="12"/>
  <c r="I495" i="12"/>
  <c r="I491" i="12"/>
  <c r="I487" i="12"/>
  <c r="I483" i="12"/>
  <c r="I479" i="12"/>
  <c r="I475" i="12"/>
  <c r="I471" i="12"/>
  <c r="I467" i="12"/>
  <c r="I463" i="12"/>
  <c r="I459" i="12"/>
  <c r="I455" i="12"/>
  <c r="I451" i="12"/>
  <c r="I447" i="12"/>
  <c r="I443" i="12"/>
  <c r="I439" i="12"/>
  <c r="I435" i="12"/>
  <c r="I431" i="12"/>
  <c r="I2" i="12"/>
  <c r="I425" i="12"/>
  <c r="I205" i="12"/>
  <c r="I587" i="12"/>
  <c r="I420" i="12"/>
  <c r="I417" i="12"/>
  <c r="I1013" i="12"/>
  <c r="I389" i="12"/>
  <c r="I386" i="12"/>
  <c r="I383" i="12"/>
  <c r="I379" i="12"/>
  <c r="I377" i="12"/>
  <c r="I373" i="12"/>
  <c r="I580" i="12"/>
  <c r="I368" i="12"/>
  <c r="I209" i="12"/>
  <c r="I361" i="12"/>
  <c r="I357" i="12"/>
  <c r="I353" i="12"/>
  <c r="I349" i="12"/>
  <c r="I345" i="12"/>
  <c r="I409" i="12"/>
  <c r="I569" i="12"/>
  <c r="I529" i="12"/>
  <c r="I522" i="12"/>
  <c r="I518" i="12"/>
  <c r="I514" i="12"/>
  <c r="I407" i="12"/>
  <c r="I201" i="12"/>
  <c r="I509" i="12"/>
  <c r="I505" i="12"/>
  <c r="I406" i="12"/>
  <c r="I500" i="12"/>
  <c r="I496" i="12"/>
  <c r="I492" i="12"/>
  <c r="I488" i="12"/>
  <c r="I484" i="12"/>
  <c r="I480" i="12"/>
  <c r="I476" i="12"/>
  <c r="I472" i="12"/>
  <c r="I468" i="12"/>
  <c r="I464" i="12"/>
  <c r="I460" i="12"/>
  <c r="I356" i="12"/>
  <c r="I332" i="12"/>
  <c r="I318" i="12"/>
  <c r="I400" i="12"/>
  <c r="I307" i="12"/>
  <c r="I300" i="12"/>
  <c r="I293" i="12"/>
  <c r="I285" i="12"/>
  <c r="I277" i="12"/>
  <c r="I343" i="12"/>
  <c r="I341" i="12"/>
  <c r="I394" i="12"/>
  <c r="I316" i="12"/>
  <c r="I305" i="12"/>
  <c r="I74" i="12"/>
  <c r="I70" i="12"/>
  <c r="I66" i="12"/>
  <c r="I62" i="12"/>
  <c r="I58" i="12"/>
  <c r="I54" i="12"/>
  <c r="I50" i="12"/>
  <c r="I46" i="12"/>
  <c r="I42" i="12"/>
  <c r="I38" i="12"/>
  <c r="I34" i="12"/>
  <c r="I30" i="12"/>
  <c r="I26" i="12"/>
  <c r="I22" i="12"/>
  <c r="I18" i="12"/>
  <c r="I360" i="12"/>
  <c r="I339" i="12"/>
  <c r="I337" i="12"/>
  <c r="I327" i="12"/>
  <c r="I314" i="12"/>
  <c r="I210" i="12"/>
  <c r="I303" i="12"/>
  <c r="I296" i="12"/>
  <c r="I291" i="12"/>
  <c r="I288" i="12"/>
  <c r="I283" i="12"/>
  <c r="I280" i="12"/>
  <c r="I275" i="12"/>
  <c r="I272" i="12"/>
  <c r="I269" i="12"/>
  <c r="I335" i="12"/>
  <c r="I333" i="12"/>
  <c r="I323" i="12"/>
  <c r="I312" i="12"/>
  <c r="I198" i="12"/>
  <c r="I301" i="12"/>
  <c r="I331" i="12"/>
  <c r="I413" i="12"/>
  <c r="I319" i="12"/>
  <c r="I311" i="12"/>
  <c r="I308" i="12"/>
  <c r="I299" i="12"/>
  <c r="I289" i="12"/>
  <c r="I281" i="12"/>
  <c r="I273" i="12"/>
  <c r="I364" i="12"/>
  <c r="I344" i="12"/>
  <c r="I399" i="12"/>
  <c r="I328" i="12"/>
  <c r="I415" i="12"/>
  <c r="I297" i="12"/>
  <c r="I348" i="12"/>
  <c r="I340" i="12"/>
  <c r="I326" i="12"/>
  <c r="I324" i="12"/>
  <c r="I315" i="12"/>
  <c r="I606" i="12"/>
  <c r="I304" i="12"/>
  <c r="I295" i="12"/>
  <c r="I292" i="12"/>
  <c r="I287" i="12"/>
  <c r="I284" i="12"/>
  <c r="I279" i="12"/>
  <c r="I276" i="12"/>
  <c r="I352" i="12"/>
  <c r="I336" i="12"/>
  <c r="I322" i="12"/>
  <c r="I320" i="12"/>
  <c r="I313" i="12"/>
  <c r="I309" i="12"/>
  <c r="I302" i="12"/>
  <c r="I271" i="12"/>
  <c r="G396" i="12"/>
  <c r="J7" i="12"/>
  <c r="G9" i="12"/>
  <c r="J15" i="12"/>
  <c r="I21" i="12"/>
  <c r="J352" i="12"/>
  <c r="I20" i="12"/>
  <c r="J21" i="12"/>
  <c r="J26" i="12"/>
  <c r="G28" i="12"/>
  <c r="I32" i="12"/>
  <c r="J35" i="12"/>
  <c r="I39" i="12"/>
  <c r="G39" i="12"/>
  <c r="I41" i="12"/>
  <c r="J42" i="12"/>
  <c r="J46" i="12"/>
  <c r="I51" i="12"/>
  <c r="J55" i="12"/>
  <c r="I60" i="12"/>
  <c r="J64" i="12"/>
  <c r="I75" i="12"/>
  <c r="G77" i="12"/>
  <c r="I77" i="12"/>
  <c r="J83" i="12"/>
  <c r="I88" i="12"/>
  <c r="I104" i="12"/>
  <c r="I120" i="12"/>
  <c r="I136" i="12"/>
  <c r="I152" i="12"/>
  <c r="I168" i="12"/>
  <c r="I184" i="12"/>
  <c r="I215" i="12"/>
  <c r="I223" i="12"/>
  <c r="I239" i="12"/>
  <c r="I255" i="12"/>
  <c r="I294" i="12"/>
  <c r="I16" i="12"/>
  <c r="G16" i="12"/>
  <c r="I45" i="12"/>
  <c r="G49" i="12"/>
  <c r="I49" i="12"/>
  <c r="J60" i="12"/>
  <c r="I71" i="12"/>
  <c r="G73" i="12"/>
  <c r="I73" i="12"/>
  <c r="J79" i="12"/>
  <c r="I86" i="12"/>
  <c r="J88" i="12"/>
  <c r="I95" i="12"/>
  <c r="I102" i="12"/>
  <c r="J104" i="12"/>
  <c r="I111" i="12"/>
  <c r="I118" i="12"/>
  <c r="J120" i="12"/>
  <c r="I127" i="12"/>
  <c r="I134" i="12"/>
  <c r="J136" i="12"/>
  <c r="I143" i="12"/>
  <c r="I150" i="12"/>
  <c r="J152" i="12"/>
  <c r="I159" i="12"/>
  <c r="I166" i="12"/>
  <c r="J168" i="12"/>
  <c r="I175" i="12"/>
  <c r="I182" i="12"/>
  <c r="J184" i="12"/>
  <c r="I191" i="12"/>
  <c r="I1000" i="12"/>
  <c r="J215" i="12"/>
  <c r="I401" i="12"/>
  <c r="I412" i="12"/>
  <c r="J223" i="12"/>
  <c r="I230" i="12"/>
  <c r="I237" i="12"/>
  <c r="J239" i="12"/>
  <c r="I246" i="12"/>
  <c r="I253" i="12"/>
  <c r="J255" i="12"/>
  <c r="I262" i="12"/>
  <c r="I89" i="12"/>
  <c r="I93" i="12"/>
  <c r="I97" i="12"/>
  <c r="I101" i="12"/>
  <c r="I105" i="12"/>
  <c r="I109" i="12"/>
  <c r="I113" i="12"/>
  <c r="I117" i="12"/>
  <c r="I121" i="12"/>
  <c r="I125" i="12"/>
  <c r="I129" i="12"/>
  <c r="I133" i="12"/>
  <c r="I137" i="12"/>
  <c r="I141" i="12"/>
  <c r="I145" i="12"/>
  <c r="I149" i="12"/>
  <c r="I153" i="12"/>
  <c r="I157" i="12"/>
  <c r="I161" i="12"/>
  <c r="I165" i="12"/>
  <c r="I169" i="12"/>
  <c r="I173" i="12"/>
  <c r="I177" i="12"/>
  <c r="I181" i="12"/>
  <c r="I185" i="12"/>
  <c r="I189" i="12"/>
  <c r="I193" i="12"/>
  <c r="I197" i="12"/>
  <c r="I216" i="12"/>
  <c r="I220" i="12"/>
  <c r="I212" i="12"/>
  <c r="I592" i="12"/>
  <c r="I224" i="12"/>
  <c r="I228" i="12"/>
  <c r="I232" i="12"/>
  <c r="I236" i="12"/>
  <c r="I240" i="12"/>
  <c r="I244" i="12"/>
  <c r="I248" i="12"/>
  <c r="I252" i="12"/>
  <c r="I256" i="12"/>
  <c r="I260" i="12"/>
  <c r="I264" i="12"/>
  <c r="J268" i="12"/>
  <c r="J274" i="12"/>
  <c r="G276" i="12"/>
  <c r="J282" i="12"/>
  <c r="J290" i="12"/>
  <c r="J300" i="12"/>
  <c r="J400" i="12"/>
  <c r="J324" i="12"/>
  <c r="J399" i="12"/>
  <c r="J332" i="12"/>
  <c r="J338" i="12"/>
  <c r="G338" i="12"/>
  <c r="I342" i="12"/>
  <c r="I346" i="12"/>
  <c r="J350" i="12"/>
  <c r="J356" i="12"/>
  <c r="J361" i="12"/>
  <c r="J365" i="12"/>
  <c r="J370" i="12"/>
  <c r="J590" i="12"/>
  <c r="J384" i="12"/>
  <c r="J390" i="12"/>
  <c r="J801" i="12"/>
  <c r="J583" i="12"/>
  <c r="J426" i="12"/>
  <c r="J432" i="12"/>
  <c r="J440" i="12"/>
  <c r="J448" i="12"/>
  <c r="J456" i="12"/>
  <c r="J464" i="12"/>
  <c r="J472" i="12"/>
  <c r="J480" i="12"/>
  <c r="J488" i="12"/>
  <c r="J496" i="12"/>
  <c r="J406" i="12"/>
  <c r="J509" i="12"/>
  <c r="J407" i="12"/>
  <c r="J518" i="12"/>
  <c r="I557" i="12"/>
  <c r="J559" i="12"/>
  <c r="G48" i="12"/>
  <c r="G56" i="12"/>
  <c r="J69" i="12"/>
  <c r="J73" i="12"/>
  <c r="J77" i="12"/>
  <c r="J81" i="12"/>
  <c r="J85" i="12"/>
  <c r="J89" i="12"/>
  <c r="J93" i="12"/>
  <c r="J97" i="12"/>
  <c r="J101" i="12"/>
  <c r="J105" i="12"/>
  <c r="J109" i="12"/>
  <c r="J113" i="12"/>
  <c r="J117" i="12"/>
  <c r="J121" i="12"/>
  <c r="J125" i="12"/>
  <c r="J129" i="12"/>
  <c r="J133" i="12"/>
  <c r="J137" i="12"/>
  <c r="J141" i="12"/>
  <c r="J145" i="12"/>
  <c r="J149" i="12"/>
  <c r="J153" i="12"/>
  <c r="J157" i="12"/>
  <c r="J161" i="12"/>
  <c r="J165" i="12"/>
  <c r="J169" i="12"/>
  <c r="J173" i="12"/>
  <c r="J177" i="12"/>
  <c r="J181" i="12"/>
  <c r="J185" i="12"/>
  <c r="J189" i="12"/>
  <c r="J193" i="12"/>
  <c r="J197" i="12"/>
  <c r="J216" i="12"/>
  <c r="J220" i="12"/>
  <c r="J212" i="12"/>
  <c r="J592" i="12"/>
  <c r="J224" i="12"/>
  <c r="J228" i="12"/>
  <c r="J232" i="12"/>
  <c r="J236" i="12"/>
  <c r="J240" i="12"/>
  <c r="J244" i="12"/>
  <c r="J248" i="12"/>
  <c r="J252" i="12"/>
  <c r="J256" i="12"/>
  <c r="J260" i="12"/>
  <c r="J264" i="12"/>
  <c r="J271" i="12"/>
  <c r="J273" i="12"/>
  <c r="J281" i="12"/>
  <c r="J289" i="12"/>
  <c r="J297" i="12"/>
  <c r="G297" i="12"/>
  <c r="J299" i="12"/>
  <c r="J306" i="12"/>
  <c r="G306" i="12"/>
  <c r="J415" i="12"/>
  <c r="G415" i="12"/>
  <c r="J311" i="12"/>
  <c r="J317" i="12"/>
  <c r="G317" i="12"/>
  <c r="J328" i="12"/>
  <c r="G399" i="12"/>
  <c r="J331" i="12"/>
  <c r="J336" i="12"/>
  <c r="J342" i="12"/>
  <c r="G342" i="12"/>
  <c r="J346" i="12"/>
  <c r="G359" i="12"/>
  <c r="J359" i="12"/>
  <c r="J368" i="12"/>
  <c r="J373" i="12"/>
  <c r="J379" i="12"/>
  <c r="J386" i="12"/>
  <c r="J1013" i="12"/>
  <c r="J420" i="12"/>
  <c r="J205" i="12"/>
  <c r="J2" i="12"/>
  <c r="J435" i="12"/>
  <c r="J443" i="12"/>
  <c r="J451" i="12"/>
  <c r="J459" i="12"/>
  <c r="J467" i="12"/>
  <c r="J475" i="12"/>
  <c r="J483" i="12"/>
  <c r="J491" i="12"/>
  <c r="J499" i="12"/>
  <c r="J504" i="12"/>
  <c r="J776" i="12"/>
  <c r="J513" i="12"/>
  <c r="J521" i="12"/>
  <c r="I524" i="12"/>
  <c r="I536" i="12"/>
  <c r="I548" i="12"/>
  <c r="I572" i="12"/>
  <c r="G52" i="12"/>
  <c r="J1404" i="12"/>
  <c r="J1793" i="12"/>
  <c r="J1579" i="12"/>
  <c r="J1390" i="12"/>
  <c r="J1566" i="12"/>
  <c r="J1558" i="12"/>
  <c r="J1554" i="12"/>
  <c r="J1613" i="12"/>
  <c r="J1550" i="12"/>
  <c r="J1546" i="12"/>
  <c r="J1542" i="12"/>
  <c r="J1538" i="12"/>
  <c r="J1534" i="12"/>
  <c r="J1530" i="12"/>
  <c r="J1526" i="12"/>
  <c r="J1522" i="12"/>
  <c r="J1518" i="12"/>
  <c r="J1514" i="12"/>
  <c r="J1510" i="12"/>
  <c r="J1506" i="12"/>
  <c r="J1502" i="12"/>
  <c r="J1498" i="12"/>
  <c r="J1494" i="12"/>
  <c r="J1388" i="12"/>
  <c r="J1488" i="12"/>
  <c r="J1484" i="12"/>
  <c r="J1480" i="12"/>
  <c r="J1590" i="12"/>
  <c r="J1571" i="12"/>
  <c r="J1602" i="12"/>
  <c r="J1556" i="12"/>
  <c r="J1598" i="12"/>
  <c r="J1552" i="12"/>
  <c r="J1548" i="12"/>
  <c r="J1544" i="12"/>
  <c r="J1540" i="12"/>
  <c r="J1536" i="12"/>
  <c r="J1532" i="12"/>
  <c r="J1528" i="12"/>
  <c r="J1524" i="12"/>
  <c r="J1520" i="12"/>
  <c r="J1516" i="12"/>
  <c r="J1512" i="12"/>
  <c r="J1508" i="12"/>
  <c r="J1504" i="12"/>
  <c r="J1500" i="12"/>
  <c r="J1496" i="12"/>
  <c r="J1492" i="12"/>
  <c r="J1490" i="12"/>
  <c r="J1576" i="12"/>
  <c r="J1570" i="12"/>
  <c r="J1563" i="12"/>
  <c r="J1557" i="12"/>
  <c r="J1214" i="12"/>
  <c r="J1553" i="12"/>
  <c r="J1549" i="12"/>
  <c r="J1545" i="12"/>
  <c r="J1541" i="12"/>
  <c r="J1537" i="12"/>
  <c r="J1533" i="12"/>
  <c r="J1529" i="12"/>
  <c r="J1525" i="12"/>
  <c r="J1521" i="12"/>
  <c r="J1517" i="12"/>
  <c r="J1513" i="12"/>
  <c r="J1509" i="12"/>
  <c r="J1505" i="12"/>
  <c r="J1501" i="12"/>
  <c r="J1497" i="12"/>
  <c r="J1493" i="12"/>
  <c r="J1491" i="12"/>
  <c r="J1487" i="12"/>
  <c r="J1483" i="12"/>
  <c r="J1479" i="12"/>
  <c r="J1468" i="12"/>
  <c r="J1451" i="12"/>
  <c r="J1446" i="12"/>
  <c r="J1445" i="12"/>
  <c r="J1438" i="12"/>
  <c r="J1482" i="12"/>
  <c r="J1478" i="12"/>
  <c r="J1471" i="12"/>
  <c r="J1466" i="12"/>
  <c r="J1456" i="12"/>
  <c r="J1435" i="12"/>
  <c r="J1486" i="12"/>
  <c r="J1476" i="12"/>
  <c r="J1459" i="12"/>
  <c r="J1454" i="12"/>
  <c r="J1474" i="12"/>
  <c r="J1464" i="12"/>
  <c r="J1447" i="12"/>
  <c r="J1387" i="12"/>
  <c r="J1467" i="12"/>
  <c r="J1462" i="12"/>
  <c r="J1452" i="12"/>
  <c r="J1433" i="12"/>
  <c r="J1472" i="12"/>
  <c r="J1455" i="12"/>
  <c r="J1450" i="12"/>
  <c r="J1444" i="12"/>
  <c r="J1437" i="12"/>
  <c r="J1475" i="12"/>
  <c r="J1470" i="12"/>
  <c r="J1460" i="12"/>
  <c r="J1441" i="12"/>
  <c r="J1430" i="12"/>
  <c r="J1385" i="12"/>
  <c r="J1384" i="12"/>
  <c r="J1423" i="12"/>
  <c r="J1419" i="12"/>
  <c r="J1382" i="12"/>
  <c r="J1415" i="12"/>
  <c r="J1380" i="12"/>
  <c r="J1378" i="12"/>
  <c r="J1375" i="12"/>
  <c r="J1372" i="12"/>
  <c r="J1369" i="12"/>
  <c r="J1365" i="12"/>
  <c r="J1361" i="12"/>
  <c r="J1357" i="12"/>
  <c r="J1210" i="12"/>
  <c r="J1351" i="12"/>
  <c r="J1209" i="12"/>
  <c r="J1344" i="12"/>
  <c r="J1463" i="12"/>
  <c r="J1458" i="12"/>
  <c r="J1448" i="12"/>
  <c r="J1434" i="12"/>
  <c r="J1336" i="12"/>
  <c r="J1340" i="12"/>
  <c r="J1308" i="12"/>
  <c r="J1313" i="12"/>
  <c r="J1305" i="12"/>
  <c r="J1301" i="12"/>
  <c r="J1297" i="12"/>
  <c r="J1293" i="12"/>
  <c r="J1594" i="12"/>
  <c r="J1287" i="12"/>
  <c r="J1283" i="12"/>
  <c r="J1279" i="12"/>
  <c r="J1275" i="12"/>
  <c r="J1271" i="12"/>
  <c r="J1267" i="12"/>
  <c r="J1263" i="12"/>
  <c r="J1259" i="12"/>
  <c r="J1255" i="12"/>
  <c r="J1251" i="12"/>
  <c r="J1247" i="12"/>
  <c r="J1208" i="12"/>
  <c r="J1395" i="12"/>
  <c r="J402" i="12"/>
  <c r="J1182" i="12"/>
  <c r="J1206" i="12"/>
  <c r="J1177" i="12"/>
  <c r="J1173" i="12"/>
  <c r="J1169" i="12"/>
  <c r="J1165" i="12"/>
  <c r="J1027" i="12"/>
  <c r="J1393" i="12"/>
  <c r="J1243" i="12"/>
  <c r="J1592" i="12"/>
  <c r="J1239" i="12"/>
  <c r="J1235" i="12"/>
  <c r="J1231" i="12"/>
  <c r="J1227" i="12"/>
  <c r="J1223" i="12"/>
  <c r="J1219" i="12"/>
  <c r="J789" i="12"/>
  <c r="J798" i="12"/>
  <c r="J1186" i="12"/>
  <c r="J1600" i="12"/>
  <c r="J1183" i="12"/>
  <c r="J1199" i="12"/>
  <c r="J1398" i="12"/>
  <c r="J1179" i="12"/>
  <c r="J1175" i="12"/>
  <c r="J1171" i="12"/>
  <c r="J1167" i="12"/>
  <c r="J1164" i="12"/>
  <c r="J1198" i="12"/>
  <c r="J1162" i="12"/>
  <c r="J1158" i="12"/>
  <c r="J1154" i="12"/>
  <c r="J1151" i="12"/>
  <c r="J1147" i="12"/>
  <c r="J1145" i="12"/>
  <c r="J1143" i="12"/>
  <c r="J1139" i="12"/>
  <c r="J1136" i="12"/>
  <c r="J1133" i="12"/>
  <c r="J1129" i="12"/>
  <c r="J1125" i="12"/>
  <c r="J1093" i="12"/>
  <c r="J1070" i="12"/>
  <c r="J1107" i="12"/>
  <c r="J985" i="12"/>
  <c r="J1009" i="12"/>
  <c r="J1015" i="12"/>
  <c r="J1063" i="12"/>
  <c r="J1059" i="12"/>
  <c r="J1401" i="12"/>
  <c r="J1054" i="12"/>
  <c r="J997" i="12"/>
  <c r="J1050" i="12"/>
  <c r="J1046" i="12"/>
  <c r="J1042" i="12"/>
  <c r="J1400" i="12"/>
  <c r="J821" i="12"/>
  <c r="J763" i="12"/>
  <c r="J992" i="12"/>
  <c r="J1037" i="12"/>
  <c r="J976" i="12"/>
  <c r="J973" i="12"/>
  <c r="J972" i="12"/>
  <c r="J968" i="12"/>
  <c r="J964" i="12"/>
  <c r="J960" i="12"/>
  <c r="J956" i="12"/>
  <c r="J954" i="12"/>
  <c r="J950" i="12"/>
  <c r="J989" i="12"/>
  <c r="J945" i="12"/>
  <c r="J941" i="12"/>
  <c r="J937" i="12"/>
  <c r="J1023" i="12"/>
  <c r="J1012" i="12"/>
  <c r="J1068" i="12"/>
  <c r="J1103" i="12"/>
  <c r="J1080" i="12"/>
  <c r="J1066" i="12"/>
  <c r="J1065" i="12"/>
  <c r="J1061" i="12"/>
  <c r="J1058" i="12"/>
  <c r="J1056" i="12"/>
  <c r="J1052" i="12"/>
  <c r="J796" i="12"/>
  <c r="J1048" i="12"/>
  <c r="J1044" i="12"/>
  <c r="J1040" i="12"/>
  <c r="J824" i="12"/>
  <c r="J200" i="12"/>
  <c r="J981" i="12"/>
  <c r="J1038" i="12"/>
  <c r="J978" i="12"/>
  <c r="J975" i="12"/>
  <c r="J610" i="12"/>
  <c r="J970" i="12"/>
  <c r="J966" i="12"/>
  <c r="J962" i="12"/>
  <c r="J958" i="12"/>
  <c r="J609" i="12"/>
  <c r="J952" i="12"/>
  <c r="J948" i="12"/>
  <c r="J794" i="12"/>
  <c r="J943" i="12"/>
  <c r="J939" i="12"/>
  <c r="J1097" i="12"/>
  <c r="J1085" i="12"/>
  <c r="J1076" i="12"/>
  <c r="J1072" i="12"/>
  <c r="J1121" i="12"/>
  <c r="J1117" i="12"/>
  <c r="J1115" i="12"/>
  <c r="J1111" i="12"/>
  <c r="J1067" i="12"/>
  <c r="J1196" i="12"/>
  <c r="J1062" i="12"/>
  <c r="J1204" i="12"/>
  <c r="J1200" i="12"/>
  <c r="J1053" i="12"/>
  <c r="J822" i="12"/>
  <c r="J1049" i="12"/>
  <c r="J1045" i="12"/>
  <c r="J1041" i="12"/>
  <c r="J994" i="12"/>
  <c r="J766" i="12"/>
  <c r="J982" i="12"/>
  <c r="J980" i="12"/>
  <c r="J1036" i="12"/>
  <c r="J1025" i="12"/>
  <c r="J782" i="12"/>
  <c r="J971" i="12"/>
  <c r="J967" i="12"/>
  <c r="J963" i="12"/>
  <c r="J959" i="12"/>
  <c r="J990" i="12"/>
  <c r="J953" i="12"/>
  <c r="J949" i="12"/>
  <c r="J946" i="12"/>
  <c r="J944" i="12"/>
  <c r="J940" i="12"/>
  <c r="J936" i="12"/>
  <c r="J1001" i="12"/>
  <c r="J931" i="12"/>
  <c r="J927" i="12"/>
  <c r="J924" i="12"/>
  <c r="J793" i="12"/>
  <c r="J919" i="12"/>
  <c r="J818" i="12"/>
  <c r="J912" i="12"/>
  <c r="J908" i="12"/>
  <c r="J904" i="12"/>
  <c r="J804" i="12"/>
  <c r="J900" i="12"/>
  <c r="J896" i="12"/>
  <c r="J892" i="12"/>
  <c r="J913" i="12"/>
  <c r="J911" i="12"/>
  <c r="J887" i="12"/>
  <c r="J761" i="12"/>
  <c r="J884" i="12"/>
  <c r="J1019" i="12"/>
  <c r="J866" i="12"/>
  <c r="J863" i="12"/>
  <c r="J860" i="12"/>
  <c r="J935" i="12"/>
  <c r="J934" i="12"/>
  <c r="J909" i="12"/>
  <c r="J907" i="12"/>
  <c r="J874" i="12"/>
  <c r="J1194" i="12"/>
  <c r="J1589" i="12"/>
  <c r="J869" i="12"/>
  <c r="J1193" i="12"/>
  <c r="J857" i="12"/>
  <c r="J853" i="12"/>
  <c r="J850" i="12"/>
  <c r="J846" i="12"/>
  <c r="J842" i="12"/>
  <c r="J839" i="12"/>
  <c r="J757" i="12"/>
  <c r="J784" i="12"/>
  <c r="J1033" i="12"/>
  <c r="J832" i="12"/>
  <c r="J756" i="12"/>
  <c r="J753" i="12"/>
  <c r="J749" i="12"/>
  <c r="J803" i="12"/>
  <c r="J780" i="12"/>
  <c r="J744" i="12"/>
  <c r="J742" i="12"/>
  <c r="J809" i="12"/>
  <c r="J827" i="12"/>
  <c r="J734" i="12"/>
  <c r="J732" i="12"/>
  <c r="J728" i="12"/>
  <c r="J724" i="12"/>
  <c r="J721" i="12"/>
  <c r="J596" i="12"/>
  <c r="J714" i="12"/>
  <c r="J604" i="12"/>
  <c r="J707" i="12"/>
  <c r="J704" i="12"/>
  <c r="J700" i="12"/>
  <c r="J696" i="12"/>
  <c r="J692" i="12"/>
  <c r="J689" i="12"/>
  <c r="J685" i="12"/>
  <c r="J681" i="12"/>
  <c r="J677" i="12"/>
  <c r="J673" i="12"/>
  <c r="J670" i="12"/>
  <c r="J666" i="12"/>
  <c r="J662" i="12"/>
  <c r="J658" i="12"/>
  <c r="J654" i="12"/>
  <c r="J650" i="12"/>
  <c r="J647" i="12"/>
  <c r="J643" i="12"/>
  <c r="J640" i="12"/>
  <c r="J636" i="12"/>
  <c r="J405" i="12"/>
  <c r="J598" i="12"/>
  <c r="J631" i="12"/>
  <c r="J773" i="12"/>
  <c r="J579" i="12"/>
  <c r="J625" i="12"/>
  <c r="J621" i="12"/>
  <c r="J617" i="12"/>
  <c r="J932" i="12"/>
  <c r="J930" i="12"/>
  <c r="J905" i="12"/>
  <c r="J903" i="12"/>
  <c r="J882" i="12"/>
  <c r="J817" i="12"/>
  <c r="J879" i="12"/>
  <c r="J876" i="12"/>
  <c r="J928" i="12"/>
  <c r="J926" i="12"/>
  <c r="J781" i="12"/>
  <c r="J785" i="12"/>
  <c r="J888" i="12"/>
  <c r="J762" i="12"/>
  <c r="J885" i="12"/>
  <c r="J870" i="12"/>
  <c r="J867" i="12"/>
  <c r="J864" i="12"/>
  <c r="J861" i="12"/>
  <c r="J1017" i="12"/>
  <c r="J858" i="12"/>
  <c r="J854" i="12"/>
  <c r="J851" i="12"/>
  <c r="J847" i="12"/>
  <c r="J843" i="12"/>
  <c r="J840" i="12"/>
  <c r="J758" i="12"/>
  <c r="J812" i="12"/>
  <c r="J834" i="12"/>
  <c r="J833" i="12"/>
  <c r="J829" i="12"/>
  <c r="J754" i="12"/>
  <c r="J750" i="12"/>
  <c r="J783" i="12"/>
  <c r="J828" i="12"/>
  <c r="J745" i="12"/>
  <c r="J408" i="12"/>
  <c r="J739" i="12"/>
  <c r="J600" i="12"/>
  <c r="J735" i="12"/>
  <c r="J826" i="12"/>
  <c r="J729" i="12"/>
  <c r="J725" i="12"/>
  <c r="J722" i="12"/>
  <c r="J718" i="12"/>
  <c r="J715" i="12"/>
  <c r="J711" i="12"/>
  <c r="J708" i="12"/>
  <c r="J705" i="12"/>
  <c r="J701" i="12"/>
  <c r="J697" i="12"/>
  <c r="J693" i="12"/>
  <c r="J690" i="12"/>
  <c r="J686" i="12"/>
  <c r="J682" i="12"/>
  <c r="J678" i="12"/>
  <c r="J674" i="12"/>
  <c r="J671" i="12"/>
  <c r="J667" i="12"/>
  <c r="J663" i="12"/>
  <c r="J659" i="12"/>
  <c r="J655" i="12"/>
  <c r="J651" i="12"/>
  <c r="J648" i="12"/>
  <c r="J644" i="12"/>
  <c r="J641" i="12"/>
  <c r="J637" i="12"/>
  <c r="J634" i="12"/>
  <c r="J823" i="12"/>
  <c r="J768" i="12"/>
  <c r="J628" i="12"/>
  <c r="J814" i="12"/>
  <c r="J626" i="12"/>
  <c r="J622" i="12"/>
  <c r="J618" i="12"/>
  <c r="J806" i="12"/>
  <c r="J605" i="12"/>
  <c r="J772" i="12"/>
  <c r="J802" i="12"/>
  <c r="J925" i="12"/>
  <c r="J923" i="12"/>
  <c r="J1021" i="12"/>
  <c r="J899" i="12"/>
  <c r="J877" i="12"/>
  <c r="J875" i="12"/>
  <c r="J872" i="12"/>
  <c r="J759" i="12"/>
  <c r="J1022" i="12"/>
  <c r="J819" i="12"/>
  <c r="J897" i="12"/>
  <c r="J895" i="12"/>
  <c r="J1020" i="12"/>
  <c r="J883" i="12"/>
  <c r="J1195" i="12"/>
  <c r="J862" i="12"/>
  <c r="J859" i="12"/>
  <c r="J920" i="12"/>
  <c r="J918" i="12"/>
  <c r="J893" i="12"/>
  <c r="J891" i="12"/>
  <c r="J760" i="12"/>
  <c r="J871" i="12"/>
  <c r="J868" i="12"/>
  <c r="J916" i="12"/>
  <c r="J915" i="12"/>
  <c r="J889" i="12"/>
  <c r="J881" i="12"/>
  <c r="J878" i="12"/>
  <c r="J1018" i="12"/>
  <c r="J873" i="12"/>
  <c r="J856" i="12"/>
  <c r="J852" i="12"/>
  <c r="J849" i="12"/>
  <c r="J845" i="12"/>
  <c r="J608" i="12"/>
  <c r="J838" i="12"/>
  <c r="J837" i="12"/>
  <c r="J835" i="12"/>
  <c r="J1008" i="12"/>
  <c r="J831" i="12"/>
  <c r="J769" i="12"/>
  <c r="J752" i="12"/>
  <c r="J748" i="12"/>
  <c r="J747" i="12"/>
  <c r="J810" i="12"/>
  <c r="J743" i="12"/>
  <c r="J741" i="12"/>
  <c r="J738" i="12"/>
  <c r="J737" i="12"/>
  <c r="J733" i="12"/>
  <c r="J731" i="12"/>
  <c r="J727" i="12"/>
  <c r="J597" i="12"/>
  <c r="J720" i="12"/>
  <c r="J717" i="12"/>
  <c r="J713" i="12"/>
  <c r="J710" i="12"/>
  <c r="J403" i="12"/>
  <c r="J703" i="12"/>
  <c r="J699" i="12"/>
  <c r="J695" i="12"/>
  <c r="J779" i="12"/>
  <c r="J688" i="12"/>
  <c r="J684" i="12"/>
  <c r="J680" i="12"/>
  <c r="J676" i="12"/>
  <c r="J672" i="12"/>
  <c r="J669" i="12"/>
  <c r="J665" i="12"/>
  <c r="J661" i="12"/>
  <c r="J657" i="12"/>
  <c r="J653" i="12"/>
  <c r="J778" i="12"/>
  <c r="J646" i="12"/>
  <c r="J642" i="12"/>
  <c r="J639" i="12"/>
  <c r="J595" i="12"/>
  <c r="J1007" i="12"/>
  <c r="J633" i="12"/>
  <c r="J630" i="12"/>
  <c r="J988" i="12"/>
  <c r="J578" i="12"/>
  <c r="J624" i="12"/>
  <c r="J620" i="12"/>
  <c r="J807" i="12"/>
  <c r="J602" i="12"/>
  <c r="J777" i="12"/>
  <c r="J615" i="12"/>
  <c r="J577" i="12"/>
  <c r="J397" i="12"/>
  <c r="J573" i="12"/>
  <c r="J570" i="12"/>
  <c r="J565" i="12"/>
  <c r="J562" i="12"/>
  <c r="J556" i="12"/>
  <c r="J553" i="12"/>
  <c r="J540" i="12"/>
  <c r="J537" i="12"/>
  <c r="J611" i="12"/>
  <c r="J550" i="12"/>
  <c r="J534" i="12"/>
  <c r="J527" i="12"/>
  <c r="J520" i="12"/>
  <c r="J516" i="12"/>
  <c r="J512" i="12"/>
  <c r="J792" i="12"/>
  <c r="J511" i="12"/>
  <c r="J507" i="12"/>
  <c r="J503" i="12"/>
  <c r="J502" i="12"/>
  <c r="J498" i="12"/>
  <c r="J494" i="12"/>
  <c r="J490" i="12"/>
  <c r="J486" i="12"/>
  <c r="J482" i="12"/>
  <c r="J478" i="12"/>
  <c r="J474" i="12"/>
  <c r="J470" i="12"/>
  <c r="J466" i="12"/>
  <c r="J462" i="12"/>
  <c r="J458" i="12"/>
  <c r="J454" i="12"/>
  <c r="J450" i="12"/>
  <c r="J446" i="12"/>
  <c r="J442" i="12"/>
  <c r="J438" i="12"/>
  <c r="J434" i="12"/>
  <c r="J430" i="12"/>
  <c r="J395" i="12"/>
  <c r="J424" i="12"/>
  <c r="J589" i="12"/>
  <c r="J591" i="12"/>
  <c r="J419" i="12"/>
  <c r="J416" i="12"/>
  <c r="J588" i="12"/>
  <c r="J582" i="12"/>
  <c r="J385" i="12"/>
  <c r="J382" i="12"/>
  <c r="J378" i="12"/>
  <c r="J376" i="12"/>
  <c r="J372" i="12"/>
  <c r="J790" i="12"/>
  <c r="J367" i="12"/>
  <c r="J364" i="12"/>
  <c r="J360" i="12"/>
  <c r="J613" i="12"/>
  <c r="J393" i="12"/>
  <c r="J568" i="12"/>
  <c r="J560" i="12"/>
  <c r="J557" i="12"/>
  <c r="J547" i="12"/>
  <c r="J544" i="12"/>
  <c r="J541" i="12"/>
  <c r="J531" i="12"/>
  <c r="J524" i="12"/>
  <c r="J775" i="12"/>
  <c r="J554" i="12"/>
  <c r="J538" i="12"/>
  <c r="J409" i="12"/>
  <c r="J574" i="12"/>
  <c r="J569" i="12"/>
  <c r="J566" i="12"/>
  <c r="J561" i="12"/>
  <c r="J548" i="12"/>
  <c r="J545" i="12"/>
  <c r="J532" i="12"/>
  <c r="J525" i="12"/>
  <c r="J584" i="12"/>
  <c r="J771" i="12"/>
  <c r="J593" i="12"/>
  <c r="J607" i="12"/>
  <c r="J558" i="12"/>
  <c r="J542" i="12"/>
  <c r="J522" i="12"/>
  <c r="J594" i="12"/>
  <c r="J612" i="12"/>
  <c r="J549" i="12"/>
  <c r="J536" i="12"/>
  <c r="J533" i="12"/>
  <c r="J526" i="12"/>
  <c r="J546" i="12"/>
  <c r="J530" i="12"/>
  <c r="G273" i="12"/>
  <c r="J276" i="12"/>
  <c r="G278" i="12"/>
  <c r="G281" i="12"/>
  <c r="J284" i="12"/>
  <c r="G286" i="12"/>
  <c r="G289" i="12"/>
  <c r="J292" i="12"/>
  <c r="G294" i="12"/>
  <c r="G299" i="12"/>
  <c r="J304" i="12"/>
  <c r="G311" i="12"/>
  <c r="J315" i="12"/>
  <c r="I321" i="12"/>
  <c r="J413" i="12"/>
  <c r="G331" i="12"/>
  <c r="J335" i="12"/>
  <c r="J340" i="12"/>
  <c r="J348" i="12"/>
  <c r="J355" i="12"/>
  <c r="I362" i="12"/>
  <c r="J529" i="12"/>
  <c r="I541" i="12"/>
  <c r="J543" i="12"/>
  <c r="J555" i="12"/>
  <c r="I560" i="12"/>
  <c r="G43" i="12"/>
  <c r="G47" i="12"/>
  <c r="G51" i="12"/>
  <c r="G55" i="12"/>
  <c r="G59" i="12"/>
  <c r="G63" i="12"/>
  <c r="G67" i="12"/>
  <c r="G71" i="12"/>
  <c r="G75" i="12"/>
  <c r="G79" i="12"/>
  <c r="G83" i="12"/>
  <c r="G87" i="12"/>
  <c r="G91" i="12"/>
  <c r="G95" i="12"/>
  <c r="G99" i="12"/>
  <c r="G103" i="12"/>
  <c r="G107" i="12"/>
  <c r="G111" i="12"/>
  <c r="G115" i="12"/>
  <c r="G119" i="12"/>
  <c r="G123" i="12"/>
  <c r="G127" i="12"/>
  <c r="G131" i="12"/>
  <c r="G135" i="12"/>
  <c r="G139" i="12"/>
  <c r="G143" i="12"/>
  <c r="G147" i="12"/>
  <c r="G151" i="12"/>
  <c r="G155" i="12"/>
  <c r="G159" i="12"/>
  <c r="G163" i="12"/>
  <c r="G167" i="12"/>
  <c r="G171" i="12"/>
  <c r="G175" i="12"/>
  <c r="G179" i="12"/>
  <c r="G183" i="12"/>
  <c r="G187" i="12"/>
  <c r="G191" i="12"/>
  <c r="G195" i="12"/>
  <c r="G1202" i="12"/>
  <c r="G218" i="12"/>
  <c r="G401" i="12"/>
  <c r="G799" i="12"/>
  <c r="G222" i="12"/>
  <c r="G226" i="12"/>
  <c r="G230" i="12"/>
  <c r="G234" i="12"/>
  <c r="G238" i="12"/>
  <c r="G242" i="12"/>
  <c r="G246" i="12"/>
  <c r="G250" i="12"/>
  <c r="G254" i="12"/>
  <c r="G258" i="12"/>
  <c r="G262" i="12"/>
  <c r="G266" i="12"/>
  <c r="J269" i="12"/>
  <c r="J275" i="12"/>
  <c r="J283" i="12"/>
  <c r="J291" i="12"/>
  <c r="J301" i="12"/>
  <c r="G301" i="12"/>
  <c r="J303" i="12"/>
  <c r="J198" i="12"/>
  <c r="G198" i="12"/>
  <c r="J312" i="12"/>
  <c r="G312" i="12"/>
  <c r="J314" i="12"/>
  <c r="J321" i="12"/>
  <c r="G321" i="12"/>
  <c r="I325" i="12"/>
  <c r="J333" i="12"/>
  <c r="J339" i="12"/>
  <c r="J344" i="12"/>
  <c r="J351" i="12"/>
  <c r="J357" i="12"/>
  <c r="J362" i="12"/>
  <c r="I369" i="12"/>
  <c r="I374" i="12"/>
  <c r="I380" i="12"/>
  <c r="I387" i="12"/>
  <c r="I207" i="12"/>
  <c r="I421" i="12"/>
  <c r="I422" i="12"/>
  <c r="I428" i="12"/>
  <c r="I436" i="12"/>
  <c r="I444" i="12"/>
  <c r="I452" i="12"/>
  <c r="I532" i="12"/>
  <c r="G269" i="12"/>
  <c r="G272" i="12"/>
  <c r="G275" i="12"/>
  <c r="J278" i="12"/>
  <c r="G280" i="12"/>
  <c r="G283" i="12"/>
  <c r="J286" i="12"/>
  <c r="G288" i="12"/>
  <c r="G291" i="12"/>
  <c r="J294" i="12"/>
  <c r="G303" i="12"/>
  <c r="J308" i="12"/>
  <c r="J319" i="12"/>
  <c r="J325" i="12"/>
  <c r="G325" i="12"/>
  <c r="I329" i="12"/>
  <c r="J337" i="12"/>
  <c r="J343" i="12"/>
  <c r="J347" i="12"/>
  <c r="J353" i="12"/>
  <c r="J369" i="12"/>
  <c r="J374" i="12"/>
  <c r="J380" i="12"/>
  <c r="J387" i="12"/>
  <c r="J207" i="12"/>
  <c r="J421" i="12"/>
  <c r="J422" i="12"/>
  <c r="J428" i="12"/>
  <c r="J436" i="12"/>
  <c r="J444" i="12"/>
  <c r="J452" i="12"/>
  <c r="J460" i="12"/>
  <c r="J468" i="12"/>
  <c r="J476" i="12"/>
  <c r="J484" i="12"/>
  <c r="J492" i="12"/>
  <c r="J500" i="12"/>
  <c r="J505" i="12"/>
  <c r="J201" i="12"/>
  <c r="J514" i="12"/>
  <c r="I525" i="12"/>
  <c r="J539" i="12"/>
  <c r="I544" i="12"/>
  <c r="I568" i="12"/>
  <c r="J103" i="12"/>
  <c r="J107" i="12"/>
  <c r="J111" i="12"/>
  <c r="J115" i="12"/>
  <c r="J119" i="12"/>
  <c r="J123" i="12"/>
  <c r="J127" i="12"/>
  <c r="J131" i="12"/>
  <c r="J135" i="12"/>
  <c r="J139" i="12"/>
  <c r="J143" i="12"/>
  <c r="J147" i="12"/>
  <c r="J151" i="12"/>
  <c r="J155" i="12"/>
  <c r="J159" i="12"/>
  <c r="J163" i="12"/>
  <c r="J167" i="12"/>
  <c r="J171" i="12"/>
  <c r="J175" i="12"/>
  <c r="J179" i="12"/>
  <c r="J183" i="12"/>
  <c r="J187" i="12"/>
  <c r="J191" i="12"/>
  <c r="J195" i="12"/>
  <c r="J1202" i="12"/>
  <c r="J218" i="12"/>
  <c r="J401" i="12"/>
  <c r="J799" i="12"/>
  <c r="J222" i="12"/>
  <c r="J226" i="12"/>
  <c r="J230" i="12"/>
  <c r="J234" i="12"/>
  <c r="J238" i="12"/>
  <c r="J242" i="12"/>
  <c r="J246" i="12"/>
  <c r="J250" i="12"/>
  <c r="J254" i="12"/>
  <c r="J258" i="12"/>
  <c r="J262" i="12"/>
  <c r="J266" i="12"/>
  <c r="J277" i="12"/>
  <c r="J285" i="12"/>
  <c r="J293" i="12"/>
  <c r="J298" i="12"/>
  <c r="G298" i="12"/>
  <c r="J305" i="12"/>
  <c r="G305" i="12"/>
  <c r="J307" i="12"/>
  <c r="J310" i="12"/>
  <c r="G310" i="12"/>
  <c r="J316" i="12"/>
  <c r="G316" i="12"/>
  <c r="J318" i="12"/>
  <c r="J323" i="12"/>
  <c r="J329" i="12"/>
  <c r="G329" i="12"/>
  <c r="I330" i="12"/>
  <c r="J341" i="12"/>
  <c r="G343" i="12"/>
  <c r="G347" i="12"/>
  <c r="J349" i="12"/>
  <c r="I358" i="12"/>
  <c r="J209" i="12"/>
  <c r="J580" i="12"/>
  <c r="J377" i="12"/>
  <c r="J383" i="12"/>
  <c r="J389" i="12"/>
  <c r="J417" i="12"/>
  <c r="J587" i="12"/>
  <c r="J425" i="12"/>
  <c r="J431" i="12"/>
  <c r="J439" i="12"/>
  <c r="J447" i="12"/>
  <c r="J455" i="12"/>
  <c r="J463" i="12"/>
  <c r="J471" i="12"/>
  <c r="J479" i="12"/>
  <c r="J487" i="12"/>
  <c r="J495" i="12"/>
  <c r="J825" i="12"/>
  <c r="J508" i="12"/>
  <c r="J585" i="12"/>
  <c r="J517" i="12"/>
  <c r="J551" i="12"/>
  <c r="I561" i="12"/>
  <c r="I586" i="12"/>
  <c r="G268" i="12"/>
  <c r="J272" i="12"/>
  <c r="G274" i="12"/>
  <c r="G277" i="12"/>
  <c r="J280" i="12"/>
  <c r="G282" i="12"/>
  <c r="G285" i="12"/>
  <c r="J288" i="12"/>
  <c r="G290" i="12"/>
  <c r="G293" i="12"/>
  <c r="J296" i="12"/>
  <c r="G307" i="12"/>
  <c r="J210" i="12"/>
  <c r="G318" i="12"/>
  <c r="J322" i="12"/>
  <c r="J327" i="12"/>
  <c r="J330" i="12"/>
  <c r="G330" i="12"/>
  <c r="I334" i="12"/>
  <c r="J345" i="12"/>
  <c r="I354" i="12"/>
  <c r="J358" i="12"/>
  <c r="G363" i="12"/>
  <c r="J363" i="12"/>
  <c r="I393" i="12"/>
  <c r="J586" i="12"/>
  <c r="J62" i="12"/>
  <c r="J66" i="12"/>
  <c r="J70" i="12"/>
  <c r="J74" i="12"/>
  <c r="J78" i="12"/>
  <c r="J82" i="12"/>
  <c r="J86" i="12"/>
  <c r="J90" i="12"/>
  <c r="J94" i="12"/>
  <c r="J98" i="12"/>
  <c r="J102" i="12"/>
  <c r="J106" i="12"/>
  <c r="J110" i="12"/>
  <c r="J114" i="12"/>
  <c r="J118" i="12"/>
  <c r="J122" i="12"/>
  <c r="J126" i="12"/>
  <c r="J130" i="12"/>
  <c r="J134" i="12"/>
  <c r="J138" i="12"/>
  <c r="J142" i="12"/>
  <c r="J146" i="12"/>
  <c r="J150" i="12"/>
  <c r="J154" i="12"/>
  <c r="J158" i="12"/>
  <c r="J162" i="12"/>
  <c r="J166" i="12"/>
  <c r="J170" i="12"/>
  <c r="J174" i="12"/>
  <c r="J178" i="12"/>
  <c r="J182" i="12"/>
  <c r="J186" i="12"/>
  <c r="J190" i="12"/>
  <c r="J194" i="12"/>
  <c r="J1000" i="12"/>
  <c r="J217" i="12"/>
  <c r="J221" i="12"/>
  <c r="J599" i="12"/>
  <c r="J412" i="12"/>
  <c r="J225" i="12"/>
  <c r="J229" i="12"/>
  <c r="J233" i="12"/>
  <c r="J237" i="12"/>
  <c r="J241" i="12"/>
  <c r="J245" i="12"/>
  <c r="J249" i="12"/>
  <c r="J253" i="12"/>
  <c r="J257" i="12"/>
  <c r="J261" i="12"/>
  <c r="J265" i="12"/>
  <c r="J279" i="12"/>
  <c r="J287" i="12"/>
  <c r="J295" i="12"/>
  <c r="J302" i="12"/>
  <c r="G302" i="12"/>
  <c r="J309" i="12"/>
  <c r="G309" i="12"/>
  <c r="J606" i="12"/>
  <c r="J313" i="12"/>
  <c r="G313" i="12"/>
  <c r="J320" i="12"/>
  <c r="J326" i="12"/>
  <c r="J394" i="12"/>
  <c r="J334" i="12"/>
  <c r="G334" i="12"/>
  <c r="I338" i="12"/>
  <c r="I350" i="12"/>
  <c r="J354" i="12"/>
  <c r="I365" i="12"/>
  <c r="I370" i="12"/>
  <c r="I590" i="12"/>
  <c r="I384" i="12"/>
  <c r="I390" i="12"/>
  <c r="I801" i="12"/>
  <c r="I583" i="12"/>
  <c r="I426" i="12"/>
  <c r="I432" i="12"/>
  <c r="I440" i="12"/>
  <c r="I448" i="12"/>
  <c r="I456" i="12"/>
  <c r="J523" i="12"/>
  <c r="J528" i="12"/>
  <c r="J535" i="12"/>
  <c r="I545" i="12"/>
  <c r="I552" i="12"/>
  <c r="I564" i="12"/>
  <c r="G346" i="12"/>
  <c r="G350" i="12"/>
  <c r="G354" i="12"/>
  <c r="G358" i="12"/>
  <c r="G362" i="12"/>
  <c r="G365" i="12"/>
  <c r="J366" i="12"/>
  <c r="G369" i="12"/>
  <c r="J206" i="12"/>
  <c r="G370" i="12"/>
  <c r="J371" i="12"/>
  <c r="G374" i="12"/>
  <c r="J375" i="12"/>
  <c r="G590" i="12"/>
  <c r="J601" i="12"/>
  <c r="G380" i="12"/>
  <c r="J381" i="12"/>
  <c r="G384" i="12"/>
  <c r="J213" i="12"/>
  <c r="G387" i="12"/>
  <c r="J388" i="12"/>
  <c r="G390" i="12"/>
  <c r="J391" i="12"/>
  <c r="G207" i="12"/>
  <c r="J204" i="12"/>
  <c r="G801" i="12"/>
  <c r="J418" i="12"/>
  <c r="G421" i="12"/>
  <c r="J581" i="12"/>
  <c r="G583" i="12"/>
  <c r="J211" i="12"/>
  <c r="G422" i="12"/>
  <c r="J423" i="12"/>
  <c r="G426" i="12"/>
  <c r="J427" i="12"/>
  <c r="G428" i="12"/>
  <c r="J429" i="12"/>
  <c r="G432" i="12"/>
  <c r="J433" i="12"/>
  <c r="G436" i="12"/>
  <c r="J437" i="12"/>
  <c r="G440" i="12"/>
  <c r="J441" i="12"/>
  <c r="G444" i="12"/>
  <c r="J445" i="12"/>
  <c r="G448" i="12"/>
  <c r="J449" i="12"/>
  <c r="G452" i="12"/>
  <c r="J453" i="12"/>
  <c r="G456" i="12"/>
  <c r="J457" i="12"/>
  <c r="G460" i="12"/>
  <c r="J461" i="12"/>
  <c r="G464" i="12"/>
  <c r="J465" i="12"/>
  <c r="G468" i="12"/>
  <c r="J469" i="12"/>
  <c r="G472" i="12"/>
  <c r="J473" i="12"/>
  <c r="G476" i="12"/>
  <c r="J477" i="12"/>
  <c r="G480" i="12"/>
  <c r="J481" i="12"/>
  <c r="G484" i="12"/>
  <c r="J485" i="12"/>
  <c r="G488" i="12"/>
  <c r="J489" i="12"/>
  <c r="G492" i="12"/>
  <c r="J493" i="12"/>
  <c r="G496" i="12"/>
  <c r="J497" i="12"/>
  <c r="G500" i="12"/>
  <c r="J501" i="12"/>
  <c r="G406" i="12"/>
  <c r="J795" i="12"/>
  <c r="G505" i="12"/>
  <c r="J506" i="12"/>
  <c r="G509" i="12"/>
  <c r="J510" i="12"/>
  <c r="G201" i="12"/>
  <c r="J767" i="12"/>
  <c r="G407" i="12"/>
  <c r="J797" i="12"/>
  <c r="G514" i="12"/>
  <c r="J515" i="12"/>
  <c r="G518" i="12"/>
  <c r="J519" i="12"/>
  <c r="I526" i="12"/>
  <c r="G529" i="12"/>
  <c r="I533" i="12"/>
  <c r="I535" i="12"/>
  <c r="G539" i="12"/>
  <c r="I549" i="12"/>
  <c r="I551" i="12"/>
  <c r="G555" i="12"/>
  <c r="I607" i="12"/>
  <c r="G607" i="12"/>
  <c r="J576" i="12"/>
  <c r="G576" i="12"/>
  <c r="J614" i="12"/>
  <c r="G614" i="12"/>
  <c r="J774" i="12"/>
  <c r="G774" i="12"/>
  <c r="J995" i="12"/>
  <c r="I627" i="12"/>
  <c r="I770" i="12"/>
  <c r="I645" i="12"/>
  <c r="I660" i="12"/>
  <c r="I675" i="12"/>
  <c r="I691" i="12"/>
  <c r="I706" i="12"/>
  <c r="I719" i="12"/>
  <c r="I787" i="12"/>
  <c r="I993" i="12"/>
  <c r="I751" i="12"/>
  <c r="I1034" i="12"/>
  <c r="I844" i="12"/>
  <c r="I851" i="12"/>
  <c r="I855" i="12"/>
  <c r="G525" i="12"/>
  <c r="I538" i="12"/>
  <c r="J552" i="12"/>
  <c r="I554" i="12"/>
  <c r="I563" i="12"/>
  <c r="J564" i="12"/>
  <c r="I566" i="12"/>
  <c r="G566" i="12"/>
  <c r="I571" i="12"/>
  <c r="J572" i="12"/>
  <c r="I574" i="12"/>
  <c r="G574" i="12"/>
  <c r="I414" i="12"/>
  <c r="I618" i="12"/>
  <c r="J627" i="12"/>
  <c r="I628" i="12"/>
  <c r="J770" i="12"/>
  <c r="I637" i="12"/>
  <c r="J645" i="12"/>
  <c r="I651" i="12"/>
  <c r="J660" i="12"/>
  <c r="I667" i="12"/>
  <c r="J675" i="12"/>
  <c r="I682" i="12"/>
  <c r="J691" i="12"/>
  <c r="I697" i="12"/>
  <c r="J706" i="12"/>
  <c r="I711" i="12"/>
  <c r="J719" i="12"/>
  <c r="I725" i="12"/>
  <c r="J787" i="12"/>
  <c r="I737" i="12"/>
  <c r="I600" i="12"/>
  <c r="J993" i="12"/>
  <c r="I810" i="12"/>
  <c r="I828" i="12"/>
  <c r="J751" i="12"/>
  <c r="I769" i="12"/>
  <c r="I829" i="12"/>
  <c r="J1034" i="12"/>
  <c r="I837" i="12"/>
  <c r="I758" i="12"/>
  <c r="J844" i="12"/>
  <c r="I849" i="12"/>
  <c r="J855" i="12"/>
  <c r="I862" i="12"/>
  <c r="I1020" i="12"/>
  <c r="G320" i="12"/>
  <c r="G324" i="12"/>
  <c r="G328" i="12"/>
  <c r="G413" i="12"/>
  <c r="G333" i="12"/>
  <c r="G337" i="12"/>
  <c r="G341" i="12"/>
  <c r="G345" i="12"/>
  <c r="G349" i="12"/>
  <c r="G353" i="12"/>
  <c r="G357" i="12"/>
  <c r="G361" i="12"/>
  <c r="G209" i="12"/>
  <c r="G368" i="12"/>
  <c r="G580" i="12"/>
  <c r="G373" i="12"/>
  <c r="G377" i="12"/>
  <c r="G379" i="12"/>
  <c r="G383" i="12"/>
  <c r="G386" i="12"/>
  <c r="G389" i="12"/>
  <c r="G1013" i="12"/>
  <c r="G417" i="12"/>
  <c r="G420" i="12"/>
  <c r="G587" i="12"/>
  <c r="G205" i="12"/>
  <c r="G425" i="12"/>
  <c r="G2" i="12"/>
  <c r="G431" i="12"/>
  <c r="G435" i="12"/>
  <c r="G439" i="12"/>
  <c r="G443" i="12"/>
  <c r="G447" i="12"/>
  <c r="G451" i="12"/>
  <c r="G455" i="12"/>
  <c r="G459" i="12"/>
  <c r="G463" i="12"/>
  <c r="G467" i="12"/>
  <c r="G471" i="12"/>
  <c r="G475" i="12"/>
  <c r="G479" i="12"/>
  <c r="G483" i="12"/>
  <c r="G487" i="12"/>
  <c r="G491" i="12"/>
  <c r="G495" i="12"/>
  <c r="G499" i="12"/>
  <c r="G825" i="12"/>
  <c r="G504" i="12"/>
  <c r="G508" i="12"/>
  <c r="G776" i="12"/>
  <c r="G585" i="12"/>
  <c r="G513" i="12"/>
  <c r="G517" i="12"/>
  <c r="G521" i="12"/>
  <c r="G528" i="12"/>
  <c r="I531" i="12"/>
  <c r="G535" i="12"/>
  <c r="I547" i="12"/>
  <c r="G551" i="12"/>
  <c r="J563" i="12"/>
  <c r="J571" i="12"/>
  <c r="J414" i="12"/>
  <c r="I623" i="12"/>
  <c r="I632" i="12"/>
  <c r="I603" i="12"/>
  <c r="I656" i="12"/>
  <c r="I1010" i="12"/>
  <c r="I687" i="12"/>
  <c r="I702" i="12"/>
  <c r="I716" i="12"/>
  <c r="I730" i="12"/>
  <c r="I740" i="12"/>
  <c r="I811" i="12"/>
  <c r="I392" i="12"/>
  <c r="I841" i="12"/>
  <c r="I858" i="12"/>
  <c r="I877" i="12"/>
  <c r="G524" i="12"/>
  <c r="I527" i="12"/>
  <c r="I534" i="12"/>
  <c r="G538" i="12"/>
  <c r="G541" i="12"/>
  <c r="G544" i="12"/>
  <c r="I550" i="12"/>
  <c r="G554" i="12"/>
  <c r="G557" i="12"/>
  <c r="G563" i="12"/>
  <c r="G568" i="12"/>
  <c r="G571" i="12"/>
  <c r="I613" i="12"/>
  <c r="I806" i="12"/>
  <c r="J623" i="12"/>
  <c r="I814" i="12"/>
  <c r="J632" i="12"/>
  <c r="I634" i="12"/>
  <c r="J603" i="12"/>
  <c r="I648" i="12"/>
  <c r="J656" i="12"/>
  <c r="I663" i="12"/>
  <c r="J1010" i="12"/>
  <c r="I678" i="12"/>
  <c r="J687" i="12"/>
  <c r="I693" i="12"/>
  <c r="J702" i="12"/>
  <c r="I708" i="12"/>
  <c r="J716" i="12"/>
  <c r="I722" i="12"/>
  <c r="J730" i="12"/>
  <c r="I733" i="12"/>
  <c r="I735" i="12"/>
  <c r="J740" i="12"/>
  <c r="I743" i="12"/>
  <c r="I745" i="12"/>
  <c r="J811" i="12"/>
  <c r="I752" i="12"/>
  <c r="I754" i="12"/>
  <c r="J392" i="12"/>
  <c r="I835" i="12"/>
  <c r="I812" i="12"/>
  <c r="J841" i="12"/>
  <c r="I845" i="12"/>
  <c r="I847" i="12"/>
  <c r="I1016" i="12"/>
  <c r="I856" i="12"/>
  <c r="I1017" i="12"/>
  <c r="I523" i="12"/>
  <c r="I543" i="12"/>
  <c r="I559" i="12"/>
  <c r="I203" i="12"/>
  <c r="I802" i="12"/>
  <c r="I772" i="12"/>
  <c r="I605" i="12"/>
  <c r="I619" i="12"/>
  <c r="I629" i="12"/>
  <c r="I638" i="12"/>
  <c r="I652" i="12"/>
  <c r="I668" i="12"/>
  <c r="I683" i="12"/>
  <c r="I698" i="12"/>
  <c r="I712" i="12"/>
  <c r="I726" i="12"/>
  <c r="I1011" i="12"/>
  <c r="I746" i="12"/>
  <c r="I830" i="12"/>
  <c r="I1003" i="12"/>
  <c r="J1016" i="12"/>
  <c r="I546" i="12"/>
  <c r="I562" i="12"/>
  <c r="G562" i="12"/>
  <c r="I567" i="12"/>
  <c r="I570" i="12"/>
  <c r="G570" i="12"/>
  <c r="I575" i="12"/>
  <c r="I397" i="12"/>
  <c r="G397" i="12"/>
  <c r="J203" i="12"/>
  <c r="J619" i="12"/>
  <c r="I626" i="12"/>
  <c r="J629" i="12"/>
  <c r="I823" i="12"/>
  <c r="J638" i="12"/>
  <c r="I644" i="12"/>
  <c r="J652" i="12"/>
  <c r="I659" i="12"/>
  <c r="J668" i="12"/>
  <c r="I674" i="12"/>
  <c r="J683" i="12"/>
  <c r="I690" i="12"/>
  <c r="J698" i="12"/>
  <c r="I705" i="12"/>
  <c r="J712" i="12"/>
  <c r="I718" i="12"/>
  <c r="J726" i="12"/>
  <c r="I826" i="12"/>
  <c r="J1011" i="12"/>
  <c r="I741" i="12"/>
  <c r="I408" i="12"/>
  <c r="J746" i="12"/>
  <c r="I748" i="12"/>
  <c r="I750" i="12"/>
  <c r="J830" i="12"/>
  <c r="I1008" i="12"/>
  <c r="I834" i="12"/>
  <c r="J1003" i="12"/>
  <c r="I608" i="12"/>
  <c r="I843" i="12"/>
  <c r="I854" i="12"/>
  <c r="J865" i="12"/>
  <c r="J886" i="12"/>
  <c r="G523" i="12"/>
  <c r="I539" i="12"/>
  <c r="G543" i="12"/>
  <c r="I555" i="12"/>
  <c r="G559" i="12"/>
  <c r="J567" i="12"/>
  <c r="J575" i="12"/>
  <c r="I616" i="12"/>
  <c r="I410" i="12"/>
  <c r="I635" i="12"/>
  <c r="I649" i="12"/>
  <c r="I664" i="12"/>
  <c r="I679" i="12"/>
  <c r="I694" i="12"/>
  <c r="I709" i="12"/>
  <c r="I723" i="12"/>
  <c r="I736" i="12"/>
  <c r="I404" i="12"/>
  <c r="I755" i="12"/>
  <c r="I836" i="12"/>
  <c r="I848" i="12"/>
  <c r="I852" i="12"/>
  <c r="J816" i="12"/>
  <c r="I859" i="12"/>
  <c r="J880" i="12"/>
  <c r="I542" i="12"/>
  <c r="G546" i="12"/>
  <c r="I558" i="12"/>
  <c r="G567" i="12"/>
  <c r="G575" i="12"/>
  <c r="I576" i="12"/>
  <c r="I614" i="12"/>
  <c r="I774" i="12"/>
  <c r="I995" i="12"/>
  <c r="J616" i="12"/>
  <c r="I622" i="12"/>
  <c r="J410" i="12"/>
  <c r="I768" i="12"/>
  <c r="J635" i="12"/>
  <c r="I641" i="12"/>
  <c r="J649" i="12"/>
  <c r="I655" i="12"/>
  <c r="J664" i="12"/>
  <c r="I671" i="12"/>
  <c r="J679" i="12"/>
  <c r="I686" i="12"/>
  <c r="J694" i="12"/>
  <c r="I701" i="12"/>
  <c r="J709" i="12"/>
  <c r="I715" i="12"/>
  <c r="J723" i="12"/>
  <c r="I729" i="12"/>
  <c r="J736" i="12"/>
  <c r="I738" i="12"/>
  <c r="I739" i="12"/>
  <c r="J404" i="12"/>
  <c r="I747" i="12"/>
  <c r="I783" i="12"/>
  <c r="J755" i="12"/>
  <c r="I831" i="12"/>
  <c r="I833" i="12"/>
  <c r="J836" i="12"/>
  <c r="I838" i="12"/>
  <c r="I840" i="12"/>
  <c r="J848" i="12"/>
  <c r="I870" i="12"/>
  <c r="I887" i="12"/>
  <c r="G995" i="12"/>
  <c r="G616" i="12"/>
  <c r="G619" i="12"/>
  <c r="G623" i="12"/>
  <c r="G627" i="12"/>
  <c r="G410" i="12"/>
  <c r="G629" i="12"/>
  <c r="G632" i="12"/>
  <c r="G770" i="12"/>
  <c r="G635" i="12"/>
  <c r="G638" i="12"/>
  <c r="G603" i="12"/>
  <c r="G645" i="12"/>
  <c r="G649" i="12"/>
  <c r="G652" i="12"/>
  <c r="G656" i="12"/>
  <c r="G660" i="12"/>
  <c r="G664" i="12"/>
  <c r="G668" i="12"/>
  <c r="G1010" i="12"/>
  <c r="G675" i="12"/>
  <c r="G679" i="12"/>
  <c r="G683" i="12"/>
  <c r="G687" i="12"/>
  <c r="G691" i="12"/>
  <c r="G694" i="12"/>
  <c r="G698" i="12"/>
  <c r="G702" i="12"/>
  <c r="G706" i="12"/>
  <c r="G709" i="12"/>
  <c r="G712" i="12"/>
  <c r="G716" i="12"/>
  <c r="G719" i="12"/>
  <c r="G723" i="12"/>
  <c r="G726" i="12"/>
  <c r="G730" i="12"/>
  <c r="G787" i="12"/>
  <c r="G736" i="12"/>
  <c r="G1011" i="12"/>
  <c r="G740" i="12"/>
  <c r="G993" i="12"/>
  <c r="G404" i="12"/>
  <c r="G746" i="12"/>
  <c r="G811" i="12"/>
  <c r="G751" i="12"/>
  <c r="G755" i="12"/>
  <c r="G830" i="12"/>
  <c r="G392" i="12"/>
  <c r="G1034" i="12"/>
  <c r="G836" i="12"/>
  <c r="G1003" i="12"/>
  <c r="G841" i="12"/>
  <c r="G844" i="12"/>
  <c r="G848" i="12"/>
  <c r="G1016" i="12"/>
  <c r="G855" i="12"/>
  <c r="G859" i="12"/>
  <c r="G862" i="12"/>
  <c r="I759" i="12"/>
  <c r="I760" i="12"/>
  <c r="I872" i="12"/>
  <c r="I875" i="12"/>
  <c r="G886" i="12"/>
  <c r="I897" i="12"/>
  <c r="G897" i="12"/>
  <c r="J906" i="12"/>
  <c r="I908" i="12"/>
  <c r="I910" i="12"/>
  <c r="I1022" i="12"/>
  <c r="G1022" i="12"/>
  <c r="J933" i="12"/>
  <c r="I1001" i="12"/>
  <c r="J1024" i="12"/>
  <c r="I936" i="12"/>
  <c r="J938" i="12"/>
  <c r="I951" i="12"/>
  <c r="I959" i="12"/>
  <c r="J961" i="12"/>
  <c r="I973" i="12"/>
  <c r="I977" i="12"/>
  <c r="I982" i="12"/>
  <c r="J983" i="12"/>
  <c r="I1046" i="12"/>
  <c r="I764" i="12"/>
  <c r="I1200" i="12"/>
  <c r="J1057" i="12"/>
  <c r="I1068" i="12"/>
  <c r="I861" i="12"/>
  <c r="I864" i="12"/>
  <c r="I867" i="12"/>
  <c r="G877" i="12"/>
  <c r="G880" i="12"/>
  <c r="I885" i="12"/>
  <c r="I762" i="12"/>
  <c r="I888" i="12"/>
  <c r="I895" i="12"/>
  <c r="I1021" i="12"/>
  <c r="G1021" i="12"/>
  <c r="G906" i="12"/>
  <c r="J910" i="12"/>
  <c r="I912" i="12"/>
  <c r="I914" i="12"/>
  <c r="I819" i="12"/>
  <c r="I925" i="12"/>
  <c r="G925" i="12"/>
  <c r="G933" i="12"/>
  <c r="G1024" i="12"/>
  <c r="I945" i="12"/>
  <c r="I949" i="12"/>
  <c r="J951" i="12"/>
  <c r="G951" i="12"/>
  <c r="I964" i="12"/>
  <c r="I969" i="12"/>
  <c r="I1025" i="12"/>
  <c r="J977" i="12"/>
  <c r="I821" i="12"/>
  <c r="I1039" i="12"/>
  <c r="I1049" i="12"/>
  <c r="J764" i="12"/>
  <c r="I1059" i="12"/>
  <c r="I1064" i="12"/>
  <c r="I1012" i="12"/>
  <c r="J1095" i="12"/>
  <c r="G613" i="12"/>
  <c r="G802" i="12"/>
  <c r="G772" i="12"/>
  <c r="G605" i="12"/>
  <c r="G806" i="12"/>
  <c r="G618" i="12"/>
  <c r="G622" i="12"/>
  <c r="G626" i="12"/>
  <c r="G814" i="12"/>
  <c r="G628" i="12"/>
  <c r="G768" i="12"/>
  <c r="G823" i="12"/>
  <c r="G634" i="12"/>
  <c r="G637" i="12"/>
  <c r="G641" i="12"/>
  <c r="G644" i="12"/>
  <c r="G648" i="12"/>
  <c r="G651" i="12"/>
  <c r="G655" i="12"/>
  <c r="G659" i="12"/>
  <c r="G663" i="12"/>
  <c r="G667" i="12"/>
  <c r="G671" i="12"/>
  <c r="G674" i="12"/>
  <c r="G678" i="12"/>
  <c r="G682" i="12"/>
  <c r="G686" i="12"/>
  <c r="G690" i="12"/>
  <c r="G693" i="12"/>
  <c r="G697" i="12"/>
  <c r="G701" i="12"/>
  <c r="G705" i="12"/>
  <c r="G708" i="12"/>
  <c r="G858" i="12"/>
  <c r="G870" i="12"/>
  <c r="G759" i="12"/>
  <c r="G872" i="12"/>
  <c r="G875" i="12"/>
  <c r="I876" i="12"/>
  <c r="I879" i="12"/>
  <c r="I817" i="12"/>
  <c r="I890" i="12"/>
  <c r="I899" i="12"/>
  <c r="I781" i="12"/>
  <c r="G781" i="12"/>
  <c r="G910" i="12"/>
  <c r="J914" i="12"/>
  <c r="I818" i="12"/>
  <c r="I917" i="12"/>
  <c r="I923" i="12"/>
  <c r="I928" i="12"/>
  <c r="G928" i="12"/>
  <c r="I947" i="12"/>
  <c r="I954" i="12"/>
  <c r="I957" i="12"/>
  <c r="I967" i="12"/>
  <c r="J969" i="12"/>
  <c r="I1037" i="12"/>
  <c r="I1005" i="12"/>
  <c r="I994" i="12"/>
  <c r="J1039" i="12"/>
  <c r="I997" i="12"/>
  <c r="I1055" i="12"/>
  <c r="I1062" i="12"/>
  <c r="J1064" i="12"/>
  <c r="I1193" i="12"/>
  <c r="I869" i="12"/>
  <c r="I1589" i="12"/>
  <c r="I1194" i="12"/>
  <c r="G885" i="12"/>
  <c r="J890" i="12"/>
  <c r="I892" i="12"/>
  <c r="I894" i="12"/>
  <c r="I905" i="12"/>
  <c r="G905" i="12"/>
  <c r="J917" i="12"/>
  <c r="I919" i="12"/>
  <c r="I921" i="12"/>
  <c r="I926" i="12"/>
  <c r="I932" i="12"/>
  <c r="G932" i="12"/>
  <c r="I941" i="12"/>
  <c r="I946" i="12"/>
  <c r="J947" i="12"/>
  <c r="G947" i="12"/>
  <c r="I990" i="12"/>
  <c r="J957" i="12"/>
  <c r="I972" i="12"/>
  <c r="I974" i="12"/>
  <c r="I980" i="12"/>
  <c r="J1005" i="12"/>
  <c r="I1042" i="12"/>
  <c r="I1047" i="12"/>
  <c r="I1053" i="12"/>
  <c r="J1055" i="12"/>
  <c r="I1015" i="12"/>
  <c r="I1089" i="12"/>
  <c r="I860" i="12"/>
  <c r="I863" i="12"/>
  <c r="I1019" i="12"/>
  <c r="I884" i="12"/>
  <c r="I761" i="12"/>
  <c r="G890" i="12"/>
  <c r="J894" i="12"/>
  <c r="I896" i="12"/>
  <c r="I898" i="12"/>
  <c r="I909" i="12"/>
  <c r="G909" i="12"/>
  <c r="G917" i="12"/>
  <c r="J921" i="12"/>
  <c r="I793" i="12"/>
  <c r="I922" i="12"/>
  <c r="I1023" i="12"/>
  <c r="G1023" i="12"/>
  <c r="I937" i="12"/>
  <c r="G937" i="12"/>
  <c r="I820" i="12"/>
  <c r="I960" i="12"/>
  <c r="I965" i="12"/>
  <c r="I782" i="12"/>
  <c r="J974" i="12"/>
  <c r="I763" i="12"/>
  <c r="I1399" i="12"/>
  <c r="I1045" i="12"/>
  <c r="J1047" i="12"/>
  <c r="I1401" i="12"/>
  <c r="I1060" i="12"/>
  <c r="I873" i="12"/>
  <c r="I1018" i="12"/>
  <c r="I878" i="12"/>
  <c r="G887" i="12"/>
  <c r="J898" i="12"/>
  <c r="I900" i="12"/>
  <c r="I901" i="12"/>
  <c r="I913" i="12"/>
  <c r="G913" i="12"/>
  <c r="J922" i="12"/>
  <c r="I924" i="12"/>
  <c r="I1035" i="12"/>
  <c r="I944" i="12"/>
  <c r="J820" i="12"/>
  <c r="G820" i="12"/>
  <c r="I950" i="12"/>
  <c r="I955" i="12"/>
  <c r="I963" i="12"/>
  <c r="J965" i="12"/>
  <c r="I976" i="12"/>
  <c r="I979" i="12"/>
  <c r="I766" i="12"/>
  <c r="J1399" i="12"/>
  <c r="I1050" i="12"/>
  <c r="I1051" i="12"/>
  <c r="I1204" i="12"/>
  <c r="J1060" i="12"/>
  <c r="I1072" i="12"/>
  <c r="I1085" i="12"/>
  <c r="I816" i="12"/>
  <c r="I865" i="12"/>
  <c r="I868" i="12"/>
  <c r="I871" i="12"/>
  <c r="G1019" i="12"/>
  <c r="G884" i="12"/>
  <c r="G761" i="12"/>
  <c r="I886" i="12"/>
  <c r="I889" i="12"/>
  <c r="G889" i="12"/>
  <c r="G898" i="12"/>
  <c r="J901" i="12"/>
  <c r="I804" i="12"/>
  <c r="I902" i="12"/>
  <c r="I911" i="12"/>
  <c r="I916" i="12"/>
  <c r="G916" i="12"/>
  <c r="G922" i="12"/>
  <c r="J1035" i="12"/>
  <c r="I927" i="12"/>
  <c r="I929" i="12"/>
  <c r="I942" i="12"/>
  <c r="I953" i="12"/>
  <c r="J955" i="12"/>
  <c r="I968" i="12"/>
  <c r="I991" i="12"/>
  <c r="I1036" i="12"/>
  <c r="J979" i="12"/>
  <c r="I1400" i="12"/>
  <c r="I1043" i="12"/>
  <c r="I822" i="12"/>
  <c r="J1051" i="12"/>
  <c r="I1063" i="12"/>
  <c r="I998" i="12"/>
  <c r="I880" i="12"/>
  <c r="I1195" i="12"/>
  <c r="I883" i="12"/>
  <c r="I893" i="12"/>
  <c r="G893" i="12"/>
  <c r="J902" i="12"/>
  <c r="I904" i="12"/>
  <c r="I906" i="12"/>
  <c r="I915" i="12"/>
  <c r="I920" i="12"/>
  <c r="G920" i="12"/>
  <c r="J929" i="12"/>
  <c r="I931" i="12"/>
  <c r="I933" i="12"/>
  <c r="I1024" i="12"/>
  <c r="I938" i="12"/>
  <c r="I940" i="12"/>
  <c r="J942" i="12"/>
  <c r="G942" i="12"/>
  <c r="I989" i="12"/>
  <c r="I956" i="12"/>
  <c r="I961" i="12"/>
  <c r="I971" i="12"/>
  <c r="J991" i="12"/>
  <c r="I992" i="12"/>
  <c r="I983" i="12"/>
  <c r="I1041" i="12"/>
  <c r="J1043" i="12"/>
  <c r="I1054" i="12"/>
  <c r="I1057" i="12"/>
  <c r="I1196" i="12"/>
  <c r="J998" i="12"/>
  <c r="J1069" i="12"/>
  <c r="J984" i="12"/>
  <c r="J1006" i="12"/>
  <c r="G1076" i="12"/>
  <c r="I1087" i="12"/>
  <c r="J1092" i="12"/>
  <c r="G1097" i="12"/>
  <c r="I1099" i="12"/>
  <c r="J1106" i="12"/>
  <c r="J1132" i="12"/>
  <c r="J1134" i="12"/>
  <c r="I788" i="12"/>
  <c r="I1145" i="12"/>
  <c r="J808" i="12"/>
  <c r="G808" i="12"/>
  <c r="J1157" i="12"/>
  <c r="J1159" i="12"/>
  <c r="I1198" i="12"/>
  <c r="J1168" i="12"/>
  <c r="I1175" i="12"/>
  <c r="J999" i="12"/>
  <c r="J1082" i="12"/>
  <c r="I1101" i="12"/>
  <c r="J1108" i="12"/>
  <c r="J1128" i="12"/>
  <c r="J1130" i="12"/>
  <c r="I1141" i="12"/>
  <c r="I1143" i="12"/>
  <c r="J788" i="12"/>
  <c r="G788" i="12"/>
  <c r="J1153" i="12"/>
  <c r="J1155" i="12"/>
  <c r="I1393" i="12"/>
  <c r="J1166" i="12"/>
  <c r="I1173" i="12"/>
  <c r="G955" i="12"/>
  <c r="G957" i="12"/>
  <c r="G961" i="12"/>
  <c r="G965" i="12"/>
  <c r="G969" i="12"/>
  <c r="G991" i="12"/>
  <c r="G974" i="12"/>
  <c r="G977" i="12"/>
  <c r="G979" i="12"/>
  <c r="G1005" i="12"/>
  <c r="G983" i="12"/>
  <c r="G1399" i="12"/>
  <c r="G1039" i="12"/>
  <c r="G1043" i="12"/>
  <c r="G1047" i="12"/>
  <c r="G764" i="12"/>
  <c r="G1051" i="12"/>
  <c r="G1055" i="12"/>
  <c r="G1057" i="12"/>
  <c r="G1060" i="12"/>
  <c r="G1064" i="12"/>
  <c r="G998" i="12"/>
  <c r="J1071" i="12"/>
  <c r="G999" i="12"/>
  <c r="I1080" i="12"/>
  <c r="J1084" i="12"/>
  <c r="J1087" i="12"/>
  <c r="G1089" i="12"/>
  <c r="J1094" i="12"/>
  <c r="J1099" i="12"/>
  <c r="G1101" i="12"/>
  <c r="I1103" i="12"/>
  <c r="J1110" i="12"/>
  <c r="J1114" i="12"/>
  <c r="J1116" i="12"/>
  <c r="J1120" i="12"/>
  <c r="J1124" i="12"/>
  <c r="J1126" i="12"/>
  <c r="I1137" i="12"/>
  <c r="I1139" i="12"/>
  <c r="J1141" i="12"/>
  <c r="G1141" i="12"/>
  <c r="J1150" i="12"/>
  <c r="J1152" i="12"/>
  <c r="I1162" i="12"/>
  <c r="J1029" i="12"/>
  <c r="I1171" i="12"/>
  <c r="J1180" i="12"/>
  <c r="G1068" i="12"/>
  <c r="G1071" i="12"/>
  <c r="J1074" i="12"/>
  <c r="G1012" i="12"/>
  <c r="J765" i="12"/>
  <c r="J1078" i="12"/>
  <c r="G1080" i="12"/>
  <c r="G1084" i="12"/>
  <c r="I1091" i="12"/>
  <c r="J1096" i="12"/>
  <c r="J1101" i="12"/>
  <c r="G1103" i="12"/>
  <c r="I1105" i="12"/>
  <c r="J1112" i="12"/>
  <c r="J1409" i="12"/>
  <c r="J1118" i="12"/>
  <c r="J1122" i="12"/>
  <c r="I1192" i="12"/>
  <c r="I1136" i="12"/>
  <c r="J1137" i="12"/>
  <c r="G1137" i="12"/>
  <c r="J1146" i="12"/>
  <c r="J1148" i="12"/>
  <c r="I1160" i="12"/>
  <c r="J1163" i="12"/>
  <c r="I1169" i="12"/>
  <c r="J1178" i="12"/>
  <c r="J1185" i="12"/>
  <c r="G941" i="12"/>
  <c r="G945" i="12"/>
  <c r="G989" i="12"/>
  <c r="G950" i="12"/>
  <c r="G954" i="12"/>
  <c r="G956" i="12"/>
  <c r="G960" i="12"/>
  <c r="G964" i="12"/>
  <c r="G968" i="12"/>
  <c r="G972" i="12"/>
  <c r="G973" i="12"/>
  <c r="G976" i="12"/>
  <c r="G1037" i="12"/>
  <c r="G992" i="12"/>
  <c r="G763" i="12"/>
  <c r="G821" i="12"/>
  <c r="G1400" i="12"/>
  <c r="G1042" i="12"/>
  <c r="G1046" i="12"/>
  <c r="G1050" i="12"/>
  <c r="G997" i="12"/>
  <c r="G1054" i="12"/>
  <c r="G1401" i="12"/>
  <c r="G1059" i="12"/>
  <c r="G1063" i="12"/>
  <c r="G1015" i="12"/>
  <c r="J1073" i="12"/>
  <c r="I1009" i="12"/>
  <c r="J1077" i="12"/>
  <c r="J1086" i="12"/>
  <c r="J1089" i="12"/>
  <c r="J1098" i="12"/>
  <c r="I1107" i="12"/>
  <c r="I1131" i="12"/>
  <c r="I1133" i="12"/>
  <c r="J1192" i="12"/>
  <c r="G1192" i="12"/>
  <c r="J1144" i="12"/>
  <c r="J1014" i="12"/>
  <c r="I1156" i="12"/>
  <c r="I1158" i="12"/>
  <c r="J1160" i="12"/>
  <c r="G1160" i="12"/>
  <c r="J791" i="12"/>
  <c r="I1167" i="12"/>
  <c r="J1176" i="12"/>
  <c r="G1070" i="12"/>
  <c r="G1073" i="12"/>
  <c r="G1009" i="12"/>
  <c r="G1077" i="12"/>
  <c r="I1083" i="12"/>
  <c r="J1088" i="12"/>
  <c r="J1091" i="12"/>
  <c r="G1093" i="12"/>
  <c r="J1100" i="12"/>
  <c r="J1105" i="12"/>
  <c r="I1109" i="12"/>
  <c r="I1127" i="12"/>
  <c r="I1129" i="12"/>
  <c r="J1131" i="12"/>
  <c r="G1131" i="12"/>
  <c r="J1142" i="12"/>
  <c r="J1205" i="12"/>
  <c r="I1397" i="12"/>
  <c r="I1154" i="12"/>
  <c r="J1156" i="12"/>
  <c r="G1156" i="12"/>
  <c r="J1030" i="12"/>
  <c r="I1165" i="12"/>
  <c r="J1174" i="12"/>
  <c r="J1075" i="12"/>
  <c r="J1079" i="12"/>
  <c r="I1095" i="12"/>
  <c r="J1102" i="12"/>
  <c r="I1111" i="12"/>
  <c r="I1113" i="12"/>
  <c r="I1115" i="12"/>
  <c r="I815" i="12"/>
  <c r="I1117" i="12"/>
  <c r="I1119" i="12"/>
  <c r="I1121" i="12"/>
  <c r="I1123" i="12"/>
  <c r="I1125" i="12"/>
  <c r="J1127" i="12"/>
  <c r="G1127" i="12"/>
  <c r="J1138" i="12"/>
  <c r="J1140" i="12"/>
  <c r="I1149" i="12"/>
  <c r="I1151" i="12"/>
  <c r="J1397" i="12"/>
  <c r="G1397" i="12"/>
  <c r="J805" i="12"/>
  <c r="I1164" i="12"/>
  <c r="J1172" i="12"/>
  <c r="I1179" i="12"/>
  <c r="I1031" i="12"/>
  <c r="G1072" i="12"/>
  <c r="G1075" i="12"/>
  <c r="I1076" i="12"/>
  <c r="J1081" i="12"/>
  <c r="J1083" i="12"/>
  <c r="G1085" i="12"/>
  <c r="J1090" i="12"/>
  <c r="G1095" i="12"/>
  <c r="I1097" i="12"/>
  <c r="J1104" i="12"/>
  <c r="J1109" i="12"/>
  <c r="J1113" i="12"/>
  <c r="G1113" i="12"/>
  <c r="J815" i="12"/>
  <c r="G815" i="12"/>
  <c r="J1119" i="12"/>
  <c r="G1119" i="12"/>
  <c r="J1123" i="12"/>
  <c r="G1123" i="12"/>
  <c r="J1135" i="12"/>
  <c r="J1396" i="12"/>
  <c r="I808" i="12"/>
  <c r="I1147" i="12"/>
  <c r="J1149" i="12"/>
  <c r="G1149" i="12"/>
  <c r="J1161" i="12"/>
  <c r="I1027" i="12"/>
  <c r="J1170" i="12"/>
  <c r="I1177" i="12"/>
  <c r="J1031" i="12"/>
  <c r="J813" i="12"/>
  <c r="I800" i="12"/>
  <c r="I1298" i="12"/>
  <c r="J1303" i="12"/>
  <c r="I1004" i="12"/>
  <c r="I986" i="12"/>
  <c r="I1591" i="12"/>
  <c r="I1217" i="12"/>
  <c r="I1221" i="12"/>
  <c r="I1225" i="12"/>
  <c r="I1229" i="12"/>
  <c r="I1233" i="12"/>
  <c r="I1237" i="12"/>
  <c r="I1241" i="12"/>
  <c r="I1610" i="12"/>
  <c r="I1189" i="12"/>
  <c r="J800" i="12"/>
  <c r="J1245" i="12"/>
  <c r="I1593" i="12"/>
  <c r="J1250" i="12"/>
  <c r="I1253" i="12"/>
  <c r="J1258" i="12"/>
  <c r="I1261" i="12"/>
  <c r="J1266" i="12"/>
  <c r="I1269" i="12"/>
  <c r="J1274" i="12"/>
  <c r="I1277" i="12"/>
  <c r="J1282" i="12"/>
  <c r="I1285" i="12"/>
  <c r="J1410" i="12"/>
  <c r="I1291" i="12"/>
  <c r="I1306" i="12"/>
  <c r="G1031" i="12"/>
  <c r="J1004" i="12"/>
  <c r="J986" i="12"/>
  <c r="G986" i="12"/>
  <c r="J1591" i="12"/>
  <c r="G1591" i="12"/>
  <c r="J1217" i="12"/>
  <c r="G1217" i="12"/>
  <c r="J1221" i="12"/>
  <c r="G1221" i="12"/>
  <c r="J1225" i="12"/>
  <c r="G1225" i="12"/>
  <c r="J1229" i="12"/>
  <c r="G1229" i="12"/>
  <c r="J1233" i="12"/>
  <c r="G1233" i="12"/>
  <c r="J1237" i="12"/>
  <c r="G1237" i="12"/>
  <c r="J1241" i="12"/>
  <c r="G1241" i="12"/>
  <c r="J1610" i="12"/>
  <c r="G1610" i="12"/>
  <c r="J1189" i="12"/>
  <c r="I1002" i="12"/>
  <c r="J1593" i="12"/>
  <c r="I1248" i="12"/>
  <c r="J1253" i="12"/>
  <c r="I1256" i="12"/>
  <c r="J1261" i="12"/>
  <c r="I1264" i="12"/>
  <c r="J1269" i="12"/>
  <c r="I1272" i="12"/>
  <c r="J1277" i="12"/>
  <c r="I1280" i="12"/>
  <c r="J1285" i="12"/>
  <c r="I1288" i="12"/>
  <c r="J1291" i="12"/>
  <c r="J1296" i="12"/>
  <c r="G1004" i="12"/>
  <c r="I1294" i="12"/>
  <c r="I1299" i="12"/>
  <c r="J1304" i="12"/>
  <c r="I1028" i="12"/>
  <c r="I1184" i="12"/>
  <c r="J996" i="12"/>
  <c r="J1299" i="12"/>
  <c r="I1302" i="12"/>
  <c r="I1307" i="12"/>
  <c r="J1028" i="12"/>
  <c r="I1181" i="12"/>
  <c r="J987" i="12"/>
  <c r="J1216" i="12"/>
  <c r="J1218" i="12"/>
  <c r="J1222" i="12"/>
  <c r="J1226" i="12"/>
  <c r="J1230" i="12"/>
  <c r="J1234" i="12"/>
  <c r="J1238" i="12"/>
  <c r="J1026" i="12"/>
  <c r="J1242" i="12"/>
  <c r="J1203" i="12"/>
  <c r="I1032" i="12"/>
  <c r="I1197" i="12"/>
  <c r="J1246" i="12"/>
  <c r="I1249" i="12"/>
  <c r="J1254" i="12"/>
  <c r="I1257" i="12"/>
  <c r="J1262" i="12"/>
  <c r="I1265" i="12"/>
  <c r="J1270" i="12"/>
  <c r="I1273" i="12"/>
  <c r="J1278" i="12"/>
  <c r="I1281" i="12"/>
  <c r="J1286" i="12"/>
  <c r="I1289" i="12"/>
  <c r="J1292" i="12"/>
  <c r="G1028" i="12"/>
  <c r="J1181" i="12"/>
  <c r="I1187" i="12"/>
  <c r="G987" i="12"/>
  <c r="I1201" i="12"/>
  <c r="G1216" i="12"/>
  <c r="I1394" i="12"/>
  <c r="G1218" i="12"/>
  <c r="I1220" i="12"/>
  <c r="G1222" i="12"/>
  <c r="I1224" i="12"/>
  <c r="G1226" i="12"/>
  <c r="I1228" i="12"/>
  <c r="G1230" i="12"/>
  <c r="I1232" i="12"/>
  <c r="G1234" i="12"/>
  <c r="I1236" i="12"/>
  <c r="G1238" i="12"/>
  <c r="I1240" i="12"/>
  <c r="G1026" i="12"/>
  <c r="I1188" i="12"/>
  <c r="G1242" i="12"/>
  <c r="I1244" i="12"/>
  <c r="G1203" i="12"/>
  <c r="J1197" i="12"/>
  <c r="I786" i="12"/>
  <c r="J1249" i="12"/>
  <c r="I1252" i="12"/>
  <c r="J1257" i="12"/>
  <c r="I1260" i="12"/>
  <c r="J1265" i="12"/>
  <c r="I1268" i="12"/>
  <c r="J1273" i="12"/>
  <c r="I1276" i="12"/>
  <c r="J1281" i="12"/>
  <c r="I1284" i="12"/>
  <c r="J1289" i="12"/>
  <c r="I1290" i="12"/>
  <c r="I1295" i="12"/>
  <c r="G1181" i="12"/>
  <c r="I813" i="12"/>
  <c r="J1295" i="12"/>
  <c r="J1300" i="12"/>
  <c r="I1303" i="12"/>
  <c r="J1184" i="12"/>
  <c r="J1187" i="12"/>
  <c r="J1201" i="12"/>
  <c r="J1394" i="12"/>
  <c r="J1220" i="12"/>
  <c r="J1224" i="12"/>
  <c r="J1228" i="12"/>
  <c r="J1232" i="12"/>
  <c r="J1236" i="12"/>
  <c r="J1240" i="12"/>
  <c r="J1188" i="12"/>
  <c r="J1244" i="12"/>
  <c r="J1032" i="12"/>
  <c r="J1002" i="12"/>
  <c r="J786" i="12"/>
  <c r="J1248" i="12"/>
  <c r="J1252" i="12"/>
  <c r="J1256" i="12"/>
  <c r="J1260" i="12"/>
  <c r="J1264" i="12"/>
  <c r="J1268" i="12"/>
  <c r="J1272" i="12"/>
  <c r="J1276" i="12"/>
  <c r="J1280" i="12"/>
  <c r="J1284" i="12"/>
  <c r="J1288" i="12"/>
  <c r="J1290" i="12"/>
  <c r="J1294" i="12"/>
  <c r="J1298" i="12"/>
  <c r="J1302" i="12"/>
  <c r="J1306" i="12"/>
  <c r="J1309" i="12"/>
  <c r="I1315" i="12"/>
  <c r="J1325" i="12"/>
  <c r="J1331" i="12"/>
  <c r="J1335" i="12"/>
  <c r="J1341" i="12"/>
  <c r="I1346" i="12"/>
  <c r="I1355" i="12"/>
  <c r="J1362" i="12"/>
  <c r="J1367" i="12"/>
  <c r="J1371" i="12"/>
  <c r="I1191" i="12"/>
  <c r="I1416" i="12"/>
  <c r="J1383" i="12"/>
  <c r="J1421" i="12"/>
  <c r="J1426" i="12"/>
  <c r="I1385" i="12"/>
  <c r="I1446" i="12"/>
  <c r="J1315" i="12"/>
  <c r="G1315" i="12"/>
  <c r="I1319" i="12"/>
  <c r="J1329" i="12"/>
  <c r="J1333" i="12"/>
  <c r="J1337" i="12"/>
  <c r="J1346" i="12"/>
  <c r="G1346" i="12"/>
  <c r="J1352" i="12"/>
  <c r="J1355" i="12"/>
  <c r="J1360" i="12"/>
  <c r="I1373" i="12"/>
  <c r="J1379" i="12"/>
  <c r="J1191" i="12"/>
  <c r="J1416" i="12"/>
  <c r="I1419" i="12"/>
  <c r="I1612" i="12"/>
  <c r="I1386" i="12"/>
  <c r="J1431" i="12"/>
  <c r="I1436" i="12"/>
  <c r="I1443" i="12"/>
  <c r="G1245" i="12"/>
  <c r="G1246" i="12"/>
  <c r="G1250" i="12"/>
  <c r="G1254" i="12"/>
  <c r="G1258" i="12"/>
  <c r="G1262" i="12"/>
  <c r="G1266" i="12"/>
  <c r="G1270" i="12"/>
  <c r="G1274" i="12"/>
  <c r="G1278" i="12"/>
  <c r="G1282" i="12"/>
  <c r="G1286" i="12"/>
  <c r="G1410" i="12"/>
  <c r="G1300" i="12"/>
  <c r="J1319" i="12"/>
  <c r="G1319" i="12"/>
  <c r="I1322" i="12"/>
  <c r="I1342" i="12"/>
  <c r="J1350" i="12"/>
  <c r="I1363" i="12"/>
  <c r="J1370" i="12"/>
  <c r="J1373" i="12"/>
  <c r="J1412" i="12"/>
  <c r="I1417" i="12"/>
  <c r="I1422" i="12"/>
  <c r="J1424" i="12"/>
  <c r="J1612" i="12"/>
  <c r="J1386" i="12"/>
  <c r="J1436" i="12"/>
  <c r="J1443" i="12"/>
  <c r="I1474" i="12"/>
  <c r="J1307" i="12"/>
  <c r="J1310" i="12"/>
  <c r="G1310" i="12"/>
  <c r="J1312" i="12"/>
  <c r="J1317" i="12"/>
  <c r="J1322" i="12"/>
  <c r="G1322" i="12"/>
  <c r="I1326" i="12"/>
  <c r="I1338" i="12"/>
  <c r="J1342" i="12"/>
  <c r="G1342" i="12"/>
  <c r="I1353" i="12"/>
  <c r="J1358" i="12"/>
  <c r="J1363" i="12"/>
  <c r="J1368" i="12"/>
  <c r="I1413" i="12"/>
  <c r="J1611" i="12"/>
  <c r="J1417" i="12"/>
  <c r="J1422" i="12"/>
  <c r="I1384" i="12"/>
  <c r="I1432" i="12"/>
  <c r="I1439" i="12"/>
  <c r="G1189" i="12"/>
  <c r="G800" i="12"/>
  <c r="G1197" i="12"/>
  <c r="G1593" i="12"/>
  <c r="G1249" i="12"/>
  <c r="G1253" i="12"/>
  <c r="G1257" i="12"/>
  <c r="G1261" i="12"/>
  <c r="G1265" i="12"/>
  <c r="G1269" i="12"/>
  <c r="G1273" i="12"/>
  <c r="G1277" i="12"/>
  <c r="G1281" i="12"/>
  <c r="G1285" i="12"/>
  <c r="G1289" i="12"/>
  <c r="G1291" i="12"/>
  <c r="G1295" i="12"/>
  <c r="G1299" i="12"/>
  <c r="G1303" i="12"/>
  <c r="G1307" i="12"/>
  <c r="G1312" i="12"/>
  <c r="J1316" i="12"/>
  <c r="J1321" i="12"/>
  <c r="J1326" i="12"/>
  <c r="G1326" i="12"/>
  <c r="I1330" i="12"/>
  <c r="I1334" i="12"/>
  <c r="J1338" i="12"/>
  <c r="G1338" i="12"/>
  <c r="J1347" i="12"/>
  <c r="J1348" i="12"/>
  <c r="J1353" i="12"/>
  <c r="J1356" i="12"/>
  <c r="I1411" i="12"/>
  <c r="J1376" i="12"/>
  <c r="J1413" i="12"/>
  <c r="J1381" i="12"/>
  <c r="I1382" i="12"/>
  <c r="I1425" i="12"/>
  <c r="I1211" i="12"/>
  <c r="J1428" i="12"/>
  <c r="J1432" i="12"/>
  <c r="J1439" i="12"/>
  <c r="J1314" i="12"/>
  <c r="G1316" i="12"/>
  <c r="J1320" i="12"/>
  <c r="J1324" i="12"/>
  <c r="J1330" i="12"/>
  <c r="G1330" i="12"/>
  <c r="J1334" i="12"/>
  <c r="G1334" i="12"/>
  <c r="I1359" i="12"/>
  <c r="J1366" i="12"/>
  <c r="J1411" i="12"/>
  <c r="J1374" i="12"/>
  <c r="I1790" i="12"/>
  <c r="I1418" i="12"/>
  <c r="J1420" i="12"/>
  <c r="J1425" i="12"/>
  <c r="J1211" i="12"/>
  <c r="I1430" i="12"/>
  <c r="I1435" i="12"/>
  <c r="I1454" i="12"/>
  <c r="J1318" i="12"/>
  <c r="G1320" i="12"/>
  <c r="J1323" i="12"/>
  <c r="J1328" i="12"/>
  <c r="J1332" i="12"/>
  <c r="J1343" i="12"/>
  <c r="J1345" i="12"/>
  <c r="I1349" i="12"/>
  <c r="J1596" i="12"/>
  <c r="J1359" i="12"/>
  <c r="J1364" i="12"/>
  <c r="I1377" i="12"/>
  <c r="J1190" i="12"/>
  <c r="J1790" i="12"/>
  <c r="J1418" i="12"/>
  <c r="I1423" i="12"/>
  <c r="I1429" i="12"/>
  <c r="I1433" i="12"/>
  <c r="I1440" i="12"/>
  <c r="J1311" i="12"/>
  <c r="G1311" i="12"/>
  <c r="J1595" i="12"/>
  <c r="G1323" i="12"/>
  <c r="J1327" i="12"/>
  <c r="J1339" i="12"/>
  <c r="J1349" i="12"/>
  <c r="J1354" i="12"/>
  <c r="I1367" i="12"/>
  <c r="J1597" i="12"/>
  <c r="J1377" i="12"/>
  <c r="J1414" i="12"/>
  <c r="I1421" i="12"/>
  <c r="I1426" i="12"/>
  <c r="J1427" i="12"/>
  <c r="J1429" i="12"/>
  <c r="J1440" i="12"/>
  <c r="J1442" i="12"/>
  <c r="I1457" i="12"/>
  <c r="I1467" i="12"/>
  <c r="I1472" i="12"/>
  <c r="J1477" i="12"/>
  <c r="I1479" i="12"/>
  <c r="J1481" i="12"/>
  <c r="I1483" i="12"/>
  <c r="J1485" i="12"/>
  <c r="I1499" i="12"/>
  <c r="I1509" i="12"/>
  <c r="J1511" i="12"/>
  <c r="I1526" i="12"/>
  <c r="I1531" i="12"/>
  <c r="I1541" i="12"/>
  <c r="J1543" i="12"/>
  <c r="I1554" i="12"/>
  <c r="I1387" i="12"/>
  <c r="I1447" i="12"/>
  <c r="I1452" i="12"/>
  <c r="J1457" i="12"/>
  <c r="I1469" i="12"/>
  <c r="G1472" i="12"/>
  <c r="I1388" i="12"/>
  <c r="I1497" i="12"/>
  <c r="J1499" i="12"/>
  <c r="I1514" i="12"/>
  <c r="I1519" i="12"/>
  <c r="I1529" i="12"/>
  <c r="J1531" i="12"/>
  <c r="I1546" i="12"/>
  <c r="I1551" i="12"/>
  <c r="I1557" i="12"/>
  <c r="J1559" i="12"/>
  <c r="G1436" i="12"/>
  <c r="G1443" i="12"/>
  <c r="I1449" i="12"/>
  <c r="G1452" i="12"/>
  <c r="G1457" i="12"/>
  <c r="I1459" i="12"/>
  <c r="I1464" i="12"/>
  <c r="J1469" i="12"/>
  <c r="G1474" i="12"/>
  <c r="I1495" i="12"/>
  <c r="I1502" i="12"/>
  <c r="I1507" i="12"/>
  <c r="I1517" i="12"/>
  <c r="J1519" i="12"/>
  <c r="I1534" i="12"/>
  <c r="I1539" i="12"/>
  <c r="I1549" i="12"/>
  <c r="J1551" i="12"/>
  <c r="J1562" i="12"/>
  <c r="G1349" i="12"/>
  <c r="G1353" i="12"/>
  <c r="G1355" i="12"/>
  <c r="G1359" i="12"/>
  <c r="G1363" i="12"/>
  <c r="G1367" i="12"/>
  <c r="G1411" i="12"/>
  <c r="G1373" i="12"/>
  <c r="G1377" i="12"/>
  <c r="G1413" i="12"/>
  <c r="G1191" i="12"/>
  <c r="G1790" i="12"/>
  <c r="G1417" i="12"/>
  <c r="G1421" i="12"/>
  <c r="G1425" i="12"/>
  <c r="G1612" i="12"/>
  <c r="G1429" i="12"/>
  <c r="G1432" i="12"/>
  <c r="G1439" i="12"/>
  <c r="I1442" i="12"/>
  <c r="J1449" i="12"/>
  <c r="G1454" i="12"/>
  <c r="I1461" i="12"/>
  <c r="G1464" i="12"/>
  <c r="G1469" i="12"/>
  <c r="I1471" i="12"/>
  <c r="I1476" i="12"/>
  <c r="I1488" i="12"/>
  <c r="I1493" i="12"/>
  <c r="J1495" i="12"/>
  <c r="I1505" i="12"/>
  <c r="J1507" i="12"/>
  <c r="I1522" i="12"/>
  <c r="I1527" i="12"/>
  <c r="I1537" i="12"/>
  <c r="J1539" i="12"/>
  <c r="I1613" i="12"/>
  <c r="I1555" i="12"/>
  <c r="I1438" i="12"/>
  <c r="I1445" i="12"/>
  <c r="I1451" i="12"/>
  <c r="I1456" i="12"/>
  <c r="J1461" i="12"/>
  <c r="I1473" i="12"/>
  <c r="I1480" i="12"/>
  <c r="I1484" i="12"/>
  <c r="G1484" i="12"/>
  <c r="I1212" i="12"/>
  <c r="I1510" i="12"/>
  <c r="I1515" i="12"/>
  <c r="I1525" i="12"/>
  <c r="J1527" i="12"/>
  <c r="I1542" i="12"/>
  <c r="I1547" i="12"/>
  <c r="I1214" i="12"/>
  <c r="J1555" i="12"/>
  <c r="G1314" i="12"/>
  <c r="G1318" i="12"/>
  <c r="G1595" i="12"/>
  <c r="G1325" i="12"/>
  <c r="G1329" i="12"/>
  <c r="G1333" i="12"/>
  <c r="G1337" i="12"/>
  <c r="G1341" i="12"/>
  <c r="G1345" i="12"/>
  <c r="G1348" i="12"/>
  <c r="G1352" i="12"/>
  <c r="G1596" i="12"/>
  <c r="G1358" i="12"/>
  <c r="G1362" i="12"/>
  <c r="G1366" i="12"/>
  <c r="G1370" i="12"/>
  <c r="G1597" i="12"/>
  <c r="G1376" i="12"/>
  <c r="G1379" i="12"/>
  <c r="G1190" i="12"/>
  <c r="G1611" i="12"/>
  <c r="G1383" i="12"/>
  <c r="G1420" i="12"/>
  <c r="G1424" i="12"/>
  <c r="G1427" i="12"/>
  <c r="G1428" i="12"/>
  <c r="G1431" i="12"/>
  <c r="I1434" i="12"/>
  <c r="G1442" i="12"/>
  <c r="I1453" i="12"/>
  <c r="G1456" i="12"/>
  <c r="I1463" i="12"/>
  <c r="I1468" i="12"/>
  <c r="J1473" i="12"/>
  <c r="G1480" i="12"/>
  <c r="I1491" i="12"/>
  <c r="J1212" i="12"/>
  <c r="I1498" i="12"/>
  <c r="I1503" i="12"/>
  <c r="I1513" i="12"/>
  <c r="J1515" i="12"/>
  <c r="I1530" i="12"/>
  <c r="I1535" i="12"/>
  <c r="I1545" i="12"/>
  <c r="J1547" i="12"/>
  <c r="I1558" i="12"/>
  <c r="G1445" i="12"/>
  <c r="I1448" i="12"/>
  <c r="J1453" i="12"/>
  <c r="I1465" i="12"/>
  <c r="G1468" i="12"/>
  <c r="G1473" i="12"/>
  <c r="I1475" i="12"/>
  <c r="I1489" i="12"/>
  <c r="I1501" i="12"/>
  <c r="J1503" i="12"/>
  <c r="I1518" i="12"/>
  <c r="I1523" i="12"/>
  <c r="I1533" i="12"/>
  <c r="J1535" i="12"/>
  <c r="I1550" i="12"/>
  <c r="I1213" i="12"/>
  <c r="I1561" i="12"/>
  <c r="I1568" i="12"/>
  <c r="J1791" i="12"/>
  <c r="G1453" i="12"/>
  <c r="I1455" i="12"/>
  <c r="I1460" i="12"/>
  <c r="J1465" i="12"/>
  <c r="I1477" i="12"/>
  <c r="I1481" i="12"/>
  <c r="I1485" i="12"/>
  <c r="I1487" i="12"/>
  <c r="J1489" i="12"/>
  <c r="I1494" i="12"/>
  <c r="I1506" i="12"/>
  <c r="I1511" i="12"/>
  <c r="I1521" i="12"/>
  <c r="J1523" i="12"/>
  <c r="I1538" i="12"/>
  <c r="I1543" i="12"/>
  <c r="I1553" i="12"/>
  <c r="J1213" i="12"/>
  <c r="I1569" i="12"/>
  <c r="J1998" i="12"/>
  <c r="J1983" i="12"/>
  <c r="I1574" i="12"/>
  <c r="J1599" i="12"/>
  <c r="I1618" i="12"/>
  <c r="I1807" i="12"/>
  <c r="I1405" i="12"/>
  <c r="J1406" i="12"/>
  <c r="J1627" i="12"/>
  <c r="J1632" i="12"/>
  <c r="I1646" i="12"/>
  <c r="I1795" i="12"/>
  <c r="J1651" i="12"/>
  <c r="J1654" i="12"/>
  <c r="J1659" i="12"/>
  <c r="I1671" i="12"/>
  <c r="I1207" i="12"/>
  <c r="J1676" i="12"/>
  <c r="J1681" i="12"/>
  <c r="J1686" i="12"/>
  <c r="J1569" i="12"/>
  <c r="I1389" i="12"/>
  <c r="J1574" i="12"/>
  <c r="I1582" i="12"/>
  <c r="I1811" i="12"/>
  <c r="J1618" i="12"/>
  <c r="J1807" i="12"/>
  <c r="J1405" i="12"/>
  <c r="I1630" i="12"/>
  <c r="I1635" i="12"/>
  <c r="I1806" i="12"/>
  <c r="J1641" i="12"/>
  <c r="J1646" i="12"/>
  <c r="J1795" i="12"/>
  <c r="I1813" i="12"/>
  <c r="I1664" i="12"/>
  <c r="J1666" i="12"/>
  <c r="J1671" i="12"/>
  <c r="J1207" i="12"/>
  <c r="I1689" i="12"/>
  <c r="J1694" i="12"/>
  <c r="I1697" i="12"/>
  <c r="G1499" i="12"/>
  <c r="G1503" i="12"/>
  <c r="G1507" i="12"/>
  <c r="G1511" i="12"/>
  <c r="G1515" i="12"/>
  <c r="G1519" i="12"/>
  <c r="G1523" i="12"/>
  <c r="G1527" i="12"/>
  <c r="G1531" i="12"/>
  <c r="G1535" i="12"/>
  <c r="G1539" i="12"/>
  <c r="G1543" i="12"/>
  <c r="G1547" i="12"/>
  <c r="G1551" i="12"/>
  <c r="G1213" i="12"/>
  <c r="G1555" i="12"/>
  <c r="G1559" i="12"/>
  <c r="J1567" i="12"/>
  <c r="G1569" i="12"/>
  <c r="J1389" i="12"/>
  <c r="J1792" i="12"/>
  <c r="I1606" i="12"/>
  <c r="J1615" i="12"/>
  <c r="J1580" i="12"/>
  <c r="J1582" i="12"/>
  <c r="J1811" i="12"/>
  <c r="I1391" i="12"/>
  <c r="I1623" i="12"/>
  <c r="I1628" i="12"/>
  <c r="J1630" i="12"/>
  <c r="J1635" i="12"/>
  <c r="J1806" i="12"/>
  <c r="I1652" i="12"/>
  <c r="I1655" i="12"/>
  <c r="J1813" i="12"/>
  <c r="J1664" i="12"/>
  <c r="I1677" i="12"/>
  <c r="I1682" i="12"/>
  <c r="J1684" i="12"/>
  <c r="J1689" i="12"/>
  <c r="I1692" i="12"/>
  <c r="J1561" i="12"/>
  <c r="J1564" i="12"/>
  <c r="I1698" i="12"/>
  <c r="J1606" i="12"/>
  <c r="I1575" i="12"/>
  <c r="I1619" i="12"/>
  <c r="I1812" i="12"/>
  <c r="J1391" i="12"/>
  <c r="J1623" i="12"/>
  <c r="J1628" i="12"/>
  <c r="I1638" i="12"/>
  <c r="I1642" i="12"/>
  <c r="I1647" i="12"/>
  <c r="J1649" i="12"/>
  <c r="J1652" i="12"/>
  <c r="J1655" i="12"/>
  <c r="I1667" i="12"/>
  <c r="I1672" i="12"/>
  <c r="J1674" i="12"/>
  <c r="J1677" i="12"/>
  <c r="J1682" i="12"/>
  <c r="I1687" i="12"/>
  <c r="I1695" i="12"/>
  <c r="G1488" i="12"/>
  <c r="G1494" i="12"/>
  <c r="G1498" i="12"/>
  <c r="G1502" i="12"/>
  <c r="G1506" i="12"/>
  <c r="G1510" i="12"/>
  <c r="G1514" i="12"/>
  <c r="G1518" i="12"/>
  <c r="G1522" i="12"/>
  <c r="G1526" i="12"/>
  <c r="G1530" i="12"/>
  <c r="G1534" i="12"/>
  <c r="G1538" i="12"/>
  <c r="G1542" i="12"/>
  <c r="G1546" i="12"/>
  <c r="G1550" i="12"/>
  <c r="G1613" i="12"/>
  <c r="G1554" i="12"/>
  <c r="G1558" i="12"/>
  <c r="G1561" i="12"/>
  <c r="I1573" i="12"/>
  <c r="J1699" i="12"/>
  <c r="J1575" i="12"/>
  <c r="J1577" i="12"/>
  <c r="I1403" i="12"/>
  <c r="I1583" i="12"/>
  <c r="J1616" i="12"/>
  <c r="J1619" i="12"/>
  <c r="J1812" i="12"/>
  <c r="I1626" i="12"/>
  <c r="I1631" i="12"/>
  <c r="I1636" i="12"/>
  <c r="J1638" i="12"/>
  <c r="J1642" i="12"/>
  <c r="J1647" i="12"/>
  <c r="I1658" i="12"/>
  <c r="I1585" i="12"/>
  <c r="J1662" i="12"/>
  <c r="J1667" i="12"/>
  <c r="J1672" i="12"/>
  <c r="I1685" i="12"/>
  <c r="J1568" i="12"/>
  <c r="J1573" i="12"/>
  <c r="I1788" i="12"/>
  <c r="J1403" i="12"/>
  <c r="J1583" i="12"/>
  <c r="I1622" i="12"/>
  <c r="I1584" i="12"/>
  <c r="I1624" i="12"/>
  <c r="J1626" i="12"/>
  <c r="J1631" i="12"/>
  <c r="J1636" i="12"/>
  <c r="I1650" i="12"/>
  <c r="I1796" i="12"/>
  <c r="J1658" i="12"/>
  <c r="J1585" i="12"/>
  <c r="I1586" i="12"/>
  <c r="I1678" i="12"/>
  <c r="J1680" i="12"/>
  <c r="J1685" i="12"/>
  <c r="I1693" i="12"/>
  <c r="J1698" i="12"/>
  <c r="I1565" i="12"/>
  <c r="I1572" i="12"/>
  <c r="J1788" i="12"/>
  <c r="J1614" i="12"/>
  <c r="I1578" i="12"/>
  <c r="I1617" i="12"/>
  <c r="I1620" i="12"/>
  <c r="J1622" i="12"/>
  <c r="J1584" i="12"/>
  <c r="J1624" i="12"/>
  <c r="I1634" i="12"/>
  <c r="I1639" i="12"/>
  <c r="I1643" i="12"/>
  <c r="J1645" i="12"/>
  <c r="J1650" i="12"/>
  <c r="J1796" i="12"/>
  <c r="I1663" i="12"/>
  <c r="I1668" i="12"/>
  <c r="J1670" i="12"/>
  <c r="J1586" i="12"/>
  <c r="J1678" i="12"/>
  <c r="I1688" i="12"/>
  <c r="I1696" i="12"/>
  <c r="J1560" i="12"/>
  <c r="G1560" i="12"/>
  <c r="J1565" i="12"/>
  <c r="J1572" i="12"/>
  <c r="I1998" i="12"/>
  <c r="J1578" i="12"/>
  <c r="J1581" i="12"/>
  <c r="J1617" i="12"/>
  <c r="J1620" i="12"/>
  <c r="I1406" i="12"/>
  <c r="I1627" i="12"/>
  <c r="I1632" i="12"/>
  <c r="J1634" i="12"/>
  <c r="J1639" i="12"/>
  <c r="J1643" i="12"/>
  <c r="I1654" i="12"/>
  <c r="I1659" i="12"/>
  <c r="J1663" i="12"/>
  <c r="J1668" i="12"/>
  <c r="I1681" i="12"/>
  <c r="I1686" i="12"/>
  <c r="J1688" i="12"/>
  <c r="I1615" i="12"/>
  <c r="I1599" i="12"/>
  <c r="I1690" i="12"/>
  <c r="J1797" i="12"/>
  <c r="J1712" i="12"/>
  <c r="J1720" i="12"/>
  <c r="J1728" i="12"/>
  <c r="J1736" i="12"/>
  <c r="J1744" i="12"/>
  <c r="J1752" i="12"/>
  <c r="J1757" i="12"/>
  <c r="J1762" i="12"/>
  <c r="I1775" i="12"/>
  <c r="J1780" i="12"/>
  <c r="G1564" i="12"/>
  <c r="G1568" i="12"/>
  <c r="G1572" i="12"/>
  <c r="G1573" i="12"/>
  <c r="G1606" i="12"/>
  <c r="G1574" i="12"/>
  <c r="G1578" i="12"/>
  <c r="G1403" i="12"/>
  <c r="G1582" i="12"/>
  <c r="G1617" i="12"/>
  <c r="G1619" i="12"/>
  <c r="G1807" i="12"/>
  <c r="G1584" i="12"/>
  <c r="G1623" i="12"/>
  <c r="G1627" i="12"/>
  <c r="G1631" i="12"/>
  <c r="G1635" i="12"/>
  <c r="G1639" i="12"/>
  <c r="G1642" i="12"/>
  <c r="G1646" i="12"/>
  <c r="G1650" i="12"/>
  <c r="G1652" i="12"/>
  <c r="G1654" i="12"/>
  <c r="G1658" i="12"/>
  <c r="G1813" i="12"/>
  <c r="G1663" i="12"/>
  <c r="G1667" i="12"/>
  <c r="G1671" i="12"/>
  <c r="G1586" i="12"/>
  <c r="G1677" i="12"/>
  <c r="G1681" i="12"/>
  <c r="G1685" i="12"/>
  <c r="G1689" i="12"/>
  <c r="J1690" i="12"/>
  <c r="J1692" i="12"/>
  <c r="J1693" i="12"/>
  <c r="G1698" i="12"/>
  <c r="J1702" i="12"/>
  <c r="I1705" i="12"/>
  <c r="J1708" i="12"/>
  <c r="I1588" i="12"/>
  <c r="J1715" i="12"/>
  <c r="I1718" i="12"/>
  <c r="J1723" i="12"/>
  <c r="I1726" i="12"/>
  <c r="J1731" i="12"/>
  <c r="J1739" i="12"/>
  <c r="J1747" i="12"/>
  <c r="I1763" i="12"/>
  <c r="J1770" i="12"/>
  <c r="J1775" i="12"/>
  <c r="J1814" i="12"/>
  <c r="I1835" i="12"/>
  <c r="I1839" i="12"/>
  <c r="G1692" i="12"/>
  <c r="I1700" i="12"/>
  <c r="I1587" i="12"/>
  <c r="I1713" i="12"/>
  <c r="I1721" i="12"/>
  <c r="I1729" i="12"/>
  <c r="I1737" i="12"/>
  <c r="I1745" i="12"/>
  <c r="I1753" i="12"/>
  <c r="J1755" i="12"/>
  <c r="J1760" i="12"/>
  <c r="J1763" i="12"/>
  <c r="J1768" i="12"/>
  <c r="I1781" i="12"/>
  <c r="I1995" i="12"/>
  <c r="J1822" i="12"/>
  <c r="J1829" i="12"/>
  <c r="G1792" i="12"/>
  <c r="I1980" i="12"/>
  <c r="I1978" i="12"/>
  <c r="I1974" i="12"/>
  <c r="I1787" i="12"/>
  <c r="I1967" i="12"/>
  <c r="I1963" i="12"/>
  <c r="I1960" i="12"/>
  <c r="I1957" i="12"/>
  <c r="I1953" i="12"/>
  <c r="I1949" i="12"/>
  <c r="I1945" i="12"/>
  <c r="I1941" i="12"/>
  <c r="I1937" i="12"/>
  <c r="I1934" i="12"/>
  <c r="I1987" i="12"/>
  <c r="I1608" i="12"/>
  <c r="I1931" i="12"/>
  <c r="I1927" i="12"/>
  <c r="I1924" i="12"/>
  <c r="I1921" i="12"/>
  <c r="I1917" i="12"/>
  <c r="I1913" i="12"/>
  <c r="I1909" i="12"/>
  <c r="I1905" i="12"/>
  <c r="I1902" i="12"/>
  <c r="I1898" i="12"/>
  <c r="I1894" i="12"/>
  <c r="I1798" i="12"/>
  <c r="I1805" i="12"/>
  <c r="I1890" i="12"/>
  <c r="I1886" i="12"/>
  <c r="I1882" i="12"/>
  <c r="I1922" i="12"/>
  <c r="I1918" i="12"/>
  <c r="I1914" i="12"/>
  <c r="I1910" i="12"/>
  <c r="I1906" i="12"/>
  <c r="I2001" i="12"/>
  <c r="I1899" i="12"/>
  <c r="I1895" i="12"/>
  <c r="I1891" i="12"/>
  <c r="I1993" i="12"/>
  <c r="I1984" i="12"/>
  <c r="I1855" i="12"/>
  <c r="I1789" i="12"/>
  <c r="I1814" i="12"/>
  <c r="I1776" i="12"/>
  <c r="I1772" i="12"/>
  <c r="I1768" i="12"/>
  <c r="I1764" i="12"/>
  <c r="I1762" i="12"/>
  <c r="I1758" i="12"/>
  <c r="I1754" i="12"/>
  <c r="I1750" i="12"/>
  <c r="I1746" i="12"/>
  <c r="I1742" i="12"/>
  <c r="I1738" i="12"/>
  <c r="I1734" i="12"/>
  <c r="I1730" i="12"/>
  <c r="I1859" i="12"/>
  <c r="I1823" i="12"/>
  <c r="I1821" i="12"/>
  <c r="I1863" i="12"/>
  <c r="I1991" i="12"/>
  <c r="I1609" i="12"/>
  <c r="I1777" i="12"/>
  <c r="I1773" i="12"/>
  <c r="I1769" i="12"/>
  <c r="I1765" i="12"/>
  <c r="I1808" i="12"/>
  <c r="I1759" i="12"/>
  <c r="I1755" i="12"/>
  <c r="I1751" i="12"/>
  <c r="I1747" i="12"/>
  <c r="I1743" i="12"/>
  <c r="I1739" i="12"/>
  <c r="I1735" i="12"/>
  <c r="I1731" i="12"/>
  <c r="I1727" i="12"/>
  <c r="I1723" i="12"/>
  <c r="I1719" i="12"/>
  <c r="I1715" i="12"/>
  <c r="I1711" i="12"/>
  <c r="I1708" i="12"/>
  <c r="I1706" i="12"/>
  <c r="I1702" i="12"/>
  <c r="I1867" i="12"/>
  <c r="I1824" i="12"/>
  <c r="I1870" i="12"/>
  <c r="I1815" i="12"/>
  <c r="I1780" i="12"/>
  <c r="I1778" i="12"/>
  <c r="I1774" i="12"/>
  <c r="I1770" i="12"/>
  <c r="I1766" i="12"/>
  <c r="I1804" i="12"/>
  <c r="I1760" i="12"/>
  <c r="I1756" i="12"/>
  <c r="I1752" i="12"/>
  <c r="I1748" i="12"/>
  <c r="I1744" i="12"/>
  <c r="I1740" i="12"/>
  <c r="I1736" i="12"/>
  <c r="I1732" i="12"/>
  <c r="I1728" i="12"/>
  <c r="I1724" i="12"/>
  <c r="I1720" i="12"/>
  <c r="I1716" i="12"/>
  <c r="I1712" i="12"/>
  <c r="I1709" i="12"/>
  <c r="I1797" i="12"/>
  <c r="I1703" i="12"/>
  <c r="I1874" i="12"/>
  <c r="I1878" i="12"/>
  <c r="I1847" i="12"/>
  <c r="I1843" i="12"/>
  <c r="I1851" i="12"/>
  <c r="G1983" i="12"/>
  <c r="G1614" i="12"/>
  <c r="G1577" i="12"/>
  <c r="G1580" i="12"/>
  <c r="G1581" i="12"/>
  <c r="G1616" i="12"/>
  <c r="G1618" i="12"/>
  <c r="G1622" i="12"/>
  <c r="G1391" i="12"/>
  <c r="G1406" i="12"/>
  <c r="G1626" i="12"/>
  <c r="G1630" i="12"/>
  <c r="G1634" i="12"/>
  <c r="G1638" i="12"/>
  <c r="G1641" i="12"/>
  <c r="G1645" i="12"/>
  <c r="G1649" i="12"/>
  <c r="G1651" i="12"/>
  <c r="G1662" i="12"/>
  <c r="G1666" i="12"/>
  <c r="G1670" i="12"/>
  <c r="G1674" i="12"/>
  <c r="G1676" i="12"/>
  <c r="G1680" i="12"/>
  <c r="G1684" i="12"/>
  <c r="G1688" i="12"/>
  <c r="J1697" i="12"/>
  <c r="J1700" i="12"/>
  <c r="J1587" i="12"/>
  <c r="J1713" i="12"/>
  <c r="J1721" i="12"/>
  <c r="J1729" i="12"/>
  <c r="J1737" i="12"/>
  <c r="J1745" i="12"/>
  <c r="J1753" i="12"/>
  <c r="J1758" i="12"/>
  <c r="I1771" i="12"/>
  <c r="J1778" i="12"/>
  <c r="J1781" i="12"/>
  <c r="J1827" i="12"/>
  <c r="I1607" i="12"/>
  <c r="J1890" i="12"/>
  <c r="J1886" i="12"/>
  <c r="J1882" i="12"/>
  <c r="J1878" i="12"/>
  <c r="J1874" i="12"/>
  <c r="J1870" i="12"/>
  <c r="J1867" i="12"/>
  <c r="J1863" i="12"/>
  <c r="J1859" i="12"/>
  <c r="J1855" i="12"/>
  <c r="J1851" i="12"/>
  <c r="J1847" i="12"/>
  <c r="J1997" i="12"/>
  <c r="J1975" i="12"/>
  <c r="J1971" i="12"/>
  <c r="J1968" i="12"/>
  <c r="J1964" i="12"/>
  <c r="J1961" i="12"/>
  <c r="J1958" i="12"/>
  <c r="J1954" i="12"/>
  <c r="J1950" i="12"/>
  <c r="J1946" i="12"/>
  <c r="J1942" i="12"/>
  <c r="J1938" i="12"/>
  <c r="J1935" i="12"/>
  <c r="J1799" i="12"/>
  <c r="J1994" i="12"/>
  <c r="J1986" i="12"/>
  <c r="J1928" i="12"/>
  <c r="J1925" i="12"/>
  <c r="J1922" i="12"/>
  <c r="J1918" i="12"/>
  <c r="J1914" i="12"/>
  <c r="J1910" i="12"/>
  <c r="J1906" i="12"/>
  <c r="J2001" i="12"/>
  <c r="J1899" i="12"/>
  <c r="J1895" i="12"/>
  <c r="J1891" i="12"/>
  <c r="J1876" i="12"/>
  <c r="J1872" i="12"/>
  <c r="J1604" i="12"/>
  <c r="J1865" i="12"/>
  <c r="J1861" i="12"/>
  <c r="J1857" i="12"/>
  <c r="J1853" i="12"/>
  <c r="J1849" i="12"/>
  <c r="J1845" i="12"/>
  <c r="J1841" i="12"/>
  <c r="J1984" i="12"/>
  <c r="J1871" i="12"/>
  <c r="J1830" i="12"/>
  <c r="J1402" i="12"/>
  <c r="J1826" i="12"/>
  <c r="J1823" i="12"/>
  <c r="J1821" i="12"/>
  <c r="J1817" i="12"/>
  <c r="J1875" i="12"/>
  <c r="J1844" i="12"/>
  <c r="J1839" i="12"/>
  <c r="J1836" i="12"/>
  <c r="J1392" i="12"/>
  <c r="J1833" i="12"/>
  <c r="J1819" i="12"/>
  <c r="J1991" i="12"/>
  <c r="J1609" i="12"/>
  <c r="J1777" i="12"/>
  <c r="J1773" i="12"/>
  <c r="J1769" i="12"/>
  <c r="J1765" i="12"/>
  <c r="J1993" i="12"/>
  <c r="J1879" i="12"/>
  <c r="J1848" i="12"/>
  <c r="J1824" i="12"/>
  <c r="J1818" i="12"/>
  <c r="J1852" i="12"/>
  <c r="J1607" i="12"/>
  <c r="J1831" i="12"/>
  <c r="J1828" i="12"/>
  <c r="J1783" i="12"/>
  <c r="J1883" i="12"/>
  <c r="J1856" i="12"/>
  <c r="J1840" i="12"/>
  <c r="J1837" i="12"/>
  <c r="J1834" i="12"/>
  <c r="J1603" i="12"/>
  <c r="J1995" i="12"/>
  <c r="J1860" i="12"/>
  <c r="J1843" i="12"/>
  <c r="J1784" i="12"/>
  <c r="J1825" i="12"/>
  <c r="J1816" i="12"/>
  <c r="J1887" i="12"/>
  <c r="J1864" i="12"/>
  <c r="J1835" i="12"/>
  <c r="J1992" i="12"/>
  <c r="J1832" i="12"/>
  <c r="J1782" i="12"/>
  <c r="J1868" i="12"/>
  <c r="I1983" i="12"/>
  <c r="I1614" i="12"/>
  <c r="I1577" i="12"/>
  <c r="I1580" i="12"/>
  <c r="I1581" i="12"/>
  <c r="I1616" i="12"/>
  <c r="I1641" i="12"/>
  <c r="I1645" i="12"/>
  <c r="I1649" i="12"/>
  <c r="I1651" i="12"/>
  <c r="I1653" i="12"/>
  <c r="I1657" i="12"/>
  <c r="I1661" i="12"/>
  <c r="I1662" i="12"/>
  <c r="I1666" i="12"/>
  <c r="I1670" i="12"/>
  <c r="I1674" i="12"/>
  <c r="I1676" i="12"/>
  <c r="I1680" i="12"/>
  <c r="I1684" i="12"/>
  <c r="J1695" i="12"/>
  <c r="G1697" i="12"/>
  <c r="J1703" i="12"/>
  <c r="J1709" i="12"/>
  <c r="J1716" i="12"/>
  <c r="J1724" i="12"/>
  <c r="J1732" i="12"/>
  <c r="J1740" i="12"/>
  <c r="J1748" i="12"/>
  <c r="I1761" i="12"/>
  <c r="J1808" i="12"/>
  <c r="J1766" i="12"/>
  <c r="J1771" i="12"/>
  <c r="J1776" i="12"/>
  <c r="I1830" i="12"/>
  <c r="G1590" i="12"/>
  <c r="J1653" i="12"/>
  <c r="J1657" i="12"/>
  <c r="J1661" i="12"/>
  <c r="I1691" i="12"/>
  <c r="G1694" i="12"/>
  <c r="I1701" i="12"/>
  <c r="J1706" i="12"/>
  <c r="I1707" i="12"/>
  <c r="J1711" i="12"/>
  <c r="I1714" i="12"/>
  <c r="J1719" i="12"/>
  <c r="I1722" i="12"/>
  <c r="J1727" i="12"/>
  <c r="J1735" i="12"/>
  <c r="J1743" i="12"/>
  <c r="J1751" i="12"/>
  <c r="J1756" i="12"/>
  <c r="J1761" i="12"/>
  <c r="J1764" i="12"/>
  <c r="I1779" i="12"/>
  <c r="J1815" i="12"/>
  <c r="I1782" i="12"/>
  <c r="J1842" i="12"/>
  <c r="I1602" i="12"/>
  <c r="I1576" i="12"/>
  <c r="I1579" i="12"/>
  <c r="I1793" i="12"/>
  <c r="I1404" i="12"/>
  <c r="I1215" i="12"/>
  <c r="I1621" i="12"/>
  <c r="I1990" i="12"/>
  <c r="I1794" i="12"/>
  <c r="I1625" i="12"/>
  <c r="I1629" i="12"/>
  <c r="I1633" i="12"/>
  <c r="I1637" i="12"/>
  <c r="I1640" i="12"/>
  <c r="I1644" i="12"/>
  <c r="I1648" i="12"/>
  <c r="I1407" i="12"/>
  <c r="I1408" i="12"/>
  <c r="I1656" i="12"/>
  <c r="I1660" i="12"/>
  <c r="I1999" i="12"/>
  <c r="I1665" i="12"/>
  <c r="I1669" i="12"/>
  <c r="I1673" i="12"/>
  <c r="I1675" i="12"/>
  <c r="I1679" i="12"/>
  <c r="I1683" i="12"/>
  <c r="J1691" i="12"/>
  <c r="I1694" i="12"/>
  <c r="I1704" i="12"/>
  <c r="I1710" i="12"/>
  <c r="I1717" i="12"/>
  <c r="I1725" i="12"/>
  <c r="I1733" i="12"/>
  <c r="I1741" i="12"/>
  <c r="I1749" i="12"/>
  <c r="J1754" i="12"/>
  <c r="I1767" i="12"/>
  <c r="J1774" i="12"/>
  <c r="J1779" i="12"/>
  <c r="J1789" i="12"/>
  <c r="I1818" i="12"/>
  <c r="I1784" i="12"/>
  <c r="J1838" i="12"/>
  <c r="J1215" i="12"/>
  <c r="J1621" i="12"/>
  <c r="J1990" i="12"/>
  <c r="J1794" i="12"/>
  <c r="J1625" i="12"/>
  <c r="J1629" i="12"/>
  <c r="J1633" i="12"/>
  <c r="J1637" i="12"/>
  <c r="J1640" i="12"/>
  <c r="J1644" i="12"/>
  <c r="J1648" i="12"/>
  <c r="J1407" i="12"/>
  <c r="J1408" i="12"/>
  <c r="J1656" i="12"/>
  <c r="J1660" i="12"/>
  <c r="J1999" i="12"/>
  <c r="J1665" i="12"/>
  <c r="J1669" i="12"/>
  <c r="J1673" i="12"/>
  <c r="J1675" i="12"/>
  <c r="J1679" i="12"/>
  <c r="J1683" i="12"/>
  <c r="J1687" i="12"/>
  <c r="J1696" i="12"/>
  <c r="G1696" i="12"/>
  <c r="I1699" i="12"/>
  <c r="J1704" i="12"/>
  <c r="J1710" i="12"/>
  <c r="J1717" i="12"/>
  <c r="J1725" i="12"/>
  <c r="J1733" i="12"/>
  <c r="J1741" i="12"/>
  <c r="J1749" i="12"/>
  <c r="I1757" i="12"/>
  <c r="J1759" i="12"/>
  <c r="J1804" i="12"/>
  <c r="J1767" i="12"/>
  <c r="J1772" i="12"/>
  <c r="I1816" i="12"/>
  <c r="I1820" i="12"/>
  <c r="G1700" i="12"/>
  <c r="J1701" i="12"/>
  <c r="G1704" i="12"/>
  <c r="J1705" i="12"/>
  <c r="G1587" i="12"/>
  <c r="J1707" i="12"/>
  <c r="G1710" i="12"/>
  <c r="J1588" i="12"/>
  <c r="G1713" i="12"/>
  <c r="J1714" i="12"/>
  <c r="G1717" i="12"/>
  <c r="J1718" i="12"/>
  <c r="G1721" i="12"/>
  <c r="J1722" i="12"/>
  <c r="G1725" i="12"/>
  <c r="J1726" i="12"/>
  <c r="G1729" i="12"/>
  <c r="J1730" i="12"/>
  <c r="G1733" i="12"/>
  <c r="J1734" i="12"/>
  <c r="G1737" i="12"/>
  <c r="J1738" i="12"/>
  <c r="G1741" i="12"/>
  <c r="J1742" i="12"/>
  <c r="G1745" i="12"/>
  <c r="J1746" i="12"/>
  <c r="G1749" i="12"/>
  <c r="J1750" i="12"/>
  <c r="G1753" i="12"/>
  <c r="G1757" i="12"/>
  <c r="G1761" i="12"/>
  <c r="G1763" i="12"/>
  <c r="G1767" i="12"/>
  <c r="G1771" i="12"/>
  <c r="G1775" i="12"/>
  <c r="G1779" i="12"/>
  <c r="G1781" i="12"/>
  <c r="G1816" i="12"/>
  <c r="I1603" i="12"/>
  <c r="G1822" i="12"/>
  <c r="G1784" i="12"/>
  <c r="G1829" i="12"/>
  <c r="I1834" i="12"/>
  <c r="I1837" i="12"/>
  <c r="I1840" i="12"/>
  <c r="I1858" i="12"/>
  <c r="I1860" i="12"/>
  <c r="J1862" i="12"/>
  <c r="G1862" i="12"/>
  <c r="J1880" i="12"/>
  <c r="I1885" i="12"/>
  <c r="J1805" i="12"/>
  <c r="J1893" i="12"/>
  <c r="J1898" i="12"/>
  <c r="I1907" i="12"/>
  <c r="I1912" i="12"/>
  <c r="J1923" i="12"/>
  <c r="J1927" i="12"/>
  <c r="I1986" i="12"/>
  <c r="I1996" i="12"/>
  <c r="I1933" i="12"/>
  <c r="J1944" i="12"/>
  <c r="J1949" i="12"/>
  <c r="I1954" i="12"/>
  <c r="J1956" i="12"/>
  <c r="J1960" i="12"/>
  <c r="I1964" i="12"/>
  <c r="I1969" i="12"/>
  <c r="I1973" i="12"/>
  <c r="I1981" i="12"/>
  <c r="J1820" i="12"/>
  <c r="I1783" i="12"/>
  <c r="I1827" i="12"/>
  <c r="I1828" i="12"/>
  <c r="I1831" i="12"/>
  <c r="I1842" i="12"/>
  <c r="I1854" i="12"/>
  <c r="I1856" i="12"/>
  <c r="J1858" i="12"/>
  <c r="G1858" i="12"/>
  <c r="I1883" i="12"/>
  <c r="J1885" i="12"/>
  <c r="I1810" i="12"/>
  <c r="I1896" i="12"/>
  <c r="I1901" i="12"/>
  <c r="J1912" i="12"/>
  <c r="J1917" i="12"/>
  <c r="I1926" i="12"/>
  <c r="I1930" i="12"/>
  <c r="J1933" i="12"/>
  <c r="J1937" i="12"/>
  <c r="I1942" i="12"/>
  <c r="I1952" i="12"/>
  <c r="I1785" i="12"/>
  <c r="I1962" i="12"/>
  <c r="J1973" i="12"/>
  <c r="J1978" i="12"/>
  <c r="J1981" i="12"/>
  <c r="G1703" i="12"/>
  <c r="G1797" i="12"/>
  <c r="G1709" i="12"/>
  <c r="G1712" i="12"/>
  <c r="G1716" i="12"/>
  <c r="G1720" i="12"/>
  <c r="G1724" i="12"/>
  <c r="G1728" i="12"/>
  <c r="G1732" i="12"/>
  <c r="G1736" i="12"/>
  <c r="G1740" i="12"/>
  <c r="G1744" i="12"/>
  <c r="G1748" i="12"/>
  <c r="G1752" i="12"/>
  <c r="G1756" i="12"/>
  <c r="G1760" i="12"/>
  <c r="G1804" i="12"/>
  <c r="G1766" i="12"/>
  <c r="G1770" i="12"/>
  <c r="G1774" i="12"/>
  <c r="G1778" i="12"/>
  <c r="G1780" i="12"/>
  <c r="G1815" i="12"/>
  <c r="G1607" i="12"/>
  <c r="G1834" i="12"/>
  <c r="I1850" i="12"/>
  <c r="I1852" i="12"/>
  <c r="J1854" i="12"/>
  <c r="G1854" i="12"/>
  <c r="I1881" i="12"/>
  <c r="I1801" i="12"/>
  <c r="J1901" i="12"/>
  <c r="J1905" i="12"/>
  <c r="I1915" i="12"/>
  <c r="I1920" i="12"/>
  <c r="J1930" i="12"/>
  <c r="J1608" i="12"/>
  <c r="I1799" i="12"/>
  <c r="I1800" i="12"/>
  <c r="I1940" i="12"/>
  <c r="J1947" i="12"/>
  <c r="J1952" i="12"/>
  <c r="J1962" i="12"/>
  <c r="J1967" i="12"/>
  <c r="I1971" i="12"/>
  <c r="I1976" i="12"/>
  <c r="I1979" i="12"/>
  <c r="I1819" i="12"/>
  <c r="I1833" i="12"/>
  <c r="I1392" i="12"/>
  <c r="I1836" i="12"/>
  <c r="G1842" i="12"/>
  <c r="I1846" i="12"/>
  <c r="I1848" i="12"/>
  <c r="J1850" i="12"/>
  <c r="G1850" i="12"/>
  <c r="I1877" i="12"/>
  <c r="I1879" i="12"/>
  <c r="J1881" i="12"/>
  <c r="I1888" i="12"/>
  <c r="J1801" i="12"/>
  <c r="J1894" i="12"/>
  <c r="I1903" i="12"/>
  <c r="I1908" i="12"/>
  <c r="J1920" i="12"/>
  <c r="J1924" i="12"/>
  <c r="I1928" i="12"/>
  <c r="I2000" i="12"/>
  <c r="I1802" i="12"/>
  <c r="J1940" i="12"/>
  <c r="J1945" i="12"/>
  <c r="I1950" i="12"/>
  <c r="I1955" i="12"/>
  <c r="J1957" i="12"/>
  <c r="I1961" i="12"/>
  <c r="I1965" i="12"/>
  <c r="I1970" i="12"/>
  <c r="J1979" i="12"/>
  <c r="I1982" i="12"/>
  <c r="G1702" i="12"/>
  <c r="G1706" i="12"/>
  <c r="G1708" i="12"/>
  <c r="G1711" i="12"/>
  <c r="G1715" i="12"/>
  <c r="G1719" i="12"/>
  <c r="G1723" i="12"/>
  <c r="G1727" i="12"/>
  <c r="G1731" i="12"/>
  <c r="G1735" i="12"/>
  <c r="G1739" i="12"/>
  <c r="G1743" i="12"/>
  <c r="G1747" i="12"/>
  <c r="G1751" i="12"/>
  <c r="G1755" i="12"/>
  <c r="G1759" i="12"/>
  <c r="G1808" i="12"/>
  <c r="I1817" i="12"/>
  <c r="I1826" i="12"/>
  <c r="I1402" i="12"/>
  <c r="G1839" i="12"/>
  <c r="I1844" i="12"/>
  <c r="J1846" i="12"/>
  <c r="G1846" i="12"/>
  <c r="I1873" i="12"/>
  <c r="I1875" i="12"/>
  <c r="J1877" i="12"/>
  <c r="G1877" i="12"/>
  <c r="I1809" i="12"/>
  <c r="I1892" i="12"/>
  <c r="I1897" i="12"/>
  <c r="J1908" i="12"/>
  <c r="J1913" i="12"/>
  <c r="I1985" i="12"/>
  <c r="I1988" i="12"/>
  <c r="J1802" i="12"/>
  <c r="J1934" i="12"/>
  <c r="I1938" i="12"/>
  <c r="I1943" i="12"/>
  <c r="I1948" i="12"/>
  <c r="J1955" i="12"/>
  <c r="I1959" i="12"/>
  <c r="J1970" i="12"/>
  <c r="J1974" i="12"/>
  <c r="I1997" i="12"/>
  <c r="G1819" i="12"/>
  <c r="G1830" i="12"/>
  <c r="I1838" i="12"/>
  <c r="I1841" i="12"/>
  <c r="I1869" i="12"/>
  <c r="I1871" i="12"/>
  <c r="J1873" i="12"/>
  <c r="G1873" i="12"/>
  <c r="J1809" i="12"/>
  <c r="J1897" i="12"/>
  <c r="J1902" i="12"/>
  <c r="I1911" i="12"/>
  <c r="I1916" i="12"/>
  <c r="J1988" i="12"/>
  <c r="J1931" i="12"/>
  <c r="I1994" i="12"/>
  <c r="I1932" i="12"/>
  <c r="I1936" i="12"/>
  <c r="J1948" i="12"/>
  <c r="J1953" i="12"/>
  <c r="J1959" i="12"/>
  <c r="J1963" i="12"/>
  <c r="I1968" i="12"/>
  <c r="I1972" i="12"/>
  <c r="I1977" i="12"/>
  <c r="I1822" i="12"/>
  <c r="I1829" i="12"/>
  <c r="I1832" i="12"/>
  <c r="I1992" i="12"/>
  <c r="I1866" i="12"/>
  <c r="I1868" i="12"/>
  <c r="J1869" i="12"/>
  <c r="G1869" i="12"/>
  <c r="J1884" i="12"/>
  <c r="I1889" i="12"/>
  <c r="J1798" i="12"/>
  <c r="I1900" i="12"/>
  <c r="I1904" i="12"/>
  <c r="J1916" i="12"/>
  <c r="J1921" i="12"/>
  <c r="I1925" i="12"/>
  <c r="I1929" i="12"/>
  <c r="I1989" i="12"/>
  <c r="J1936" i="12"/>
  <c r="J1941" i="12"/>
  <c r="I1946" i="12"/>
  <c r="I1958" i="12"/>
  <c r="I1786" i="12"/>
  <c r="I1966" i="12"/>
  <c r="J1977" i="12"/>
  <c r="J1980" i="12"/>
  <c r="I1601" i="12"/>
  <c r="I1825" i="12"/>
  <c r="I1862" i="12"/>
  <c r="I1864" i="12"/>
  <c r="J1866" i="12"/>
  <c r="G1866" i="12"/>
  <c r="I1887" i="12"/>
  <c r="J1889" i="12"/>
  <c r="I1605" i="12"/>
  <c r="I1893" i="12"/>
  <c r="J1904" i="12"/>
  <c r="J1909" i="12"/>
  <c r="I1919" i="12"/>
  <c r="I1923" i="12"/>
  <c r="J1989" i="12"/>
  <c r="J1987" i="12"/>
  <c r="I1935" i="12"/>
  <c r="I1939" i="12"/>
  <c r="I1944" i="12"/>
  <c r="J1951" i="12"/>
  <c r="I1956" i="12"/>
  <c r="J1966" i="12"/>
  <c r="J1787" i="12"/>
  <c r="I1975" i="12"/>
  <c r="I1803" i="12"/>
  <c r="J1601" i="12"/>
  <c r="I1845" i="12"/>
  <c r="I1849" i="12"/>
  <c r="I1853" i="12"/>
  <c r="I1857" i="12"/>
  <c r="I1861" i="12"/>
  <c r="I1865" i="12"/>
  <c r="I1604" i="12"/>
  <c r="I1872" i="12"/>
  <c r="I1876" i="12"/>
  <c r="I1880" i="12"/>
  <c r="I1884" i="12"/>
  <c r="I1947" i="12"/>
  <c r="I1951" i="12"/>
  <c r="G1844" i="12"/>
  <c r="G1848" i="12"/>
  <c r="G1852" i="12"/>
  <c r="G1856" i="12"/>
  <c r="G1860" i="12"/>
  <c r="G1864" i="12"/>
  <c r="G1868" i="12"/>
  <c r="G1871" i="12"/>
  <c r="G1875" i="12"/>
  <c r="J1888" i="12"/>
  <c r="J1810" i="12"/>
  <c r="J1605" i="12"/>
  <c r="J1892" i="12"/>
  <c r="J1896" i="12"/>
  <c r="J1900" i="12"/>
  <c r="J1903" i="12"/>
  <c r="J1907" i="12"/>
  <c r="J1911" i="12"/>
  <c r="J1915" i="12"/>
  <c r="J1919" i="12"/>
  <c r="J1985" i="12"/>
  <c r="J1926" i="12"/>
  <c r="J1929" i="12"/>
  <c r="J2000" i="12"/>
  <c r="J1996" i="12"/>
  <c r="J1932" i="12"/>
  <c r="J1800" i="12"/>
  <c r="J1939" i="12"/>
  <c r="J1943" i="12"/>
  <c r="J1785" i="12"/>
  <c r="J1786" i="12"/>
  <c r="J1965" i="12"/>
  <c r="J1969" i="12"/>
  <c r="J1972" i="12"/>
  <c r="J1976" i="12"/>
  <c r="J1803" i="12"/>
  <c r="G1981" i="12"/>
  <c r="J1982" i="12"/>
  <c r="G1980" i="12"/>
  <c r="G1881" i="12"/>
  <c r="G1885" i="12"/>
  <c r="G1889" i="12"/>
  <c r="G1809" i="12"/>
  <c r="G1801" i="12"/>
  <c r="G1893" i="12"/>
  <c r="G1897" i="12"/>
  <c r="G1901" i="12"/>
  <c r="G1904" i="12"/>
  <c r="G1908" i="12"/>
  <c r="G1912" i="12"/>
  <c r="G1916" i="12"/>
  <c r="G1920" i="12"/>
  <c r="G1923" i="12"/>
  <c r="G1988" i="12"/>
  <c r="G1930" i="12"/>
  <c r="G1989" i="12"/>
  <c r="G1802" i="12"/>
  <c r="G1933" i="12"/>
  <c r="G1936" i="12"/>
  <c r="G1940" i="12"/>
  <c r="G1944" i="12"/>
  <c r="G1948" i="12"/>
  <c r="G1952" i="12"/>
  <c r="G1956" i="12"/>
  <c r="G1959" i="12"/>
  <c r="G1962" i="12"/>
  <c r="G1966" i="12"/>
  <c r="G1970" i="12"/>
  <c r="G1973" i="12"/>
  <c r="G1977" i="12"/>
  <c r="G1979" i="12"/>
  <c r="G1601" i="12"/>
  <c r="H10" i="12"/>
  <c r="H6" i="12"/>
  <c r="H9" i="12"/>
  <c r="H214" i="12"/>
  <c r="H33" i="12"/>
  <c r="H41" i="12"/>
  <c r="H57" i="12"/>
  <c r="H77" i="12"/>
  <c r="H97" i="12"/>
  <c r="H105" i="12"/>
  <c r="H121" i="12"/>
  <c r="H145" i="12"/>
  <c r="H161" i="12"/>
  <c r="H14" i="12"/>
  <c r="H29" i="12"/>
  <c r="H37" i="12"/>
  <c r="H53" i="12"/>
  <c r="H81" i="12"/>
  <c r="H93" i="12"/>
  <c r="H101" i="12"/>
  <c r="H117" i="12"/>
  <c r="H141" i="12"/>
  <c r="H157" i="12"/>
  <c r="H165" i="12"/>
  <c r="H125" i="12"/>
  <c r="H113" i="12"/>
  <c r="H36" i="12"/>
  <c r="H39" i="12"/>
  <c r="H276" i="12"/>
  <c r="H100" i="12"/>
  <c r="H164" i="12"/>
  <c r="H235" i="12"/>
  <c r="H308" i="12"/>
  <c r="H444" i="12"/>
  <c r="H65" i="12"/>
  <c r="H156" i="12"/>
  <c r="H174" i="12"/>
  <c r="H175" i="12"/>
  <c r="H185" i="12"/>
  <c r="H221" i="12"/>
  <c r="H401" i="12"/>
  <c r="H224" i="12"/>
  <c r="H240" i="12"/>
  <c r="H270" i="12"/>
  <c r="H275" i="12"/>
  <c r="K276" i="12" s="1"/>
  <c r="H284" i="12"/>
  <c r="H293" i="12"/>
  <c r="H304" i="12"/>
  <c r="H315" i="12"/>
  <c r="H336" i="12"/>
  <c r="H374" i="12"/>
  <c r="H443" i="12"/>
  <c r="H1399" i="12"/>
  <c r="H1656" i="12"/>
  <c r="H1975" i="12"/>
  <c r="H20" i="12"/>
  <c r="H22" i="12"/>
  <c r="H23" i="12"/>
  <c r="H56" i="12"/>
  <c r="H84" i="12"/>
  <c r="H86" i="12"/>
  <c r="H87" i="12"/>
  <c r="H120" i="12"/>
  <c r="H148" i="12"/>
  <c r="H150" i="12"/>
  <c r="H151" i="12"/>
  <c r="H155" i="12"/>
  <c r="H168" i="12"/>
  <c r="H172" i="12"/>
  <c r="H189" i="12"/>
  <c r="H215" i="12"/>
  <c r="H219" i="12"/>
  <c r="H228" i="12"/>
  <c r="H246" i="12"/>
  <c r="H251" i="12"/>
  <c r="H260" i="12"/>
  <c r="H269" i="12"/>
  <c r="H280" i="12"/>
  <c r="H198" i="12"/>
  <c r="H317" i="12"/>
  <c r="H373" i="12"/>
  <c r="H495" i="12"/>
  <c r="H575" i="12"/>
  <c r="H626" i="12"/>
  <c r="H38" i="12"/>
  <c r="H133" i="12"/>
  <c r="H592" i="12"/>
  <c r="H244" i="12"/>
  <c r="H327" i="12"/>
  <c r="H396" i="12"/>
  <c r="H30" i="12"/>
  <c r="H92" i="12"/>
  <c r="H128" i="12"/>
  <c r="H158" i="12"/>
  <c r="H15" i="12"/>
  <c r="H78" i="12"/>
  <c r="H109" i="12"/>
  <c r="H143" i="12"/>
  <c r="H583" i="12"/>
  <c r="H5" i="12"/>
  <c r="H7" i="12"/>
  <c r="H8" i="12"/>
  <c r="H40" i="12"/>
  <c r="H68" i="12"/>
  <c r="H70" i="12"/>
  <c r="H71" i="12"/>
  <c r="H104" i="12"/>
  <c r="H132" i="12"/>
  <c r="H134" i="12"/>
  <c r="H135" i="12"/>
  <c r="H176" i="12"/>
  <c r="H180" i="12"/>
  <c r="H197" i="12"/>
  <c r="H411" i="12"/>
  <c r="H208" i="12"/>
  <c r="H262" i="12"/>
  <c r="H267" i="12"/>
  <c r="H285" i="12"/>
  <c r="H296" i="12"/>
  <c r="H415" i="12"/>
  <c r="H350" i="12"/>
  <c r="H613" i="12"/>
  <c r="H72" i="12"/>
  <c r="H102" i="12"/>
  <c r="H181" i="12"/>
  <c r="H231" i="12"/>
  <c r="H202" i="12"/>
  <c r="H31" i="12"/>
  <c r="H94" i="12"/>
  <c r="H48" i="12"/>
  <c r="H182" i="12"/>
  <c r="H232" i="12"/>
  <c r="H245" i="12"/>
  <c r="H291" i="12"/>
  <c r="H469" i="12"/>
  <c r="H398" i="12"/>
  <c r="H481" i="12"/>
  <c r="H421" i="12"/>
  <c r="H356" i="12"/>
  <c r="H346" i="12"/>
  <c r="H424" i="12"/>
  <c r="H420" i="12"/>
  <c r="H345" i="12"/>
  <c r="H200" i="12"/>
  <c r="H501" i="12"/>
  <c r="H436" i="12"/>
  <c r="H376" i="12"/>
  <c r="H369" i="12"/>
  <c r="H319" i="12"/>
  <c r="H313" i="12"/>
  <c r="H295" i="12"/>
  <c r="K296" i="12" s="1"/>
  <c r="H287" i="12"/>
  <c r="H279" i="12"/>
  <c r="H771" i="12"/>
  <c r="H607" i="12"/>
  <c r="H776" i="12"/>
  <c r="H446" i="12"/>
  <c r="H435" i="12"/>
  <c r="H368" i="12"/>
  <c r="H303" i="12"/>
  <c r="K304" i="12" s="1"/>
  <c r="H271" i="12"/>
  <c r="H263" i="12"/>
  <c r="H255" i="12"/>
  <c r="H247" i="12"/>
  <c r="H239" i="12"/>
  <c r="H32" i="12"/>
  <c r="H60" i="12"/>
  <c r="H62" i="12"/>
  <c r="H63" i="12"/>
  <c r="H96" i="12"/>
  <c r="H124" i="12"/>
  <c r="H126" i="12"/>
  <c r="H127" i="12"/>
  <c r="H160" i="12"/>
  <c r="H169" i="12"/>
  <c r="H179" i="12"/>
  <c r="K180" i="12" s="1"/>
  <c r="H190" i="12"/>
  <c r="H191" i="12"/>
  <c r="H216" i="12"/>
  <c r="H229" i="12"/>
  <c r="H230" i="12"/>
  <c r="H238" i="12"/>
  <c r="H243" i="12"/>
  <c r="H252" i="12"/>
  <c r="H261" i="12"/>
  <c r="H272" i="12"/>
  <c r="H302" i="12"/>
  <c r="H307" i="12"/>
  <c r="H587" i="12"/>
  <c r="H407" i="12"/>
  <c r="H565" i="12"/>
  <c r="H809" i="12"/>
  <c r="H73" i="12"/>
  <c r="H103" i="12"/>
  <c r="H136" i="12"/>
  <c r="H196" i="12"/>
  <c r="H264" i="12"/>
  <c r="H299" i="12"/>
  <c r="H343" i="12"/>
  <c r="H61" i="12"/>
  <c r="K62" i="12" s="1"/>
  <c r="H159" i="12"/>
  <c r="H13" i="12"/>
  <c r="H45" i="12"/>
  <c r="H76" i="12"/>
  <c r="H112" i="12"/>
  <c r="H140" i="12"/>
  <c r="K141" i="12" s="1"/>
  <c r="H171" i="12"/>
  <c r="H183" i="12"/>
  <c r="H412" i="12"/>
  <c r="H256" i="12"/>
  <c r="H286" i="12"/>
  <c r="H309" i="12"/>
  <c r="H21" i="12"/>
  <c r="H24" i="12"/>
  <c r="H25" i="12"/>
  <c r="H52" i="12"/>
  <c r="H54" i="12"/>
  <c r="H55" i="12"/>
  <c r="H85" i="12"/>
  <c r="H88" i="12"/>
  <c r="H89" i="12"/>
  <c r="H116" i="12"/>
  <c r="H118" i="12"/>
  <c r="H119" i="12"/>
  <c r="H149" i="12"/>
  <c r="K150" i="12" s="1"/>
  <c r="H152" i="12"/>
  <c r="H153" i="12"/>
  <c r="H173" i="12"/>
  <c r="H184" i="12"/>
  <c r="H188" i="12"/>
  <c r="H220" i="12"/>
  <c r="H223" i="12"/>
  <c r="H227" i="12"/>
  <c r="H237" i="12"/>
  <c r="H248" i="12"/>
  <c r="H278" i="12"/>
  <c r="H283" i="12"/>
  <c r="H292" i="12"/>
  <c r="H301" i="12"/>
  <c r="H349" i="12"/>
  <c r="H454" i="12"/>
  <c r="H795" i="12"/>
  <c r="H631" i="12"/>
  <c r="H69" i="12"/>
  <c r="H137" i="12"/>
  <c r="H192" i="12"/>
  <c r="H253" i="12"/>
  <c r="H294" i="12"/>
  <c r="H588" i="12"/>
  <c r="H28" i="12"/>
  <c r="H64" i="12"/>
  <c r="K65" i="12" s="1"/>
  <c r="H95" i="12"/>
  <c r="H129" i="12"/>
  <c r="H163" i="12"/>
  <c r="H16" i="12"/>
  <c r="H49" i="12"/>
  <c r="H79" i="12"/>
  <c r="H142" i="12"/>
  <c r="H193" i="12"/>
  <c r="H222" i="12"/>
  <c r="H236" i="12"/>
  <c r="H300" i="12"/>
  <c r="H17" i="12"/>
  <c r="H44" i="12"/>
  <c r="H46" i="12"/>
  <c r="H47" i="12"/>
  <c r="H80" i="12"/>
  <c r="H108" i="12"/>
  <c r="H110" i="12"/>
  <c r="H111" i="12"/>
  <c r="H144" i="12"/>
  <c r="H166" i="12"/>
  <c r="H167" i="12"/>
  <c r="H177" i="12"/>
  <c r="H1000" i="12"/>
  <c r="H1202" i="12"/>
  <c r="H212" i="12"/>
  <c r="H254" i="12"/>
  <c r="H259" i="12"/>
  <c r="H268" i="12"/>
  <c r="H277" i="12"/>
  <c r="H288" i="12"/>
  <c r="H400" i="12"/>
  <c r="H382" i="12"/>
  <c r="H418" i="12"/>
  <c r="H466" i="12"/>
  <c r="H477" i="12"/>
  <c r="H544" i="12"/>
  <c r="H1978" i="12"/>
  <c r="H1787" i="12"/>
  <c r="H1963" i="12"/>
  <c r="H1957" i="12"/>
  <c r="H1949" i="12"/>
  <c r="H1941" i="12"/>
  <c r="H1934" i="12"/>
  <c r="H1608" i="12"/>
  <c r="H1927" i="12"/>
  <c r="H1921" i="12"/>
  <c r="H1913" i="12"/>
  <c r="H1905" i="12"/>
  <c r="H1803" i="12"/>
  <c r="H1972" i="12"/>
  <c r="H1965" i="12"/>
  <c r="H1785" i="12"/>
  <c r="H1951" i="12"/>
  <c r="H1943" i="12"/>
  <c r="H1800" i="12"/>
  <c r="H1996" i="12"/>
  <c r="H1929" i="12"/>
  <c r="H1985" i="12"/>
  <c r="H1915" i="12"/>
  <c r="H1907" i="12"/>
  <c r="H1981" i="12"/>
  <c r="H1986" i="12"/>
  <c r="H1895" i="12"/>
  <c r="H1882" i="12"/>
  <c r="H1799" i="12"/>
  <c r="H1993" i="12"/>
  <c r="H1938" i="12"/>
  <c r="H1900" i="12"/>
  <c r="H1946" i="12"/>
  <c r="H1892" i="12"/>
  <c r="H1884" i="12"/>
  <c r="H1962" i="12"/>
  <c r="H1961" i="12"/>
  <c r="H1952" i="12"/>
  <c r="H1912" i="12"/>
  <c r="H1910" i="12"/>
  <c r="H1904" i="12"/>
  <c r="H1898" i="12"/>
  <c r="H1810" i="12"/>
  <c r="H1879" i="12"/>
  <c r="H1869" i="12"/>
  <c r="H1862" i="12"/>
  <c r="H1854" i="12"/>
  <c r="H1977" i="12"/>
  <c r="H1970" i="12"/>
  <c r="H1959" i="12"/>
  <c r="H1864" i="12"/>
  <c r="H1848" i="12"/>
  <c r="H1841" i="12"/>
  <c r="H1402" i="12"/>
  <c r="H1821" i="12"/>
  <c r="H1816" i="12"/>
  <c r="H1779" i="12"/>
  <c r="H1771" i="12"/>
  <c r="H1763" i="12"/>
  <c r="H1757" i="12"/>
  <c r="H1956" i="12"/>
  <c r="H1840" i="12"/>
  <c r="H1916" i="12"/>
  <c r="H1875" i="12"/>
  <c r="H1944" i="12"/>
  <c r="H1918" i="12"/>
  <c r="H1872" i="12"/>
  <c r="H1857" i="12"/>
  <c r="H1925" i="12"/>
  <c r="H2001" i="12"/>
  <c r="H1798" i="12"/>
  <c r="H1801" i="12"/>
  <c r="H1809" i="12"/>
  <c r="H1890" i="12"/>
  <c r="H1889" i="12"/>
  <c r="H1887" i="12"/>
  <c r="H1871" i="12"/>
  <c r="H1856" i="12"/>
  <c r="H1966" i="12"/>
  <c r="H1867" i="12"/>
  <c r="H1823" i="12"/>
  <c r="H1603" i="12"/>
  <c r="H1817" i="12"/>
  <c r="H1741" i="12"/>
  <c r="H1736" i="12"/>
  <c r="H1968" i="12"/>
  <c r="H1988" i="12"/>
  <c r="H1826" i="12"/>
  <c r="H1783" i="12"/>
  <c r="H1954" i="12"/>
  <c r="H1849" i="12"/>
  <c r="H1749" i="12"/>
  <c r="H1744" i="12"/>
  <c r="H1920" i="12"/>
  <c r="H1835" i="12"/>
  <c r="H1828" i="12"/>
  <c r="H1760" i="12"/>
  <c r="H1855" i="12"/>
  <c r="H1843" i="12"/>
  <c r="H1865" i="12"/>
  <c r="H1851" i="12"/>
  <c r="H1774" i="12"/>
  <c r="H1769" i="12"/>
  <c r="H1764" i="12"/>
  <c r="H1738" i="12"/>
  <c r="H1729" i="12"/>
  <c r="H1721" i="12"/>
  <c r="H1713" i="12"/>
  <c r="H1587" i="12"/>
  <c r="H1700" i="12"/>
  <c r="H1692" i="12"/>
  <c r="H1684" i="12"/>
  <c r="H1676" i="12"/>
  <c r="H1670" i="12"/>
  <c r="H1885" i="12"/>
  <c r="H1837" i="12"/>
  <c r="H1832" i="12"/>
  <c r="H1780" i="12"/>
  <c r="H1777" i="12"/>
  <c r="H1772" i="12"/>
  <c r="H1751" i="12"/>
  <c r="H1747" i="12"/>
  <c r="H1734" i="12"/>
  <c r="H1726" i="12"/>
  <c r="H1718" i="12"/>
  <c r="H1588" i="12"/>
  <c r="H1705" i="12"/>
  <c r="H1697" i="12"/>
  <c r="H1689" i="12"/>
  <c r="H1681" i="12"/>
  <c r="H1586" i="12"/>
  <c r="H1739" i="12"/>
  <c r="H1732" i="12"/>
  <c r="H1731" i="12"/>
  <c r="H1703" i="12"/>
  <c r="H1702" i="12"/>
  <c r="H1667" i="12"/>
  <c r="H1995" i="12"/>
  <c r="H1991" i="12"/>
  <c r="H1662" i="12"/>
  <c r="H1813" i="12"/>
  <c r="H1654" i="12"/>
  <c r="H1650" i="12"/>
  <c r="H1642" i="12"/>
  <c r="H1635" i="12"/>
  <c r="H1627" i="12"/>
  <c r="H1584" i="12"/>
  <c r="H1752" i="12"/>
  <c r="H1743" i="12"/>
  <c r="H1742" i="12"/>
  <c r="H1724" i="12"/>
  <c r="H1723" i="12"/>
  <c r="H1695" i="12"/>
  <c r="H1694" i="12"/>
  <c r="H1673" i="12"/>
  <c r="H1672" i="12"/>
  <c r="H1870" i="12"/>
  <c r="H1746" i="12"/>
  <c r="H1814" i="12"/>
  <c r="H1716" i="12"/>
  <c r="H1715" i="12"/>
  <c r="H1687" i="12"/>
  <c r="H1686" i="12"/>
  <c r="H1664" i="12"/>
  <c r="H1661" i="12"/>
  <c r="H1653" i="12"/>
  <c r="H1649" i="12"/>
  <c r="H1641" i="12"/>
  <c r="H1634" i="12"/>
  <c r="H1626" i="12"/>
  <c r="H1391" i="12"/>
  <c r="H1618" i="12"/>
  <c r="H1581" i="12"/>
  <c r="H1758" i="12"/>
  <c r="H1766" i="12"/>
  <c r="H1663" i="12"/>
  <c r="H1660" i="12"/>
  <c r="H1408" i="12"/>
  <c r="H1678" i="12"/>
  <c r="H1585" i="12"/>
  <c r="H1648" i="12"/>
  <c r="H1628" i="12"/>
  <c r="H1990" i="12"/>
  <c r="H1570" i="12"/>
  <c r="H1561" i="12"/>
  <c r="H1214" i="12"/>
  <c r="H1549" i="12"/>
  <c r="H1541" i="12"/>
  <c r="H1533" i="12"/>
  <c r="H1525" i="12"/>
  <c r="H1517" i="12"/>
  <c r="H1509" i="12"/>
  <c r="H1501" i="12"/>
  <c r="H1493" i="12"/>
  <c r="H1487" i="12"/>
  <c r="H1479" i="12"/>
  <c r="H1471" i="12"/>
  <c r="H1463" i="12"/>
  <c r="H1455" i="12"/>
  <c r="H1447" i="12"/>
  <c r="H1441" i="12"/>
  <c r="H1433" i="12"/>
  <c r="H1211" i="12"/>
  <c r="H1422" i="12"/>
  <c r="H1416" i="12"/>
  <c r="H1679" i="12"/>
  <c r="H1788" i="12"/>
  <c r="H1908" i="12"/>
  <c r="H1708" i="12"/>
  <c r="H1577" i="12"/>
  <c r="H1576" i="12"/>
  <c r="H1389" i="12"/>
  <c r="H1709" i="12"/>
  <c r="H1643" i="12"/>
  <c r="H1633" i="12"/>
  <c r="H1620" i="12"/>
  <c r="H1793" i="12"/>
  <c r="H1564" i="12"/>
  <c r="H1556" i="12"/>
  <c r="H1552" i="12"/>
  <c r="H1544" i="12"/>
  <c r="H1536" i="12"/>
  <c r="H1528" i="12"/>
  <c r="H1520" i="12"/>
  <c r="H1512" i="12"/>
  <c r="H1504" i="12"/>
  <c r="H1496" i="12"/>
  <c r="H1490" i="12"/>
  <c r="H1482" i="12"/>
  <c r="H1474" i="12"/>
  <c r="H1466" i="12"/>
  <c r="H1458" i="12"/>
  <c r="H1450" i="12"/>
  <c r="H1444" i="12"/>
  <c r="H1436" i="12"/>
  <c r="H1429" i="12"/>
  <c r="H1425" i="12"/>
  <c r="H1417" i="12"/>
  <c r="H1191" i="12"/>
  <c r="H1377" i="12"/>
  <c r="H1550" i="12"/>
  <c r="H1488" i="12"/>
  <c r="H1385" i="12"/>
  <c r="H1808" i="12"/>
  <c r="H1655" i="12"/>
  <c r="H1554" i="12"/>
  <c r="H1494" i="12"/>
  <c r="H1434" i="12"/>
  <c r="H1562" i="12"/>
  <c r="H1502" i="12"/>
  <c r="H1442" i="12"/>
  <c r="H1414" i="12"/>
  <c r="H1405" i="12"/>
  <c r="H1215" i="12"/>
  <c r="H1583" i="12"/>
  <c r="H1510" i="12"/>
  <c r="H1448" i="12"/>
  <c r="H1374" i="12"/>
  <c r="H1795" i="12"/>
  <c r="H1640" i="12"/>
  <c r="H1636" i="12"/>
  <c r="H1625" i="12"/>
  <c r="H1519" i="12"/>
  <c r="H1518" i="12"/>
  <c r="H1515" i="12"/>
  <c r="H1457" i="12"/>
  <c r="H1456" i="12"/>
  <c r="H1453" i="12"/>
  <c r="H1368" i="12"/>
  <c r="H1361" i="12"/>
  <c r="H1348" i="12"/>
  <c r="H1344" i="12"/>
  <c r="H1336" i="12"/>
  <c r="H1328" i="12"/>
  <c r="H1321" i="12"/>
  <c r="H1313" i="12"/>
  <c r="H1305" i="12"/>
  <c r="H1297" i="12"/>
  <c r="H1594" i="12"/>
  <c r="H1283" i="12"/>
  <c r="H1571" i="12"/>
  <c r="H1569" i="12"/>
  <c r="H1527" i="12"/>
  <c r="H1526" i="12"/>
  <c r="H1523" i="12"/>
  <c r="H1465" i="12"/>
  <c r="H1464" i="12"/>
  <c r="H1461" i="12"/>
  <c r="H1379" i="12"/>
  <c r="H1360" i="12"/>
  <c r="H1210" i="12"/>
  <c r="H1341" i="12"/>
  <c r="H1333" i="12"/>
  <c r="H1325" i="12"/>
  <c r="H1318" i="12"/>
  <c r="H1310" i="12"/>
  <c r="H1302" i="12"/>
  <c r="H1294" i="12"/>
  <c r="H1288" i="12"/>
  <c r="H1280" i="12"/>
  <c r="H1272" i="12"/>
  <c r="H1264" i="12"/>
  <c r="H1615" i="12"/>
  <c r="H1983" i="12"/>
  <c r="H1543" i="12"/>
  <c r="H1542" i="12"/>
  <c r="H1539" i="12"/>
  <c r="H1481" i="12"/>
  <c r="H1480" i="12"/>
  <c r="H1477" i="12"/>
  <c r="H1424" i="12"/>
  <c r="H1423" i="12"/>
  <c r="H1420" i="12"/>
  <c r="H1190" i="12"/>
  <c r="H1372" i="12"/>
  <c r="H1531" i="12"/>
  <c r="H1347" i="12"/>
  <c r="H1304" i="12"/>
  <c r="H1274" i="12"/>
  <c r="H1248" i="12"/>
  <c r="H1208" i="12"/>
  <c r="H1366" i="12"/>
  <c r="H1209" i="12"/>
  <c r="H1338" i="12"/>
  <c r="H1327" i="12"/>
  <c r="H1312" i="12"/>
  <c r="H1354" i="12"/>
  <c r="H1256" i="12"/>
  <c r="H1251" i="12"/>
  <c r="H1382" i="12"/>
  <c r="H1597" i="12"/>
  <c r="H1330" i="12"/>
  <c r="H1320" i="12"/>
  <c r="H1267" i="12"/>
  <c r="H1242" i="12"/>
  <c r="H1238" i="12"/>
  <c r="H1230" i="12"/>
  <c r="H1222" i="12"/>
  <c r="H1216" i="12"/>
  <c r="H1185" i="12"/>
  <c r="H1199" i="12"/>
  <c r="H1177" i="12"/>
  <c r="H1169" i="12"/>
  <c r="H1027" i="12"/>
  <c r="H1160" i="12"/>
  <c r="H1397" i="12"/>
  <c r="H808" i="12"/>
  <c r="H1141" i="12"/>
  <c r="H1192" i="12"/>
  <c r="H1127" i="12"/>
  <c r="H1119" i="12"/>
  <c r="H1472" i="12"/>
  <c r="H1383" i="12"/>
  <c r="H1259" i="12"/>
  <c r="H1250" i="12"/>
  <c r="H1246" i="12"/>
  <c r="H996" i="12"/>
  <c r="H1600" i="12"/>
  <c r="H1592" i="12"/>
  <c r="H1235" i="12"/>
  <c r="H1227" i="12"/>
  <c r="H1219" i="12"/>
  <c r="H798" i="12"/>
  <c r="H1183" i="12"/>
  <c r="H1398" i="12"/>
  <c r="H1174" i="12"/>
  <c r="H1166" i="12"/>
  <c r="H1030" i="12"/>
  <c r="H1157" i="12"/>
  <c r="H1150" i="12"/>
  <c r="H1144" i="12"/>
  <c r="H1138" i="12"/>
  <c r="H1132" i="12"/>
  <c r="H1124" i="12"/>
  <c r="H1116" i="12"/>
  <c r="H1110" i="12"/>
  <c r="H1102" i="12"/>
  <c r="H1534" i="12"/>
  <c r="H1473" i="12"/>
  <c r="H1343" i="12"/>
  <c r="H1322" i="12"/>
  <c r="H1282" i="12"/>
  <c r="H1266" i="12"/>
  <c r="H1593" i="12"/>
  <c r="H1197" i="12"/>
  <c r="H1244" i="12"/>
  <c r="H1240" i="12"/>
  <c r="H1232" i="12"/>
  <c r="H1224" i="12"/>
  <c r="H1394" i="12"/>
  <c r="H1187" i="12"/>
  <c r="H1004" i="12"/>
  <c r="H1179" i="12"/>
  <c r="H1171" i="12"/>
  <c r="H1164" i="12"/>
  <c r="H1162" i="12"/>
  <c r="H1154" i="12"/>
  <c r="H1147" i="12"/>
  <c r="H1143" i="12"/>
  <c r="H1136" i="12"/>
  <c r="H1129" i="12"/>
  <c r="H1590" i="12"/>
  <c r="H1469" i="12"/>
  <c r="H1378" i="12"/>
  <c r="H1335" i="12"/>
  <c r="H1296" i="12"/>
  <c r="H1275" i="12"/>
  <c r="H1285" i="12"/>
  <c r="H813" i="12"/>
  <c r="H1140" i="12"/>
  <c r="H1115" i="12"/>
  <c r="H1104" i="12"/>
  <c r="H1081" i="12"/>
  <c r="H1072" i="12"/>
  <c r="H1015" i="12"/>
  <c r="H1059" i="12"/>
  <c r="H1054" i="12"/>
  <c r="H1050" i="12"/>
  <c r="H1042" i="12"/>
  <c r="H821" i="12"/>
  <c r="H992" i="12"/>
  <c r="H976" i="12"/>
  <c r="H972" i="12"/>
  <c r="H964" i="12"/>
  <c r="H1410" i="12"/>
  <c r="H1281" i="12"/>
  <c r="H1258" i="12"/>
  <c r="H1229" i="12"/>
  <c r="H1159" i="12"/>
  <c r="H1079" i="12"/>
  <c r="H984" i="12"/>
  <c r="H1069" i="12"/>
  <c r="H1064" i="12"/>
  <c r="H1057" i="12"/>
  <c r="H1051" i="12"/>
  <c r="H1047" i="12"/>
  <c r="H1039" i="12"/>
  <c r="H983" i="12"/>
  <c r="H979" i="12"/>
  <c r="H974" i="12"/>
  <c r="H969" i="12"/>
  <c r="H961" i="12"/>
  <c r="H955" i="12"/>
  <c r="H947" i="12"/>
  <c r="H942" i="12"/>
  <c r="H1024" i="12"/>
  <c r="H929" i="12"/>
  <c r="H922" i="12"/>
  <c r="H917" i="12"/>
  <c r="H910" i="12"/>
  <c r="H902" i="12"/>
  <c r="H898" i="12"/>
  <c r="H890" i="12"/>
  <c r="H1611" i="12"/>
  <c r="H1277" i="12"/>
  <c r="H800" i="12"/>
  <c r="H1176" i="12"/>
  <c r="H1126" i="12"/>
  <c r="H1107" i="12"/>
  <c r="H1591" i="12"/>
  <c r="H1014" i="12"/>
  <c r="H1096" i="12"/>
  <c r="H1091" i="12"/>
  <c r="H1076" i="12"/>
  <c r="H1071" i="12"/>
  <c r="H1254" i="12"/>
  <c r="H1237" i="12"/>
  <c r="H791" i="12"/>
  <c r="H1118" i="12"/>
  <c r="H1099" i="12"/>
  <c r="H1094" i="12"/>
  <c r="H1002" i="12"/>
  <c r="H1031" i="12"/>
  <c r="H1134" i="12"/>
  <c r="H1086" i="12"/>
  <c r="H1610" i="12"/>
  <c r="H1168" i="12"/>
  <c r="H1083" i="12"/>
  <c r="H1070" i="12"/>
  <c r="H975" i="12"/>
  <c r="H923" i="12"/>
  <c r="H1152" i="12"/>
  <c r="H1121" i="12"/>
  <c r="H1040" i="12"/>
  <c r="H943" i="12"/>
  <c r="H891" i="12"/>
  <c r="H1020" i="12"/>
  <c r="H885" i="12"/>
  <c r="H1019" i="12"/>
  <c r="H874" i="12"/>
  <c r="H1589" i="12"/>
  <c r="H864" i="12"/>
  <c r="H830" i="12"/>
  <c r="H751" i="12"/>
  <c r="H1058" i="12"/>
  <c r="H962" i="12"/>
  <c r="H911" i="12"/>
  <c r="H1038" i="12"/>
  <c r="H930" i="12"/>
  <c r="H1221" i="12"/>
  <c r="H1048" i="12"/>
  <c r="H948" i="12"/>
  <c r="H899" i="12"/>
  <c r="H876" i="12"/>
  <c r="H871" i="12"/>
  <c r="H863" i="12"/>
  <c r="H858" i="12"/>
  <c r="H851" i="12"/>
  <c r="H843" i="12"/>
  <c r="H758" i="12"/>
  <c r="H834" i="12"/>
  <c r="H829" i="12"/>
  <c r="H750" i="12"/>
  <c r="H828" i="12"/>
  <c r="H408" i="12"/>
  <c r="H600" i="12"/>
  <c r="H826" i="12"/>
  <c r="H725" i="12"/>
  <c r="H718" i="12"/>
  <c r="H711" i="12"/>
  <c r="H1535" i="12"/>
  <c r="H1112" i="12"/>
  <c r="H1065" i="12"/>
  <c r="H970" i="12"/>
  <c r="H918" i="12"/>
  <c r="H1052" i="12"/>
  <c r="H609" i="12"/>
  <c r="H903" i="12"/>
  <c r="H689" i="12"/>
  <c r="H681" i="12"/>
  <c r="H835" i="12"/>
  <c r="H720" i="12"/>
  <c r="H646" i="12"/>
  <c r="H490" i="12"/>
  <c r="H852" i="12"/>
  <c r="H738" i="12"/>
  <c r="H653" i="12"/>
  <c r="H935" i="12"/>
  <c r="H759" i="12"/>
  <c r="H752" i="12"/>
  <c r="H403" i="12"/>
  <c r="H661" i="12"/>
  <c r="H838" i="12"/>
  <c r="H727" i="12"/>
  <c r="H669" i="12"/>
  <c r="H1193" i="12"/>
  <c r="H743" i="12"/>
  <c r="H779" i="12"/>
  <c r="H676" i="12"/>
  <c r="H1010" i="12"/>
  <c r="H668" i="12"/>
  <c r="H642" i="12"/>
  <c r="H595" i="12"/>
  <c r="H633" i="12"/>
  <c r="H988" i="12"/>
  <c r="H624" i="12"/>
  <c r="H807" i="12"/>
  <c r="H777" i="12"/>
  <c r="H577" i="12"/>
  <c r="H586" i="12"/>
  <c r="H572" i="12"/>
  <c r="H564" i="12"/>
  <c r="H556" i="12"/>
  <c r="H548" i="12"/>
  <c r="H540" i="12"/>
  <c r="H532" i="12"/>
  <c r="H524" i="12"/>
  <c r="H516" i="12"/>
  <c r="H792" i="12"/>
  <c r="H507" i="12"/>
  <c r="H502" i="12"/>
  <c r="H865" i="12"/>
  <c r="H747" i="12"/>
  <c r="H699" i="12"/>
  <c r="H603" i="12"/>
  <c r="H635" i="12"/>
  <c r="H632" i="12"/>
  <c r="H410" i="12"/>
  <c r="H623" i="12"/>
  <c r="H616" i="12"/>
  <c r="H774" i="12"/>
  <c r="H576" i="12"/>
  <c r="H414" i="12"/>
  <c r="H571" i="12"/>
  <c r="H563" i="12"/>
  <c r="H555" i="12"/>
  <c r="H547" i="12"/>
  <c r="H539" i="12"/>
  <c r="H531" i="12"/>
  <c r="H523" i="12"/>
  <c r="H515" i="12"/>
  <c r="H483" i="12"/>
  <c r="H637" i="12"/>
  <c r="H579" i="12"/>
  <c r="H618" i="12"/>
  <c r="H612" i="12"/>
  <c r="H574" i="12"/>
  <c r="H553" i="12"/>
  <c r="H542" i="12"/>
  <c r="H521" i="12"/>
  <c r="H497" i="12"/>
  <c r="H496" i="12"/>
  <c r="H482" i="12"/>
  <c r="H475" i="12"/>
  <c r="H470" i="12"/>
  <c r="H461" i="12"/>
  <c r="H453" i="12"/>
  <c r="H445" i="12"/>
  <c r="H437" i="12"/>
  <c r="H429" i="12"/>
  <c r="H423" i="12"/>
  <c r="H581" i="12"/>
  <c r="H204" i="12"/>
  <c r="H388" i="12"/>
  <c r="H381" i="12"/>
  <c r="H375" i="12"/>
  <c r="H206" i="12"/>
  <c r="H363" i="12"/>
  <c r="H355" i="12"/>
  <c r="K356" i="12" s="1"/>
  <c r="H347" i="12"/>
  <c r="H339" i="12"/>
  <c r="H331" i="12"/>
  <c r="H326" i="12"/>
  <c r="K327" i="12" s="1"/>
  <c r="H318" i="12"/>
  <c r="H687" i="12"/>
  <c r="H506" i="12"/>
  <c r="K507" i="12" s="1"/>
  <c r="H474" i="12"/>
  <c r="H845" i="12"/>
  <c r="H640" i="12"/>
  <c r="H823" i="12"/>
  <c r="H621" i="12"/>
  <c r="H605" i="12"/>
  <c r="H409" i="12"/>
  <c r="H566" i="12"/>
  <c r="H545" i="12"/>
  <c r="H534" i="12"/>
  <c r="H767" i="12"/>
  <c r="H509" i="12"/>
  <c r="H504" i="12"/>
  <c r="H491" i="12"/>
  <c r="H831" i="12"/>
  <c r="H733" i="12"/>
  <c r="H684" i="12"/>
  <c r="H679" i="12"/>
  <c r="H405" i="12"/>
  <c r="H628" i="12"/>
  <c r="H594" i="12"/>
  <c r="H802" i="12"/>
  <c r="H569" i="12"/>
  <c r="H558" i="12"/>
  <c r="H537" i="12"/>
  <c r="H526" i="12"/>
  <c r="H513" i="12"/>
  <c r="H406" i="12"/>
  <c r="H488" i="12"/>
  <c r="H480" i="12"/>
  <c r="H3" i="12"/>
  <c r="H11" i="12"/>
  <c r="H18" i="12"/>
  <c r="H26" i="12"/>
  <c r="H34" i="12"/>
  <c r="H42" i="12"/>
  <c r="H50" i="12"/>
  <c r="H58" i="12"/>
  <c r="H66" i="12"/>
  <c r="H74" i="12"/>
  <c r="H82" i="12"/>
  <c r="H90" i="12"/>
  <c r="H98" i="12"/>
  <c r="H106" i="12"/>
  <c r="H114" i="12"/>
  <c r="H122" i="12"/>
  <c r="H130" i="12"/>
  <c r="H138" i="12"/>
  <c r="H146" i="12"/>
  <c r="H154" i="12"/>
  <c r="K155" i="12" s="1"/>
  <c r="H162" i="12"/>
  <c r="H170" i="12"/>
  <c r="H178" i="12"/>
  <c r="H186" i="12"/>
  <c r="H194" i="12"/>
  <c r="H217" i="12"/>
  <c r="H599" i="12"/>
  <c r="H225" i="12"/>
  <c r="H233" i="12"/>
  <c r="H241" i="12"/>
  <c r="H249" i="12"/>
  <c r="H257" i="12"/>
  <c r="H265" i="12"/>
  <c r="H273" i="12"/>
  <c r="H281" i="12"/>
  <c r="H289" i="12"/>
  <c r="H297" i="12"/>
  <c r="H305" i="12"/>
  <c r="H310" i="12"/>
  <c r="H312" i="12"/>
  <c r="H314" i="12"/>
  <c r="K315" i="12" s="1"/>
  <c r="H316" i="12"/>
  <c r="H324" i="12"/>
  <c r="H325" i="12"/>
  <c r="H332" i="12"/>
  <c r="H344" i="12"/>
  <c r="H351" i="12"/>
  <c r="H357" i="12"/>
  <c r="H358" i="12"/>
  <c r="H379" i="12"/>
  <c r="H380" i="12"/>
  <c r="H582" i="12"/>
  <c r="H419" i="12"/>
  <c r="H211" i="12"/>
  <c r="H425" i="12"/>
  <c r="H426" i="12"/>
  <c r="H451" i="12"/>
  <c r="H452" i="12"/>
  <c r="H462" i="12"/>
  <c r="H511" i="12"/>
  <c r="H393" i="12"/>
  <c r="H584" i="12"/>
  <c r="H619" i="12"/>
  <c r="H814" i="12"/>
  <c r="H783" i="12"/>
  <c r="H394" i="12"/>
  <c r="H335" i="12"/>
  <c r="H341" i="12"/>
  <c r="H385" i="12"/>
  <c r="H391" i="12"/>
  <c r="H801" i="12"/>
  <c r="H489" i="12"/>
  <c r="H494" i="12"/>
  <c r="H543" i="12"/>
  <c r="H4" i="12"/>
  <c r="H12" i="12"/>
  <c r="H19" i="12"/>
  <c r="H27" i="12"/>
  <c r="H35" i="12"/>
  <c r="K36" i="12" s="1"/>
  <c r="H43" i="12"/>
  <c r="K44" i="12" s="1"/>
  <c r="H51" i="12"/>
  <c r="H59" i="12"/>
  <c r="H67" i="12"/>
  <c r="H75" i="12"/>
  <c r="K76" i="12" s="1"/>
  <c r="H83" i="12"/>
  <c r="H91" i="12"/>
  <c r="H99" i="12"/>
  <c r="H107" i="12"/>
  <c r="H115" i="12"/>
  <c r="H123" i="12"/>
  <c r="H131" i="12"/>
  <c r="H139" i="12"/>
  <c r="H147" i="12"/>
  <c r="H187" i="12"/>
  <c r="K188" i="12" s="1"/>
  <c r="H195" i="12"/>
  <c r="H218" i="12"/>
  <c r="K219" i="12" s="1"/>
  <c r="H799" i="12"/>
  <c r="H226" i="12"/>
  <c r="H234" i="12"/>
  <c r="H242" i="12"/>
  <c r="H250" i="12"/>
  <c r="K251" i="12" s="1"/>
  <c r="H258" i="12"/>
  <c r="H266" i="12"/>
  <c r="H274" i="12"/>
  <c r="H282" i="12"/>
  <c r="H290" i="12"/>
  <c r="H298" i="12"/>
  <c r="H306" i="12"/>
  <c r="K307" i="12" s="1"/>
  <c r="H210" i="12"/>
  <c r="H311" i="12"/>
  <c r="H323" i="12"/>
  <c r="H399" i="12"/>
  <c r="H333" i="12"/>
  <c r="H334" i="12"/>
  <c r="H361" i="12"/>
  <c r="H362" i="12"/>
  <c r="H790" i="12"/>
  <c r="H378" i="12"/>
  <c r="H213" i="12"/>
  <c r="H389" i="12"/>
  <c r="H390" i="12"/>
  <c r="H2" i="12"/>
  <c r="H428" i="12"/>
  <c r="H438" i="12"/>
  <c r="H450" i="12"/>
  <c r="H457" i="12"/>
  <c r="H463" i="12"/>
  <c r="H464" i="12"/>
  <c r="H485" i="12"/>
  <c r="H493" i="12"/>
  <c r="H499" i="12"/>
  <c r="H505" i="12"/>
  <c r="H522" i="12"/>
  <c r="H550" i="12"/>
  <c r="H561" i="12"/>
  <c r="H578" i="12"/>
  <c r="H644" i="12"/>
  <c r="H654" i="12"/>
  <c r="H658" i="12"/>
  <c r="H662" i="12"/>
  <c r="H675" i="12"/>
  <c r="K676" i="12" s="1"/>
  <c r="H726" i="12"/>
  <c r="H342" i="12"/>
  <c r="K343" i="12" s="1"/>
  <c r="H417" i="12"/>
  <c r="H458" i="12"/>
  <c r="H465" i="12"/>
  <c r="H533" i="12"/>
  <c r="H554" i="12"/>
  <c r="H199" i="12"/>
  <c r="H322" i="12"/>
  <c r="H328" i="12"/>
  <c r="H329" i="12"/>
  <c r="K399" i="12" s="1"/>
  <c r="H353" i="12"/>
  <c r="H354" i="12"/>
  <c r="H364" i="12"/>
  <c r="H372" i="12"/>
  <c r="K373" i="12" s="1"/>
  <c r="H601" i="12"/>
  <c r="H383" i="12"/>
  <c r="H384" i="12"/>
  <c r="K213" i="12" s="1"/>
  <c r="H205" i="12"/>
  <c r="H422" i="12"/>
  <c r="H430" i="12"/>
  <c r="H442" i="12"/>
  <c r="H449" i="12"/>
  <c r="H455" i="12"/>
  <c r="H456" i="12"/>
  <c r="H472" i="12"/>
  <c r="H492" i="12"/>
  <c r="H518" i="12"/>
  <c r="H529" i="12"/>
  <c r="H775" i="12"/>
  <c r="H627" i="12"/>
  <c r="H768" i="12"/>
  <c r="H683" i="12"/>
  <c r="H713" i="12"/>
  <c r="H810" i="12"/>
  <c r="H944" i="12"/>
  <c r="H606" i="12"/>
  <c r="H320" i="12"/>
  <c r="H367" i="12"/>
  <c r="H377" i="12"/>
  <c r="H434" i="12"/>
  <c r="K435" i="12" s="1"/>
  <c r="H448" i="12"/>
  <c r="H476" i="12"/>
  <c r="H552" i="12"/>
  <c r="H772" i="12"/>
  <c r="H657" i="12"/>
  <c r="K658" i="12" s="1"/>
  <c r="H337" i="12"/>
  <c r="H338" i="12"/>
  <c r="K339" i="12" s="1"/>
  <c r="H348" i="12"/>
  <c r="H360" i="12"/>
  <c r="H366" i="12"/>
  <c r="H580" i="12"/>
  <c r="H370" i="12"/>
  <c r="H1013" i="12"/>
  <c r="H207" i="12"/>
  <c r="H591" i="12"/>
  <c r="H395" i="12"/>
  <c r="H433" i="12"/>
  <c r="H439" i="12"/>
  <c r="H440" i="12"/>
  <c r="H467" i="12"/>
  <c r="H508" i="12"/>
  <c r="H520" i="12"/>
  <c r="H551" i="12"/>
  <c r="H562" i="12"/>
  <c r="H639" i="12"/>
  <c r="H649" i="12"/>
  <c r="H321" i="12"/>
  <c r="H371" i="12"/>
  <c r="H590" i="12"/>
  <c r="H441" i="12"/>
  <c r="H447" i="12"/>
  <c r="H203" i="12"/>
  <c r="H608" i="12"/>
  <c r="H413" i="12"/>
  <c r="H330" i="12"/>
  <c r="H340" i="12"/>
  <c r="H352" i="12"/>
  <c r="H359" i="12"/>
  <c r="H209" i="12"/>
  <c r="H365" i="12"/>
  <c r="H386" i="12"/>
  <c r="H387" i="12"/>
  <c r="H416" i="12"/>
  <c r="H589" i="12"/>
  <c r="H427" i="12"/>
  <c r="H431" i="12"/>
  <c r="H432" i="12"/>
  <c r="H459" i="12"/>
  <c r="H460" i="12"/>
  <c r="H473" i="12"/>
  <c r="H503" i="12"/>
  <c r="H519" i="12"/>
  <c r="H530" i="12"/>
  <c r="H620" i="12"/>
  <c r="H598" i="12"/>
  <c r="H638" i="12"/>
  <c r="H695" i="12"/>
  <c r="H392" i="12"/>
  <c r="H541" i="12"/>
  <c r="H573" i="12"/>
  <c r="H617" i="12"/>
  <c r="K618" i="12" s="1"/>
  <c r="H636" i="12"/>
  <c r="H645" i="12"/>
  <c r="K646" i="12" s="1"/>
  <c r="H652" i="12"/>
  <c r="H604" i="12"/>
  <c r="H722" i="12"/>
  <c r="H736" i="12"/>
  <c r="H1003" i="12"/>
  <c r="H853" i="12"/>
  <c r="H867" i="12"/>
  <c r="H471" i="12"/>
  <c r="H478" i="12"/>
  <c r="H484" i="12"/>
  <c r="H498" i="12"/>
  <c r="H500" i="12"/>
  <c r="K501" i="12" s="1"/>
  <c r="H517" i="12"/>
  <c r="H549" i="12"/>
  <c r="H611" i="12"/>
  <c r="H625" i="12"/>
  <c r="H643" i="12"/>
  <c r="H651" i="12"/>
  <c r="H721" i="12"/>
  <c r="K722" i="12" s="1"/>
  <c r="H732" i="12"/>
  <c r="H756" i="12"/>
  <c r="H812" i="12"/>
  <c r="H848" i="12"/>
  <c r="H875" i="12"/>
  <c r="H479" i="12"/>
  <c r="H486" i="12"/>
  <c r="H487" i="12"/>
  <c r="H825" i="12"/>
  <c r="H527" i="12"/>
  <c r="H528" i="12"/>
  <c r="H538" i="12"/>
  <c r="H559" i="12"/>
  <c r="H560" i="12"/>
  <c r="H570" i="12"/>
  <c r="H614" i="12"/>
  <c r="H615" i="12"/>
  <c r="H806" i="12"/>
  <c r="H629" i="12"/>
  <c r="H630" i="12"/>
  <c r="H634" i="12"/>
  <c r="H656" i="12"/>
  <c r="H660" i="12"/>
  <c r="H664" i="12"/>
  <c r="H690" i="12"/>
  <c r="H706" i="12"/>
  <c r="H861" i="12"/>
  <c r="H878" i="12"/>
  <c r="H797" i="12"/>
  <c r="H514" i="12"/>
  <c r="H525" i="12"/>
  <c r="H557" i="12"/>
  <c r="H593" i="12"/>
  <c r="H773" i="12"/>
  <c r="H650" i="12"/>
  <c r="H701" i="12"/>
  <c r="H731" i="12"/>
  <c r="H784" i="12"/>
  <c r="H842" i="12"/>
  <c r="H762" i="12"/>
  <c r="H897" i="12"/>
  <c r="H468" i="12"/>
  <c r="H510" i="12"/>
  <c r="H201" i="12"/>
  <c r="H585" i="12"/>
  <c r="H512" i="12"/>
  <c r="H535" i="12"/>
  <c r="H536" i="12"/>
  <c r="H546" i="12"/>
  <c r="H567" i="12"/>
  <c r="H568" i="12"/>
  <c r="H397" i="12"/>
  <c r="H995" i="12"/>
  <c r="H602" i="12"/>
  <c r="H622" i="12"/>
  <c r="H770" i="12"/>
  <c r="H1007" i="12"/>
  <c r="H641" i="12"/>
  <c r="H778" i="12"/>
  <c r="H655" i="12"/>
  <c r="H663" i="12"/>
  <c r="H716" i="12"/>
  <c r="H659" i="12"/>
  <c r="K660" i="12" s="1"/>
  <c r="H665" i="12"/>
  <c r="H666" i="12"/>
  <c r="H670" i="12"/>
  <c r="H671" i="12"/>
  <c r="H691" i="12"/>
  <c r="H696" i="12"/>
  <c r="H702" i="12"/>
  <c r="H707" i="12"/>
  <c r="H717" i="12"/>
  <c r="H739" i="12"/>
  <c r="H993" i="12"/>
  <c r="H780" i="12"/>
  <c r="H811" i="12"/>
  <c r="H753" i="12"/>
  <c r="H1008" i="12"/>
  <c r="H854" i="12"/>
  <c r="H816" i="12"/>
  <c r="H862" i="12"/>
  <c r="H868" i="12"/>
  <c r="H760" i="12"/>
  <c r="H796" i="12"/>
  <c r="H647" i="12"/>
  <c r="H648" i="12"/>
  <c r="H694" i="12"/>
  <c r="K695" i="12" s="1"/>
  <c r="H700" i="12"/>
  <c r="H705" i="12"/>
  <c r="H710" i="12"/>
  <c r="H735" i="12"/>
  <c r="H1011" i="12"/>
  <c r="H742" i="12"/>
  <c r="H404" i="12"/>
  <c r="H803" i="12"/>
  <c r="H769" i="12"/>
  <c r="H847" i="12"/>
  <c r="H1016" i="12"/>
  <c r="H857" i="12"/>
  <c r="H860" i="12"/>
  <c r="H866" i="12"/>
  <c r="H873" i="12"/>
  <c r="H877" i="12"/>
  <c r="H952" i="12"/>
  <c r="H1241" i="12"/>
  <c r="H688" i="12"/>
  <c r="H715" i="12"/>
  <c r="H719" i="12"/>
  <c r="K720" i="12" s="1"/>
  <c r="H724" i="12"/>
  <c r="H730" i="12"/>
  <c r="H734" i="12"/>
  <c r="H741" i="12"/>
  <c r="H833" i="12"/>
  <c r="H1034" i="12"/>
  <c r="H757" i="12"/>
  <c r="H841" i="12"/>
  <c r="H846" i="12"/>
  <c r="H856" i="12"/>
  <c r="H881" i="12"/>
  <c r="H892" i="12"/>
  <c r="H938" i="12"/>
  <c r="H982" i="12"/>
  <c r="H1046" i="12"/>
  <c r="H1315" i="12"/>
  <c r="H682" i="12"/>
  <c r="H693" i="12"/>
  <c r="H698" i="12"/>
  <c r="H704" i="12"/>
  <c r="H709" i="12"/>
  <c r="H714" i="12"/>
  <c r="H597" i="12"/>
  <c r="H745" i="12"/>
  <c r="H746" i="12"/>
  <c r="K747" i="12" s="1"/>
  <c r="H749" i="12"/>
  <c r="H755" i="12"/>
  <c r="H832" i="12"/>
  <c r="H837" i="12"/>
  <c r="H859" i="12"/>
  <c r="H870" i="12"/>
  <c r="H925" i="12"/>
  <c r="H1201" i="12"/>
  <c r="H674" i="12"/>
  <c r="H680" i="12"/>
  <c r="H685" i="12"/>
  <c r="H686" i="12"/>
  <c r="K687" i="12" s="1"/>
  <c r="H692" i="12"/>
  <c r="H697" i="12"/>
  <c r="H703" i="12"/>
  <c r="H729" i="12"/>
  <c r="H787" i="12"/>
  <c r="H827" i="12"/>
  <c r="H740" i="12"/>
  <c r="K741" i="12" s="1"/>
  <c r="H744" i="12"/>
  <c r="H748" i="12"/>
  <c r="H840" i="12"/>
  <c r="H844" i="12"/>
  <c r="H850" i="12"/>
  <c r="H855" i="12"/>
  <c r="H1017" i="12"/>
  <c r="H869" i="12"/>
  <c r="H880" i="12"/>
  <c r="H785" i="12"/>
  <c r="H1041" i="12"/>
  <c r="H667" i="12"/>
  <c r="H672" i="12"/>
  <c r="H673" i="12"/>
  <c r="H677" i="12"/>
  <c r="H678" i="12"/>
  <c r="H708" i="12"/>
  <c r="K709" i="12" s="1"/>
  <c r="H712" i="12"/>
  <c r="H596" i="12"/>
  <c r="H723" i="12"/>
  <c r="H728" i="12"/>
  <c r="K729" i="12" s="1"/>
  <c r="H737" i="12"/>
  <c r="H754" i="12"/>
  <c r="H1033" i="12"/>
  <c r="H836" i="12"/>
  <c r="K837" i="12" s="1"/>
  <c r="H839" i="12"/>
  <c r="H849" i="12"/>
  <c r="H1194" i="12"/>
  <c r="H1001" i="12"/>
  <c r="H989" i="12"/>
  <c r="H893" i="12"/>
  <c r="H804" i="12"/>
  <c r="H906" i="12"/>
  <c r="H912" i="12"/>
  <c r="H916" i="12"/>
  <c r="H819" i="12"/>
  <c r="H945" i="12"/>
  <c r="H953" i="12"/>
  <c r="H957" i="12"/>
  <c r="H963" i="12"/>
  <c r="H968" i="12"/>
  <c r="H610" i="12"/>
  <c r="H822" i="12"/>
  <c r="H1055" i="12"/>
  <c r="H1204" i="12"/>
  <c r="H1063" i="12"/>
  <c r="H1066" i="12"/>
  <c r="H1149" i="12"/>
  <c r="H1303" i="12"/>
  <c r="H817" i="12"/>
  <c r="H1195" i="12"/>
  <c r="H884" i="12"/>
  <c r="H761" i="12"/>
  <c r="H905" i="12"/>
  <c r="H818" i="12"/>
  <c r="H921" i="12"/>
  <c r="H924" i="12"/>
  <c r="H928" i="12"/>
  <c r="H934" i="12"/>
  <c r="H956" i="12"/>
  <c r="H967" i="12"/>
  <c r="H991" i="12"/>
  <c r="H1025" i="12"/>
  <c r="H1037" i="12"/>
  <c r="H981" i="12"/>
  <c r="H1062" i="12"/>
  <c r="H998" i="12"/>
  <c r="H1012" i="12"/>
  <c r="H882" i="12"/>
  <c r="H883" i="12"/>
  <c r="H896" i="12"/>
  <c r="H901" i="12"/>
  <c r="H904" i="12"/>
  <c r="H909" i="12"/>
  <c r="K910" i="12" s="1"/>
  <c r="H915" i="12"/>
  <c r="H937" i="12"/>
  <c r="H946" i="12"/>
  <c r="H951" i="12"/>
  <c r="H990" i="12"/>
  <c r="H960" i="12"/>
  <c r="H966" i="12"/>
  <c r="H1045" i="12"/>
  <c r="H764" i="12"/>
  <c r="H1053" i="12"/>
  <c r="H1401" i="12"/>
  <c r="H1061" i="12"/>
  <c r="H1125" i="12"/>
  <c r="H1186" i="12"/>
  <c r="H1440" i="12"/>
  <c r="K1441" i="12" s="1"/>
  <c r="H889" i="12"/>
  <c r="H895" i="12"/>
  <c r="H920" i="12"/>
  <c r="H927" i="12"/>
  <c r="H933" i="12"/>
  <c r="H936" i="12"/>
  <c r="H941" i="12"/>
  <c r="H794" i="12"/>
  <c r="H1036" i="12"/>
  <c r="H1005" i="12"/>
  <c r="H766" i="12"/>
  <c r="H1400" i="12"/>
  <c r="H1044" i="12"/>
  <c r="H1075" i="12"/>
  <c r="H1084" i="12"/>
  <c r="H1088" i="12"/>
  <c r="H1145" i="12"/>
  <c r="H1029" i="12"/>
  <c r="H879" i="12"/>
  <c r="H888" i="12"/>
  <c r="H1021" i="12"/>
  <c r="H908" i="12"/>
  <c r="H914" i="12"/>
  <c r="H919" i="12"/>
  <c r="H1022" i="12"/>
  <c r="H926" i="12"/>
  <c r="H950" i="12"/>
  <c r="H959" i="12"/>
  <c r="H965" i="12"/>
  <c r="H971" i="12"/>
  <c r="H973" i="12"/>
  <c r="H978" i="12"/>
  <c r="H1200" i="12"/>
  <c r="H1060" i="12"/>
  <c r="H1196" i="12"/>
  <c r="H1068" i="12"/>
  <c r="H1074" i="12"/>
  <c r="H1218" i="12"/>
  <c r="H1253" i="12"/>
  <c r="H872" i="12"/>
  <c r="H1018" i="12"/>
  <c r="H887" i="12"/>
  <c r="H894" i="12"/>
  <c r="H900" i="12"/>
  <c r="H781" i="12"/>
  <c r="H907" i="12"/>
  <c r="K908" i="12" s="1"/>
  <c r="H932" i="12"/>
  <c r="H940" i="12"/>
  <c r="H820" i="12"/>
  <c r="H949" i="12"/>
  <c r="H954" i="12"/>
  <c r="H958" i="12"/>
  <c r="K959" i="12" s="1"/>
  <c r="H994" i="12"/>
  <c r="H1043" i="12"/>
  <c r="H1049" i="12"/>
  <c r="H997" i="12"/>
  <c r="H1056" i="12"/>
  <c r="H999" i="12"/>
  <c r="H1077" i="12"/>
  <c r="H1142" i="12"/>
  <c r="H1340" i="12"/>
  <c r="H886" i="12"/>
  <c r="H913" i="12"/>
  <c r="H793" i="12"/>
  <c r="H1035" i="12"/>
  <c r="H931" i="12"/>
  <c r="H1023" i="12"/>
  <c r="H939" i="12"/>
  <c r="H782" i="12"/>
  <c r="H977" i="12"/>
  <c r="H980" i="12"/>
  <c r="H763" i="12"/>
  <c r="H824" i="12"/>
  <c r="H1067" i="12"/>
  <c r="H1073" i="12"/>
  <c r="H1093" i="12"/>
  <c r="H1108" i="12"/>
  <c r="H1109" i="12"/>
  <c r="H1396" i="12"/>
  <c r="H1161" i="12"/>
  <c r="H1198" i="12"/>
  <c r="H1165" i="12"/>
  <c r="H1181" i="12"/>
  <c r="H1231" i="12"/>
  <c r="H1236" i="12"/>
  <c r="H1026" i="12"/>
  <c r="H1265" i="12"/>
  <c r="H1269" i="12"/>
  <c r="H1273" i="12"/>
  <c r="H1078" i="12"/>
  <c r="H1080" i="12"/>
  <c r="H1105" i="12"/>
  <c r="H1106" i="12"/>
  <c r="H1409" i="12"/>
  <c r="H815" i="12"/>
  <c r="H1131" i="12"/>
  <c r="H1148" i="12"/>
  <c r="H1170" i="12"/>
  <c r="H1175" i="12"/>
  <c r="H1206" i="12"/>
  <c r="H1217" i="12"/>
  <c r="H1243" i="12"/>
  <c r="H1032" i="12"/>
  <c r="H1247" i="12"/>
  <c r="H1268" i="12"/>
  <c r="H1427" i="12"/>
  <c r="H985" i="12"/>
  <c r="H1082" i="12"/>
  <c r="H1103" i="12"/>
  <c r="H1130" i="12"/>
  <c r="H1153" i="12"/>
  <c r="H1158" i="12"/>
  <c r="H1393" i="12"/>
  <c r="H1180" i="12"/>
  <c r="H1223" i="12"/>
  <c r="H1228" i="12"/>
  <c r="H1234" i="12"/>
  <c r="H1245" i="12"/>
  <c r="H1257" i="12"/>
  <c r="H1339" i="12"/>
  <c r="H1435" i="12"/>
  <c r="H1009" i="12"/>
  <c r="H1113" i="12"/>
  <c r="H1114" i="12"/>
  <c r="H1122" i="12"/>
  <c r="H1123" i="12"/>
  <c r="H1135" i="12"/>
  <c r="K1136" i="12" s="1"/>
  <c r="H1139" i="12"/>
  <c r="H788" i="12"/>
  <c r="H805" i="12"/>
  <c r="H402" i="12"/>
  <c r="H1184" i="12"/>
  <c r="H987" i="12"/>
  <c r="H1233" i="12"/>
  <c r="H1262" i="12"/>
  <c r="H1271" i="12"/>
  <c r="H1289" i="12"/>
  <c r="H1307" i="12"/>
  <c r="H1111" i="12"/>
  <c r="H1205" i="12"/>
  <c r="H1163" i="12"/>
  <c r="H1167" i="12"/>
  <c r="H1173" i="12"/>
  <c r="H986" i="12"/>
  <c r="H1239" i="12"/>
  <c r="H1188" i="12"/>
  <c r="H1203" i="12"/>
  <c r="H1261" i="12"/>
  <c r="H1291" i="12"/>
  <c r="H1317" i="12"/>
  <c r="K1318" i="12" s="1"/>
  <c r="H1329" i="12"/>
  <c r="H1085" i="12"/>
  <c r="H1087" i="12"/>
  <c r="H1100" i="12"/>
  <c r="H1101" i="12"/>
  <c r="H1120" i="12"/>
  <c r="H1146" i="12"/>
  <c r="H1151" i="12"/>
  <c r="H1156" i="12"/>
  <c r="H1172" i="12"/>
  <c r="H789" i="12"/>
  <c r="H1220" i="12"/>
  <c r="H1226" i="12"/>
  <c r="H1189" i="12"/>
  <c r="H1270" i="12"/>
  <c r="H1295" i="12"/>
  <c r="H1299" i="12"/>
  <c r="H1311" i="12"/>
  <c r="H1551" i="12"/>
  <c r="H1006" i="12"/>
  <c r="H765" i="12"/>
  <c r="H1089" i="12"/>
  <c r="H1090" i="12"/>
  <c r="H1092" i="12"/>
  <c r="H1095" i="12"/>
  <c r="H1097" i="12"/>
  <c r="H1098" i="12"/>
  <c r="H1117" i="12"/>
  <c r="H1128" i="12"/>
  <c r="H1133" i="12"/>
  <c r="H1137" i="12"/>
  <c r="H1155" i="12"/>
  <c r="H1178" i="12"/>
  <c r="H1028" i="12"/>
  <c r="H1182" i="12"/>
  <c r="H1225" i="12"/>
  <c r="H1395" i="12"/>
  <c r="H1249" i="12"/>
  <c r="H1316" i="12"/>
  <c r="H1559" i="12"/>
  <c r="H1563" i="12"/>
  <c r="H1260" i="12"/>
  <c r="H1319" i="12"/>
  <c r="H1445" i="12"/>
  <c r="H1485" i="12"/>
  <c r="H1495" i="12"/>
  <c r="H1500" i="12"/>
  <c r="H1573" i="12"/>
  <c r="H1252" i="12"/>
  <c r="K1253" i="12" s="1"/>
  <c r="H1308" i="12"/>
  <c r="H1309" i="12"/>
  <c r="H1314" i="12"/>
  <c r="H1326" i="12"/>
  <c r="H1376" i="12"/>
  <c r="H1489" i="12"/>
  <c r="H1499" i="12"/>
  <c r="H1503" i="12"/>
  <c r="H1567" i="12"/>
  <c r="H1624" i="12"/>
  <c r="H1806" i="12"/>
  <c r="H1263" i="12"/>
  <c r="H1300" i="12"/>
  <c r="H1301" i="12"/>
  <c r="K1302" i="12" s="1"/>
  <c r="H1306" i="12"/>
  <c r="H1337" i="12"/>
  <c r="H1358" i="12"/>
  <c r="H1375" i="12"/>
  <c r="H1428" i="12"/>
  <c r="H1439" i="12"/>
  <c r="H1443" i="12"/>
  <c r="H1507" i="12"/>
  <c r="H1511" i="12"/>
  <c r="K1512" i="12" s="1"/>
  <c r="H1213" i="12"/>
  <c r="H1558" i="12"/>
  <c r="H786" i="12"/>
  <c r="H1292" i="12"/>
  <c r="H1293" i="12"/>
  <c r="H1298" i="12"/>
  <c r="H1334" i="12"/>
  <c r="H1345" i="12"/>
  <c r="H1351" i="12"/>
  <c r="H1352" i="12"/>
  <c r="H1356" i="12"/>
  <c r="H1357" i="12"/>
  <c r="H1362" i="12"/>
  <c r="H1365" i="12"/>
  <c r="H1791" i="12"/>
  <c r="H1449" i="12"/>
  <c r="K1450" i="12" s="1"/>
  <c r="H1212" i="12"/>
  <c r="H1498" i="12"/>
  <c r="H1390" i="12"/>
  <c r="H1276" i="12"/>
  <c r="H1278" i="12"/>
  <c r="H1279" i="12"/>
  <c r="H1286" i="12"/>
  <c r="H1287" i="12"/>
  <c r="H1290" i="12"/>
  <c r="H1323" i="12"/>
  <c r="H1324" i="12"/>
  <c r="H1350" i="12"/>
  <c r="H1355" i="12"/>
  <c r="H1369" i="12"/>
  <c r="H1370" i="12"/>
  <c r="H1431" i="12"/>
  <c r="H1438" i="12"/>
  <c r="H1602" i="12"/>
  <c r="H1284" i="12"/>
  <c r="H1342" i="12"/>
  <c r="H1596" i="12"/>
  <c r="H1380" i="12"/>
  <c r="H1565" i="12"/>
  <c r="H1630" i="12"/>
  <c r="H1255" i="12"/>
  <c r="K1256" i="12" s="1"/>
  <c r="H1595" i="12"/>
  <c r="H1331" i="12"/>
  <c r="H1332" i="12"/>
  <c r="H1349" i="12"/>
  <c r="H1505" i="12"/>
  <c r="H1547" i="12"/>
  <c r="H1555" i="12"/>
  <c r="H1560" i="12"/>
  <c r="H1413" i="12"/>
  <c r="H1387" i="12"/>
  <c r="H1446" i="12"/>
  <c r="H1451" i="12"/>
  <c r="H1506" i="12"/>
  <c r="H1508" i="12"/>
  <c r="H1513" i="12"/>
  <c r="H1566" i="12"/>
  <c r="H1363" i="12"/>
  <c r="H1364" i="12"/>
  <c r="H1430" i="12"/>
  <c r="H1432" i="12"/>
  <c r="H1437" i="12"/>
  <c r="H1388" i="12"/>
  <c r="H1492" i="12"/>
  <c r="H1497" i="12"/>
  <c r="H1613" i="12"/>
  <c r="H1598" i="12"/>
  <c r="H1557" i="12"/>
  <c r="H1811" i="12"/>
  <c r="H1629" i="12"/>
  <c r="H1652" i="12"/>
  <c r="H1999" i="12"/>
  <c r="H1346" i="12"/>
  <c r="H1411" i="12"/>
  <c r="H1371" i="12"/>
  <c r="H1384" i="12"/>
  <c r="H1612" i="12"/>
  <c r="H1386" i="12"/>
  <c r="H1484" i="12"/>
  <c r="H1486" i="12"/>
  <c r="H1491" i="12"/>
  <c r="H1546" i="12"/>
  <c r="H1548" i="12"/>
  <c r="H1553" i="12"/>
  <c r="H1792" i="12"/>
  <c r="H1639" i="12"/>
  <c r="H1722" i="12"/>
  <c r="H1353" i="12"/>
  <c r="K1354" i="12" s="1"/>
  <c r="H1412" i="12"/>
  <c r="H1419" i="12"/>
  <c r="K1420" i="12" s="1"/>
  <c r="H1421" i="12"/>
  <c r="H1426" i="12"/>
  <c r="K1384" i="12" s="1"/>
  <c r="H1476" i="12"/>
  <c r="H1478" i="12"/>
  <c r="H1483" i="12"/>
  <c r="H1538" i="12"/>
  <c r="H1540" i="12"/>
  <c r="H1545" i="12"/>
  <c r="H1606" i="12"/>
  <c r="H1617" i="12"/>
  <c r="H1696" i="12"/>
  <c r="H1359" i="12"/>
  <c r="H1381" i="12"/>
  <c r="H1415" i="12"/>
  <c r="H1790" i="12"/>
  <c r="H1418" i="12"/>
  <c r="H1468" i="12"/>
  <c r="H1470" i="12"/>
  <c r="H1475" i="12"/>
  <c r="K1476" i="12" s="1"/>
  <c r="H1530" i="12"/>
  <c r="H1532" i="12"/>
  <c r="H1537" i="12"/>
  <c r="K1538" i="12" s="1"/>
  <c r="H1658" i="12"/>
  <c r="H1367" i="12"/>
  <c r="H1460" i="12"/>
  <c r="H1462" i="12"/>
  <c r="K1463" i="12" s="1"/>
  <c r="H1467" i="12"/>
  <c r="H1522" i="12"/>
  <c r="K1523" i="12" s="1"/>
  <c r="H1524" i="12"/>
  <c r="K1525" i="12" s="1"/>
  <c r="H1529" i="12"/>
  <c r="H1578" i="12"/>
  <c r="H1373" i="12"/>
  <c r="H1452" i="12"/>
  <c r="H1454" i="12"/>
  <c r="H1459" i="12"/>
  <c r="H1514" i="12"/>
  <c r="K1515" i="12" s="1"/>
  <c r="H1516" i="12"/>
  <c r="H1521" i="12"/>
  <c r="H1614" i="12"/>
  <c r="H1568" i="12"/>
  <c r="H1998" i="12"/>
  <c r="H1574" i="12"/>
  <c r="H1579" i="12"/>
  <c r="H1580" i="12"/>
  <c r="H1619" i="12"/>
  <c r="H1794" i="12"/>
  <c r="H1406" i="12"/>
  <c r="H1631" i="12"/>
  <c r="H1407" i="12"/>
  <c r="H1659" i="12"/>
  <c r="H1693" i="12"/>
  <c r="H1712" i="12"/>
  <c r="H1812" i="12"/>
  <c r="H1647" i="12"/>
  <c r="K1648" i="12" s="1"/>
  <c r="H1796" i="12"/>
  <c r="H1683" i="12"/>
  <c r="H1404" i="12"/>
  <c r="H1616" i="12"/>
  <c r="K1617" i="12" s="1"/>
  <c r="H1807" i="12"/>
  <c r="H1637" i="12"/>
  <c r="H1638" i="12"/>
  <c r="H1646" i="12"/>
  <c r="H1657" i="12"/>
  <c r="K1658" i="12" s="1"/>
  <c r="H1665" i="12"/>
  <c r="H1599" i="12"/>
  <c r="H1582" i="12"/>
  <c r="H1621" i="12"/>
  <c r="H1622" i="12"/>
  <c r="H1623" i="12"/>
  <c r="H1644" i="12"/>
  <c r="H1645" i="12"/>
  <c r="H1815" i="12"/>
  <c r="H1572" i="12"/>
  <c r="H1575" i="12"/>
  <c r="K1576" i="12" s="1"/>
  <c r="H1403" i="12"/>
  <c r="H1632" i="12"/>
  <c r="H1651" i="12"/>
  <c r="H1725" i="12"/>
  <c r="H1671" i="12"/>
  <c r="H1207" i="12"/>
  <c r="H1706" i="12"/>
  <c r="H1735" i="12"/>
  <c r="H1753" i="12"/>
  <c r="H1666" i="12"/>
  <c r="H1668" i="12"/>
  <c r="H1669" i="12"/>
  <c r="H1674" i="12"/>
  <c r="H1682" i="12"/>
  <c r="H1711" i="12"/>
  <c r="H1691" i="12"/>
  <c r="H1701" i="12"/>
  <c r="H1704" i="12"/>
  <c r="H1720" i="12"/>
  <c r="K1721" i="12" s="1"/>
  <c r="H1730" i="12"/>
  <c r="K1731" i="12" s="1"/>
  <c r="H1733" i="12"/>
  <c r="H1873" i="12"/>
  <c r="H1690" i="12"/>
  <c r="H1719" i="12"/>
  <c r="H1750" i="12"/>
  <c r="H1755" i="12"/>
  <c r="H1818" i="12"/>
  <c r="H1861" i="12"/>
  <c r="H1677" i="12"/>
  <c r="H1680" i="12"/>
  <c r="H1699" i="12"/>
  <c r="H1707" i="12"/>
  <c r="K1708" i="12" s="1"/>
  <c r="H1710" i="12"/>
  <c r="H1728" i="12"/>
  <c r="H1784" i="12"/>
  <c r="H1698" i="12"/>
  <c r="H1727" i="12"/>
  <c r="H1754" i="12"/>
  <c r="H1675" i="12"/>
  <c r="K1676" i="12" s="1"/>
  <c r="H1685" i="12"/>
  <c r="H1688" i="12"/>
  <c r="K1689" i="12" s="1"/>
  <c r="H1797" i="12"/>
  <c r="H1714" i="12"/>
  <c r="K1715" i="12" s="1"/>
  <c r="H1717" i="12"/>
  <c r="K1718" i="12" s="1"/>
  <c r="H1740" i="12"/>
  <c r="H1827" i="12"/>
  <c r="H1992" i="12"/>
  <c r="H1392" i="12"/>
  <c r="H1847" i="12"/>
  <c r="H1860" i="12"/>
  <c r="H1883" i="12"/>
  <c r="K1884" i="12" s="1"/>
  <c r="H1802" i="12"/>
  <c r="H1745" i="12"/>
  <c r="H1820" i="12"/>
  <c r="H1822" i="12"/>
  <c r="H1824" i="12"/>
  <c r="H1825" i="12"/>
  <c r="H1607" i="12"/>
  <c r="H1839" i="12"/>
  <c r="K1840" i="12" s="1"/>
  <c r="H1846" i="12"/>
  <c r="H1859" i="12"/>
  <c r="H1984" i="12"/>
  <c r="H1896" i="12"/>
  <c r="H1897" i="12"/>
  <c r="H1923" i="12"/>
  <c r="H1782" i="12"/>
  <c r="H1819" i="12"/>
  <c r="H1858" i="12"/>
  <c r="H1878" i="12"/>
  <c r="H1931" i="12"/>
  <c r="H1933" i="12"/>
  <c r="K1934" i="12" s="1"/>
  <c r="H1737" i="12"/>
  <c r="K1738" i="12" s="1"/>
  <c r="H1778" i="12"/>
  <c r="K1779" i="12" s="1"/>
  <c r="H1609" i="12"/>
  <c r="K1780" i="12" s="1"/>
  <c r="H1781" i="12"/>
  <c r="H1789" i="12"/>
  <c r="H1845" i="12"/>
  <c r="H1770" i="12"/>
  <c r="H1773" i="12"/>
  <c r="K1774" i="12" s="1"/>
  <c r="H1775" i="12"/>
  <c r="H1776" i="12"/>
  <c r="K1777" i="12" s="1"/>
  <c r="H1830" i="12"/>
  <c r="H1831" i="12"/>
  <c r="H1877" i="12"/>
  <c r="H1881" i="12"/>
  <c r="H1948" i="12"/>
  <c r="H1997" i="12"/>
  <c r="H1804" i="12"/>
  <c r="H1765" i="12"/>
  <c r="H1767" i="12"/>
  <c r="H1768" i="12"/>
  <c r="K1769" i="12" s="1"/>
  <c r="H1863" i="12"/>
  <c r="H1876" i="12"/>
  <c r="H1748" i="12"/>
  <c r="H1756" i="12"/>
  <c r="H1759" i="12"/>
  <c r="K1760" i="12" s="1"/>
  <c r="H1761" i="12"/>
  <c r="H1762" i="12"/>
  <c r="H1874" i="12"/>
  <c r="H1939" i="12"/>
  <c r="H1930" i="12"/>
  <c r="H1937" i="12"/>
  <c r="K1938" i="12" s="1"/>
  <c r="H1936" i="12"/>
  <c r="H1947" i="12"/>
  <c r="H1834" i="12"/>
  <c r="H1893" i="12"/>
  <c r="H1928" i="12"/>
  <c r="H1942" i="12"/>
  <c r="H1836" i="12"/>
  <c r="H1842" i="12"/>
  <c r="H1850" i="12"/>
  <c r="H1852" i="12"/>
  <c r="H1853" i="12"/>
  <c r="K1854" i="12" s="1"/>
  <c r="H1866" i="12"/>
  <c r="H1868" i="12"/>
  <c r="H1604" i="12"/>
  <c r="H1989" i="12"/>
  <c r="H1833" i="12"/>
  <c r="H1844" i="12"/>
  <c r="H2000" i="12"/>
  <c r="H1935" i="12"/>
  <c r="H1973" i="12"/>
  <c r="H1829" i="12"/>
  <c r="H1838" i="12"/>
  <c r="H1886" i="12"/>
  <c r="H1888" i="12"/>
  <c r="H1805" i="12"/>
  <c r="K1993" i="12" s="1"/>
  <c r="H1901" i="12"/>
  <c r="H1902" i="12"/>
  <c r="H1940" i="12"/>
  <c r="K1941" i="12" s="1"/>
  <c r="H1945" i="12"/>
  <c r="K1946" i="12" s="1"/>
  <c r="H1979" i="12"/>
  <c r="H1605" i="12"/>
  <c r="H1894" i="12"/>
  <c r="H1994" i="12"/>
  <c r="H1987" i="12"/>
  <c r="H1932" i="12"/>
  <c r="H1601" i="12"/>
  <c r="H1980" i="12"/>
  <c r="K1981" i="12" s="1"/>
  <c r="H1982" i="12"/>
  <c r="H1903" i="12"/>
  <c r="K1904" i="12" s="1"/>
  <c r="H1922" i="12"/>
  <c r="H1924" i="12"/>
  <c r="H1926" i="12"/>
  <c r="H1971" i="12"/>
  <c r="H1974" i="12"/>
  <c r="K1975" i="12" s="1"/>
  <c r="H1976" i="12"/>
  <c r="H1914" i="12"/>
  <c r="K1915" i="12" s="1"/>
  <c r="H1917" i="12"/>
  <c r="K1918" i="12" s="1"/>
  <c r="H1919" i="12"/>
  <c r="K1920" i="12" s="1"/>
  <c r="H1964" i="12"/>
  <c r="K1965" i="12" s="1"/>
  <c r="H1967" i="12"/>
  <c r="K1968" i="12" s="1"/>
  <c r="H1969" i="12"/>
  <c r="K1970" i="12" s="1"/>
  <c r="H1891" i="12"/>
  <c r="H1906" i="12"/>
  <c r="H1909" i="12"/>
  <c r="H1911" i="12"/>
  <c r="K1912" i="12" s="1"/>
  <c r="H1958" i="12"/>
  <c r="H1960" i="12"/>
  <c r="H1786" i="12"/>
  <c r="H1880" i="12"/>
  <c r="H1899" i="12"/>
  <c r="H1950" i="12"/>
  <c r="H1953" i="12"/>
  <c r="H1955" i="12"/>
  <c r="K1925" i="12" l="1"/>
  <c r="K1985" i="12"/>
  <c r="K1949" i="12"/>
  <c r="K1956" i="12"/>
  <c r="K1561" i="12"/>
  <c r="K1832" i="12"/>
  <c r="K1517" i="12"/>
  <c r="K1533" i="12"/>
  <c r="K1972" i="12"/>
  <c r="K1835" i="12"/>
  <c r="K1766" i="12"/>
  <c r="K1588" i="12"/>
  <c r="K1751" i="12"/>
  <c r="K1355" i="12"/>
  <c r="K102" i="12"/>
  <c r="K1736" i="12"/>
  <c r="K1583" i="12"/>
  <c r="K1471" i="12"/>
  <c r="K1961" i="12"/>
  <c r="K1851" i="12"/>
  <c r="K1683" i="12"/>
  <c r="K1368" i="12"/>
  <c r="K1862" i="12"/>
  <c r="K1647" i="12"/>
  <c r="K755" i="12"/>
  <c r="K267" i="12"/>
  <c r="K179" i="12"/>
  <c r="K1943" i="12"/>
  <c r="K1951" i="12"/>
  <c r="K1907" i="12"/>
  <c r="K1929" i="12"/>
  <c r="K1652" i="12"/>
  <c r="K1501" i="12"/>
  <c r="K674" i="12"/>
  <c r="K349" i="12"/>
  <c r="K1297" i="12"/>
  <c r="K189" i="12"/>
  <c r="K148" i="12"/>
  <c r="K20" i="12"/>
  <c r="K1800" i="12"/>
  <c r="K1848" i="12"/>
  <c r="K1686" i="12"/>
  <c r="K1660" i="12"/>
  <c r="K1455" i="12"/>
  <c r="K299" i="12"/>
  <c r="K235" i="12"/>
  <c r="K68" i="12"/>
  <c r="K1867" i="12"/>
  <c r="K1692" i="12"/>
  <c r="K1823" i="12"/>
  <c r="K1700" i="12"/>
  <c r="K317" i="12"/>
  <c r="K1900" i="12"/>
  <c r="K1667" i="12"/>
  <c r="K1821" i="12"/>
  <c r="K1816" i="12"/>
  <c r="K1684" i="12"/>
  <c r="K1031" i="12"/>
  <c r="K52" i="12"/>
  <c r="K1635" i="12"/>
  <c r="K228" i="12"/>
  <c r="K1039" i="12"/>
  <c r="K1889" i="12"/>
  <c r="K1678" i="12"/>
  <c r="K1734" i="12"/>
  <c r="K1258" i="12"/>
  <c r="K313" i="12"/>
  <c r="K376" i="12"/>
  <c r="K1801" i="12"/>
  <c r="K1864" i="12"/>
  <c r="K1991" i="12"/>
  <c r="K1539" i="12"/>
  <c r="K1487" i="12"/>
  <c r="K1556" i="12"/>
  <c r="K1288" i="12"/>
  <c r="K100" i="12"/>
  <c r="K1587" i="12"/>
  <c r="K1496" i="12"/>
  <c r="K1250" i="12"/>
  <c r="K1121" i="12"/>
  <c r="K1115" i="12"/>
  <c r="K2001" i="12"/>
  <c r="K631" i="12"/>
  <c r="K140" i="12"/>
  <c r="K1469" i="12"/>
  <c r="K1549" i="12"/>
  <c r="K1372" i="12"/>
  <c r="K1240" i="12"/>
  <c r="K1144" i="12"/>
  <c r="K1436" i="12"/>
  <c r="K466" i="12"/>
  <c r="K291" i="12"/>
  <c r="K124" i="12"/>
  <c r="K1895" i="12"/>
  <c r="K1843" i="12"/>
  <c r="K116" i="12"/>
  <c r="K1879" i="12"/>
  <c r="K1741" i="12"/>
  <c r="K1837" i="12"/>
  <c r="K1882" i="12"/>
  <c r="K1726" i="12"/>
  <c r="K1662" i="12"/>
  <c r="K1887" i="12"/>
  <c r="K1713" i="12"/>
  <c r="K1531" i="12"/>
  <c r="K1479" i="12"/>
  <c r="K1280" i="12"/>
  <c r="K626" i="12"/>
  <c r="K1962" i="12"/>
  <c r="K1757" i="12"/>
  <c r="K1453" i="12"/>
  <c r="K1422" i="12"/>
  <c r="K1552" i="12"/>
  <c r="K1749" i="12"/>
  <c r="K1414" i="12"/>
  <c r="K1416" i="12"/>
  <c r="K1484" i="12"/>
  <c r="K407" i="12"/>
  <c r="K1803" i="12"/>
  <c r="K1389" i="12"/>
  <c r="K1410" i="12"/>
  <c r="K1586" i="12"/>
  <c r="K1672" i="12"/>
  <c r="K1541" i="12"/>
  <c r="K1378" i="12"/>
  <c r="K1338" i="12"/>
  <c r="K1330" i="12"/>
  <c r="K1642" i="12"/>
  <c r="K1490" i="12"/>
  <c r="K1104" i="12"/>
  <c r="K1341" i="12"/>
  <c r="K92" i="12"/>
  <c r="K1654" i="12"/>
  <c r="K1229" i="12"/>
  <c r="K1232" i="12"/>
  <c r="K84" i="12"/>
  <c r="K1744" i="12"/>
  <c r="K1343" i="12"/>
  <c r="K1429" i="12"/>
  <c r="K1221" i="12"/>
  <c r="K443" i="12"/>
  <c r="K132" i="12"/>
  <c r="K5" i="12"/>
  <c r="K1274" i="12"/>
  <c r="K469" i="12"/>
  <c r="K60" i="12"/>
  <c r="K1627" i="12"/>
  <c r="K1705" i="12"/>
  <c r="K1633" i="12"/>
  <c r="K1143" i="12"/>
  <c r="K1656" i="12"/>
  <c r="K1277" i="12"/>
  <c r="K1162" i="12"/>
  <c r="K1347" i="12"/>
  <c r="K275" i="12"/>
  <c r="K972" i="12"/>
  <c r="K128" i="12"/>
  <c r="K1200" i="12"/>
  <c r="K1138" i="12"/>
  <c r="K457" i="12"/>
  <c r="K813" i="12"/>
  <c r="K1166" i="12"/>
  <c r="K587" i="12"/>
  <c r="K1042" i="12"/>
  <c r="K969" i="12"/>
  <c r="K898" i="12"/>
  <c r="K914" i="12"/>
  <c r="K974" i="12"/>
  <c r="K964" i="12"/>
  <c r="K1147" i="12"/>
  <c r="K420" i="12"/>
  <c r="K575" i="12"/>
  <c r="K845" i="12"/>
  <c r="K539" i="12"/>
  <c r="K858" i="12"/>
  <c r="K1179" i="12"/>
  <c r="K1157" i="12"/>
  <c r="K1116" i="12"/>
  <c r="K1266" i="12"/>
  <c r="K477" i="12"/>
  <c r="K481" i="12"/>
  <c r="K1064" i="12"/>
  <c r="K1129" i="12"/>
  <c r="K1227" i="12"/>
  <c r="K1102" i="12"/>
  <c r="K1176" i="12"/>
  <c r="K1054" i="12"/>
  <c r="K368" i="12"/>
  <c r="K243" i="12"/>
  <c r="K776" i="12"/>
  <c r="K999" i="12"/>
  <c r="K821" i="12"/>
  <c r="K1086" i="12"/>
  <c r="K1051" i="12"/>
  <c r="K547" i="12"/>
  <c r="K423" i="12"/>
  <c r="K1164" i="12"/>
  <c r="K798" i="12"/>
  <c r="K1107" i="12"/>
  <c r="K1237" i="12"/>
  <c r="K902" i="12"/>
  <c r="K955" i="12"/>
  <c r="K835" i="12"/>
  <c r="K537" i="12"/>
  <c r="K474" i="12"/>
  <c r="K1208" i="12"/>
  <c r="K623" i="12"/>
  <c r="K361" i="12"/>
  <c r="K324" i="12"/>
  <c r="K1210" i="12"/>
  <c r="K121" i="12"/>
  <c r="K240" i="12"/>
  <c r="K1211" i="12"/>
  <c r="K779" i="12"/>
  <c r="K1216" i="12"/>
  <c r="K1335" i="12"/>
  <c r="K1327" i="12"/>
  <c r="K1224" i="12"/>
  <c r="K1081" i="12"/>
  <c r="K1399" i="12"/>
  <c r="K1333" i="12"/>
  <c r="K1118" i="12"/>
  <c r="K424" i="12"/>
  <c r="K1320" i="12"/>
  <c r="K1014" i="12"/>
  <c r="K890" i="12"/>
  <c r="K1322" i="12"/>
  <c r="K1272" i="12"/>
  <c r="K1159" i="12"/>
  <c r="K1132" i="12"/>
  <c r="K826" i="12"/>
  <c r="K283" i="12"/>
  <c r="K208" i="12"/>
  <c r="K1154" i="12"/>
  <c r="K942" i="12"/>
  <c r="K319" i="12"/>
  <c r="K446" i="12"/>
  <c r="K1168" i="12"/>
  <c r="K1808" i="12"/>
  <c r="K851" i="12"/>
  <c r="K1871" i="12"/>
  <c r="K1047" i="12"/>
  <c r="K511" i="12"/>
  <c r="K534" i="12"/>
  <c r="K1183" i="12"/>
  <c r="K791" i="12"/>
  <c r="K616" i="12"/>
  <c r="K168" i="12"/>
  <c r="K1615" i="12"/>
  <c r="K992" i="12"/>
  <c r="K679" i="12"/>
  <c r="K108" i="12"/>
  <c r="K269" i="12"/>
  <c r="K1419" i="12"/>
  <c r="K1592" i="12"/>
  <c r="K526" i="12"/>
  <c r="K196" i="12"/>
  <c r="K382" i="12"/>
  <c r="K260" i="12"/>
  <c r="K145" i="12"/>
  <c r="K1996" i="12"/>
  <c r="K1793" i="12"/>
  <c r="K1785" i="12"/>
  <c r="K1869" i="12"/>
  <c r="K600" i="12"/>
  <c r="K172" i="12"/>
  <c r="K947" i="12"/>
  <c r="K174" i="12"/>
  <c r="K1763" i="12"/>
  <c r="K1427" i="12"/>
  <c r="K1610" i="12"/>
  <c r="K650" i="12"/>
  <c r="K86" i="12"/>
  <c r="K1214" i="12"/>
  <c r="K1091" i="12"/>
  <c r="K684" i="12"/>
  <c r="K259" i="12"/>
  <c r="K345" i="12"/>
  <c r="K171" i="12"/>
  <c r="K1094" i="12"/>
  <c r="K861" i="12"/>
  <c r="K442" i="12"/>
  <c r="K93" i="12"/>
  <c r="K565" i="12"/>
  <c r="K800" i="12"/>
  <c r="K1050" i="12"/>
  <c r="K1254" i="12"/>
  <c r="K961" i="12"/>
  <c r="K1150" i="12"/>
  <c r="K1193" i="12"/>
  <c r="K558" i="12"/>
  <c r="K579" i="12"/>
  <c r="K1408" i="12"/>
  <c r="K1244" i="12"/>
  <c r="K1219" i="12"/>
  <c r="K1126" i="12"/>
  <c r="K681" i="12"/>
  <c r="K1650" i="12"/>
  <c r="K1564" i="12"/>
  <c r="K1152" i="12"/>
  <c r="K1603" i="12"/>
  <c r="K1995" i="12"/>
  <c r="K733" i="12"/>
  <c r="K874" i="12"/>
  <c r="K28" i="12"/>
  <c r="K795" i="12"/>
  <c r="K1729" i="12"/>
  <c r="K1360" i="12"/>
  <c r="K1190" i="12"/>
  <c r="K1366" i="12"/>
  <c r="K1444" i="12"/>
  <c r="K1134" i="12"/>
  <c r="K1057" i="12"/>
  <c r="K408" i="12"/>
  <c r="K1504" i="12"/>
  <c r="K1954" i="12"/>
  <c r="K1670" i="12"/>
  <c r="K1694" i="12"/>
  <c r="K1433" i="12"/>
  <c r="K1294" i="12"/>
  <c r="K1112" i="12"/>
  <c r="K555" i="12"/>
  <c r="K506" i="12"/>
  <c r="K13" i="12"/>
  <c r="K1222" i="12"/>
  <c r="K6" i="12"/>
  <c r="K1493" i="12"/>
  <c r="K1892" i="12"/>
  <c r="K1988" i="12"/>
  <c r="K1898" i="12"/>
  <c r="K1171" i="12"/>
  <c r="K828" i="12"/>
  <c r="K429" i="12"/>
  <c r="K336" i="12"/>
  <c r="K82" i="12"/>
  <c r="K1584" i="12"/>
  <c r="K1771" i="12"/>
  <c r="K1986" i="12"/>
  <c r="K1681" i="12"/>
  <c r="K1569" i="12"/>
  <c r="K1374" i="12"/>
  <c r="K1140" i="12"/>
  <c r="K982" i="12"/>
  <c r="K706" i="12"/>
  <c r="K863" i="12"/>
  <c r="K771" i="12"/>
  <c r="K495" i="12"/>
  <c r="K117" i="12"/>
  <c r="K22" i="12"/>
  <c r="K109" i="12"/>
  <c r="K70" i="12"/>
  <c r="K308" i="12"/>
  <c r="K125" i="12"/>
  <c r="K1590" i="12"/>
  <c r="K1788" i="12"/>
  <c r="K1397" i="12"/>
  <c r="K53" i="12"/>
  <c r="K1608" i="12"/>
  <c r="K878" i="12"/>
  <c r="K1546" i="12"/>
  <c r="K1624" i="12"/>
  <c r="K1626" i="12"/>
  <c r="K1921" i="12"/>
  <c r="K928" i="12"/>
  <c r="K1328" i="12"/>
  <c r="K607" i="12"/>
  <c r="K1963" i="12"/>
  <c r="K418" i="12"/>
  <c r="K369" i="12"/>
  <c r="K415" i="12"/>
  <c r="K1810" i="12"/>
  <c r="K214" i="12"/>
  <c r="K41" i="12"/>
  <c r="K1806" i="12"/>
  <c r="K1398" i="12"/>
  <c r="K1591" i="12"/>
  <c r="K867" i="12"/>
  <c r="K808" i="12"/>
  <c r="K1321" i="12"/>
  <c r="K1957" i="12"/>
  <c r="K284" i="12"/>
  <c r="K231" i="12"/>
  <c r="K39" i="12"/>
  <c r="K270" i="12"/>
  <c r="K133" i="12"/>
  <c r="K612" i="12"/>
  <c r="K1046" i="12"/>
  <c r="K743" i="12"/>
  <c r="K355" i="12"/>
  <c r="K29" i="12"/>
  <c r="K238" i="12"/>
  <c r="K56" i="12"/>
  <c r="K14" i="12"/>
  <c r="K97" i="12"/>
  <c r="K848" i="12"/>
  <c r="K262" i="12"/>
  <c r="K280" i="12"/>
  <c r="K374" i="12"/>
  <c r="K499" i="12"/>
  <c r="K45" i="12"/>
  <c r="K350" i="12"/>
  <c r="K1799" i="12"/>
  <c r="K1640" i="12"/>
  <c r="K1315" i="12"/>
  <c r="K796" i="12"/>
  <c r="K156" i="12"/>
  <c r="K57" i="12"/>
  <c r="K10" i="12"/>
  <c r="K520" i="12"/>
  <c r="K341" i="12"/>
  <c r="K372" i="12"/>
  <c r="K335" i="12"/>
  <c r="K556" i="12"/>
  <c r="K988" i="12"/>
  <c r="K1141" i="12"/>
  <c r="K104" i="12"/>
  <c r="K925" i="12"/>
  <c r="K1185" i="12"/>
  <c r="K1787" i="12"/>
  <c r="K1905" i="12"/>
  <c r="K278" i="12"/>
  <c r="K295" i="12"/>
  <c r="K37" i="12"/>
  <c r="K1402" i="12"/>
  <c r="K1990" i="12"/>
  <c r="K1485" i="12"/>
  <c r="K657" i="12"/>
  <c r="K775" i="12"/>
  <c r="K2" i="12"/>
  <c r="K400" i="12"/>
  <c r="K588" i="12"/>
  <c r="K1313" i="12"/>
  <c r="K1618" i="12"/>
  <c r="K1747" i="12"/>
  <c r="K112" i="12"/>
  <c r="K301" i="12"/>
  <c r="K293" i="12"/>
  <c r="K161" i="12"/>
  <c r="K33" i="12"/>
  <c r="K9" i="12"/>
  <c r="K101" i="12"/>
  <c r="K1813" i="12"/>
  <c r="K594" i="12"/>
  <c r="K515" i="12"/>
  <c r="K200" i="12"/>
  <c r="K221" i="12"/>
  <c r="K244" i="12"/>
  <c r="K472" i="12"/>
  <c r="K1169" i="12"/>
  <c r="K1119" i="12"/>
  <c r="K1015" i="12"/>
  <c r="K984" i="12"/>
  <c r="K668" i="12"/>
  <c r="K608" i="12"/>
  <c r="K414" i="12"/>
  <c r="K621" i="12"/>
  <c r="K363" i="12"/>
  <c r="K1242" i="12"/>
  <c r="K718" i="12"/>
  <c r="K529" i="12"/>
  <c r="K1259" i="12"/>
  <c r="K77" i="12"/>
  <c r="K157" i="12"/>
  <c r="K929" i="12"/>
  <c r="K713" i="12"/>
  <c r="K852" i="12"/>
  <c r="K603" i="12"/>
  <c r="K838" i="12"/>
  <c r="K287" i="12"/>
  <c r="K303" i="12"/>
  <c r="K542" i="12"/>
  <c r="K504" i="12"/>
  <c r="K1594" i="12"/>
  <c r="K1187" i="12"/>
  <c r="K979" i="12"/>
  <c r="K834" i="12"/>
  <c r="K488" i="12"/>
  <c r="K801" i="12"/>
  <c r="K410" i="12"/>
  <c r="K809" i="12"/>
  <c r="K160" i="12"/>
  <c r="K1391" i="12"/>
  <c r="K1913" i="12"/>
  <c r="K1807" i="12"/>
  <c r="K1430" i="12"/>
  <c r="K1630" i="12"/>
  <c r="K1203" i="12"/>
  <c r="K433" i="12"/>
  <c r="K448" i="12"/>
  <c r="K1872" i="12"/>
  <c r="K1527" i="12"/>
  <c r="K1673" i="12"/>
  <c r="K1691" i="12"/>
  <c r="K926" i="12"/>
  <c r="K840" i="12"/>
  <c r="K715" i="12"/>
  <c r="K428" i="12"/>
  <c r="K380" i="12"/>
  <c r="K1499" i="12"/>
  <c r="K1559" i="12"/>
  <c r="K881" i="12"/>
  <c r="K757" i="12"/>
  <c r="K1589" i="12"/>
  <c r="K379" i="12"/>
  <c r="K346" i="12"/>
  <c r="K1992" i="12"/>
  <c r="K1861" i="12"/>
  <c r="K1403" i="12"/>
  <c r="K788" i="12"/>
  <c r="K889" i="12"/>
  <c r="K590" i="12"/>
  <c r="K1209" i="12"/>
  <c r="K80" i="12"/>
  <c r="K165" i="12"/>
  <c r="K860" i="12"/>
  <c r="K405" i="12"/>
  <c r="K1847" i="12"/>
  <c r="K1012" i="12"/>
  <c r="K937" i="12"/>
  <c r="K956" i="12"/>
  <c r="K449" i="12"/>
  <c r="K884" i="12"/>
  <c r="K1353" i="12"/>
  <c r="K1098" i="12"/>
  <c r="K1022" i="12"/>
  <c r="K1036" i="12"/>
  <c r="K920" i="12"/>
  <c r="K745" i="12"/>
  <c r="K710" i="12"/>
  <c r="K691" i="12"/>
  <c r="K441" i="12"/>
  <c r="K1199" i="12"/>
  <c r="K996" i="12"/>
  <c r="K1307" i="12"/>
  <c r="K697" i="12"/>
  <c r="K1897" i="12"/>
  <c r="K1392" i="12"/>
  <c r="K1616" i="12"/>
  <c r="K1324" i="12"/>
  <c r="K1309" i="12"/>
  <c r="K907" i="12"/>
  <c r="K1026" i="12"/>
  <c r="K667" i="12"/>
  <c r="K370" i="12"/>
  <c r="K519" i="12"/>
  <c r="K354" i="12"/>
  <c r="K334" i="12"/>
  <c r="K452" i="12"/>
  <c r="K266" i="12"/>
  <c r="K195" i="12"/>
  <c r="K131" i="12"/>
  <c r="K67" i="12"/>
  <c r="K4" i="12"/>
  <c r="K564" i="12"/>
  <c r="K633" i="12"/>
  <c r="K1980" i="12"/>
  <c r="K1839" i="12"/>
  <c r="K1987" i="12"/>
  <c r="K1699" i="12"/>
  <c r="K1611" i="12"/>
  <c r="K1432" i="12"/>
  <c r="K1500" i="12"/>
  <c r="K1296" i="12"/>
  <c r="K1234" i="12"/>
  <c r="K1124" i="12"/>
  <c r="K887" i="12"/>
  <c r="K1044" i="12"/>
  <c r="K909" i="12"/>
  <c r="K976" i="12"/>
  <c r="K916" i="12"/>
  <c r="K699" i="12"/>
  <c r="K735" i="12"/>
  <c r="K661" i="12"/>
  <c r="K652" i="12"/>
  <c r="K461" i="12"/>
  <c r="K434" i="12"/>
  <c r="K1267" i="12"/>
  <c r="K1465" i="12"/>
  <c r="K1507" i="12"/>
  <c r="K1370" i="12"/>
  <c r="K1301" i="12"/>
  <c r="K1083" i="12"/>
  <c r="K1106" i="12"/>
  <c r="K1021" i="12"/>
  <c r="K989" i="12"/>
  <c r="K883" i="12"/>
  <c r="K673" i="12"/>
  <c r="K730" i="12"/>
  <c r="K683" i="12"/>
  <c r="K725" i="12"/>
  <c r="K648" i="12"/>
  <c r="K602" i="12"/>
  <c r="K512" i="12"/>
  <c r="K560" i="12"/>
  <c r="K823" i="12"/>
  <c r="K365" i="12"/>
  <c r="K456" i="12"/>
  <c r="K378" i="12"/>
  <c r="K523" i="12"/>
  <c r="K298" i="12"/>
  <c r="K234" i="12"/>
  <c r="K532" i="12"/>
  <c r="K777" i="12"/>
  <c r="K1649" i="12"/>
  <c r="K111" i="12"/>
  <c r="K856" i="12"/>
  <c r="K1638" i="12"/>
  <c r="K1090" i="12"/>
  <c r="K1477" i="12"/>
  <c r="K1215" i="12"/>
  <c r="K1264" i="12"/>
  <c r="K1600" i="12"/>
  <c r="K1074" i="12"/>
  <c r="K1024" i="12"/>
  <c r="K895" i="12"/>
  <c r="K951" i="12"/>
  <c r="K404" i="12"/>
  <c r="K656" i="12"/>
  <c r="K1819" i="12"/>
  <c r="K1079" i="12"/>
  <c r="K758" i="12"/>
  <c r="K1010" i="12"/>
  <c r="K550" i="12"/>
  <c r="K509" i="12"/>
  <c r="K1474" i="12"/>
  <c r="K1768" i="12"/>
  <c r="K1651" i="12"/>
  <c r="K1791" i="12"/>
  <c r="K1325" i="12"/>
  <c r="K1625" i="12"/>
  <c r="K1099" i="12"/>
  <c r="K1394" i="12"/>
  <c r="K994" i="12"/>
  <c r="K1063" i="12"/>
  <c r="K749" i="12"/>
  <c r="K693" i="12"/>
  <c r="K628" i="12"/>
  <c r="K1127" i="12"/>
  <c r="K1282" i="12"/>
  <c r="K1361" i="12"/>
  <c r="K1653" i="12"/>
  <c r="K1856" i="12"/>
  <c r="K1831" i="12"/>
  <c r="K1607" i="12"/>
  <c r="K1755" i="12"/>
  <c r="K1874" i="12"/>
  <c r="K1675" i="12"/>
  <c r="K1666" i="12"/>
  <c r="K1632" i="12"/>
  <c r="K1371" i="12"/>
  <c r="K1364" i="12"/>
  <c r="K1359" i="12"/>
  <c r="K1261" i="12"/>
  <c r="K1312" i="12"/>
  <c r="K987" i="12"/>
  <c r="K1340" i="12"/>
  <c r="K1270" i="12"/>
  <c r="K983" i="12"/>
  <c r="K873" i="12"/>
  <c r="K905" i="12"/>
  <c r="K1304" i="12"/>
  <c r="K406" i="12"/>
  <c r="K737" i="12"/>
  <c r="K331" i="12"/>
  <c r="K322" i="12"/>
  <c r="K553" i="12"/>
  <c r="K459" i="12"/>
  <c r="K486" i="12"/>
  <c r="K391" i="12"/>
  <c r="K811" i="12"/>
  <c r="K359" i="12"/>
  <c r="K570" i="12"/>
  <c r="K397" i="12"/>
  <c r="K688" i="12"/>
  <c r="K438" i="12"/>
  <c r="K638" i="12"/>
  <c r="K573" i="12"/>
  <c r="K636" i="12"/>
  <c r="K670" i="12"/>
  <c r="K654" i="12"/>
  <c r="K1536" i="12"/>
  <c r="K751" i="12"/>
  <c r="K1072" i="12"/>
  <c r="K1177" i="12"/>
  <c r="K970" i="12"/>
  <c r="K1065" i="12"/>
  <c r="K1417" i="12"/>
  <c r="K1442" i="12"/>
  <c r="K1502" i="12"/>
  <c r="K1752" i="12"/>
  <c r="K1739" i="12"/>
  <c r="K1952" i="12"/>
  <c r="K47" i="12"/>
  <c r="K153" i="12"/>
  <c r="K192" i="12"/>
  <c r="K264" i="12"/>
  <c r="K212" i="12"/>
  <c r="K72" i="12"/>
  <c r="K144" i="12"/>
  <c r="K202" i="12"/>
  <c r="K247" i="12"/>
  <c r="K24" i="12"/>
  <c r="K1784" i="12"/>
  <c r="K1547" i="12"/>
  <c r="K1746" i="12"/>
  <c r="K1574" i="12"/>
  <c r="K1291" i="12"/>
  <c r="K1096" i="12"/>
  <c r="K1174" i="12"/>
  <c r="K915" i="12"/>
  <c r="K870" i="12"/>
  <c r="K756" i="12"/>
  <c r="K388" i="12"/>
  <c r="K493" i="12"/>
  <c r="K394" i="12"/>
  <c r="K490" i="12"/>
  <c r="K830" i="12"/>
  <c r="K689" i="12"/>
  <c r="K1931" i="12"/>
  <c r="K1877" i="12"/>
  <c r="K1846" i="12"/>
  <c r="K1860" i="12"/>
  <c r="K1728" i="12"/>
  <c r="K1646" i="12"/>
  <c r="K1623" i="12"/>
  <c r="K1659" i="12"/>
  <c r="K1388" i="12"/>
  <c r="K1498" i="12"/>
  <c r="K1567" i="12"/>
  <c r="K1439" i="12"/>
  <c r="K1492" i="12"/>
  <c r="K1352" i="12"/>
  <c r="K1598" i="12"/>
  <c r="K1300" i="12"/>
  <c r="K1263" i="12"/>
  <c r="K1137" i="12"/>
  <c r="K933" i="12"/>
  <c r="K1085" i="12"/>
  <c r="K785" i="12"/>
  <c r="K819" i="12"/>
  <c r="K781" i="12"/>
  <c r="K686" i="12"/>
  <c r="K833" i="12"/>
  <c r="K705" i="12"/>
  <c r="K893" i="12"/>
  <c r="K742" i="12"/>
  <c r="K953" i="12"/>
  <c r="K701" i="12"/>
  <c r="K894" i="12"/>
  <c r="K859" i="12"/>
  <c r="K817" i="12"/>
  <c r="K855" i="12"/>
  <c r="K750" i="12"/>
  <c r="K1756" i="12"/>
  <c r="K940" i="12"/>
  <c r="K968" i="12"/>
  <c r="K820" i="12"/>
  <c r="K1023" i="12"/>
  <c r="K847" i="12"/>
  <c r="K754" i="12"/>
  <c r="K732" i="12"/>
  <c r="K1018" i="12"/>
  <c r="K1933" i="12"/>
  <c r="K1902" i="12"/>
  <c r="K1853" i="12"/>
  <c r="K1776" i="12"/>
  <c r="K1825" i="12"/>
  <c r="K1720" i="12"/>
  <c r="K1811" i="12"/>
  <c r="K1293" i="12"/>
  <c r="K1226" i="12"/>
  <c r="K765" i="12"/>
  <c r="K1101" i="12"/>
  <c r="K1393" i="12"/>
  <c r="K950" i="12"/>
  <c r="K1061" i="12"/>
  <c r="K1019" i="12"/>
  <c r="K917" i="12"/>
  <c r="K841" i="12"/>
  <c r="K871" i="12"/>
  <c r="K716" i="12"/>
  <c r="K864" i="12"/>
  <c r="K105" i="12"/>
  <c r="K31" i="12"/>
  <c r="K252" i="12"/>
  <c r="K273" i="12"/>
  <c r="K581" i="12"/>
  <c r="K576" i="12"/>
  <c r="K496" i="12"/>
  <c r="K152" i="12"/>
  <c r="K225" i="12"/>
  <c r="K596" i="12"/>
  <c r="K666" i="12"/>
  <c r="K1007" i="12"/>
  <c r="K886" i="12"/>
  <c r="K615" i="12"/>
  <c r="K723" i="12"/>
  <c r="K1008" i="12"/>
  <c r="K330" i="12"/>
  <c r="K778" i="12"/>
  <c r="K440" i="12"/>
  <c r="K367" i="12"/>
  <c r="K780" i="12"/>
  <c r="K422" i="12"/>
  <c r="K465" i="12"/>
  <c r="K390" i="12"/>
  <c r="K427" i="12"/>
  <c r="K358" i="12"/>
  <c r="K258" i="12"/>
  <c r="K187" i="12"/>
  <c r="K995" i="12"/>
  <c r="K522" i="12"/>
  <c r="K484" i="12"/>
  <c r="K572" i="12"/>
  <c r="K595" i="12"/>
  <c r="K517" i="12"/>
  <c r="K611" i="12"/>
  <c r="K643" i="12"/>
  <c r="K728" i="12"/>
  <c r="K904" i="12"/>
  <c r="K712" i="12"/>
  <c r="K877" i="12"/>
  <c r="K1020" i="12"/>
  <c r="K1025" i="12"/>
  <c r="K1197" i="12"/>
  <c r="K1077" i="12"/>
  <c r="K923" i="12"/>
  <c r="K1070" i="12"/>
  <c r="K965" i="12"/>
  <c r="K1060" i="12"/>
  <c r="K1286" i="12"/>
  <c r="K1181" i="12"/>
  <c r="K1246" i="12"/>
  <c r="K1111" i="12"/>
  <c r="K1198" i="12"/>
  <c r="K1236" i="12"/>
  <c r="K1473" i="12"/>
  <c r="K1163" i="12"/>
  <c r="K1239" i="12"/>
  <c r="K1249" i="12"/>
  <c r="K1424" i="12"/>
  <c r="K1606" i="12"/>
  <c r="K1311" i="12"/>
  <c r="K1462" i="12"/>
  <c r="K1284" i="12"/>
  <c r="K1345" i="12"/>
  <c r="K1519" i="12"/>
  <c r="K1511" i="12"/>
  <c r="K1435" i="12"/>
  <c r="K1459" i="12"/>
  <c r="K1521" i="12"/>
  <c r="K1621" i="12"/>
  <c r="K1909" i="12"/>
  <c r="K1448" i="12"/>
  <c r="K1571" i="12"/>
  <c r="K1664" i="12"/>
  <c r="K1717" i="12"/>
  <c r="K1724" i="12"/>
  <c r="K1643" i="12"/>
  <c r="K1703" i="12"/>
  <c r="K1698" i="12"/>
  <c r="K1773" i="12"/>
  <c r="K1685" i="12"/>
  <c r="K1765" i="12"/>
  <c r="K1829" i="12"/>
  <c r="K1868" i="12"/>
  <c r="K1798" i="12"/>
  <c r="K1817" i="12"/>
  <c r="K1978" i="12"/>
  <c r="K1959" i="12"/>
  <c r="K545" i="12"/>
  <c r="K50" i="12"/>
  <c r="K55" i="12"/>
  <c r="K222" i="12"/>
  <c r="K74" i="12"/>
  <c r="K64" i="12"/>
  <c r="K562" i="12"/>
  <c r="K311" i="12"/>
  <c r="K505" i="12"/>
  <c r="K930" i="12"/>
  <c r="K1038" i="12"/>
  <c r="K1456" i="12"/>
  <c r="K1927" i="12"/>
  <c r="K1855" i="12"/>
  <c r="K254" i="12"/>
  <c r="K184" i="12"/>
  <c r="K61" i="12"/>
  <c r="K177" i="12"/>
  <c r="K16" i="12"/>
  <c r="K216" i="12"/>
  <c r="K552" i="12"/>
  <c r="K632" i="12"/>
  <c r="K451" i="12"/>
  <c r="K580" i="12"/>
  <c r="K386" i="12"/>
  <c r="K409" i="12"/>
  <c r="K333" i="12"/>
  <c r="K514" i="12"/>
  <c r="K792" i="12"/>
  <c r="K641" i="12"/>
  <c r="K340" i="12"/>
  <c r="K803" i="12"/>
  <c r="K617" i="12"/>
  <c r="K707" i="12"/>
  <c r="K787" i="12"/>
  <c r="K844" i="12"/>
  <c r="K891" i="12"/>
  <c r="K1040" i="12"/>
  <c r="K1160" i="12"/>
  <c r="K1336" i="12"/>
  <c r="K1481" i="12"/>
  <c r="K1382" i="12"/>
  <c r="K1534" i="12"/>
  <c r="K1585" i="12"/>
  <c r="K237" i="12"/>
  <c r="K25" i="12"/>
  <c r="K300" i="12"/>
  <c r="K239" i="12"/>
  <c r="K113" i="12"/>
  <c r="K630" i="12"/>
  <c r="K395" i="12"/>
  <c r="K207" i="12"/>
  <c r="K362" i="12"/>
  <c r="K325" i="12"/>
  <c r="K475" i="12"/>
  <c r="K548" i="12"/>
  <c r="K624" i="12"/>
  <c r="K81" i="12"/>
  <c r="K230" i="12"/>
  <c r="K127" i="12"/>
  <c r="K492" i="12"/>
  <c r="K1213" i="12"/>
  <c r="K963" i="12"/>
  <c r="K1911" i="12"/>
  <c r="K665" i="12"/>
  <c r="K59" i="12"/>
  <c r="K58" i="12"/>
  <c r="K123" i="12"/>
  <c r="K122" i="12"/>
  <c r="K614" i="12"/>
  <c r="K1614" i="12"/>
  <c r="K1568" i="12"/>
  <c r="K1173" i="12"/>
  <c r="K1248" i="12"/>
  <c r="K941" i="12"/>
  <c r="K1089" i="12"/>
  <c r="K946" i="12"/>
  <c r="K967" i="12"/>
  <c r="K939" i="12"/>
  <c r="K392" i="12"/>
  <c r="K740" i="12"/>
  <c r="K802" i="12"/>
  <c r="K417" i="12"/>
  <c r="K945" i="12"/>
  <c r="K645" i="12"/>
  <c r="K832" i="12"/>
  <c r="K790" i="12"/>
  <c r="K498" i="12"/>
  <c r="K585" i="12"/>
  <c r="K690" i="12"/>
  <c r="K912" i="12"/>
  <c r="K882" i="12"/>
  <c r="K924" i="12"/>
  <c r="K918" i="12"/>
  <c r="K1055" i="12"/>
  <c r="K1130" i="12"/>
  <c r="K1180" i="12"/>
  <c r="K1245" i="12"/>
  <c r="K1103" i="12"/>
  <c r="K1158" i="12"/>
  <c r="K1228" i="12"/>
  <c r="K1161" i="12"/>
  <c r="K1231" i="12"/>
  <c r="K1252" i="12"/>
  <c r="K772" i="12"/>
  <c r="K437" i="12"/>
  <c r="K49" i="12"/>
  <c r="K337" i="12"/>
  <c r="K445" i="12"/>
  <c r="K1901" i="12"/>
  <c r="K1908" i="12"/>
  <c r="K1994" i="12"/>
  <c r="K167" i="12"/>
  <c r="K166" i="12"/>
  <c r="K455" i="12"/>
  <c r="K1510" i="12"/>
  <c r="K1827" i="12"/>
  <c r="K1910" i="12"/>
  <c r="K1601" i="12"/>
  <c r="K1645" i="12"/>
  <c r="K1406" i="12"/>
  <c r="K1522" i="12"/>
  <c r="K1530" i="12"/>
  <c r="K1514" i="12"/>
  <c r="K1631" i="12"/>
  <c r="K1346" i="12"/>
  <c r="K1998" i="12"/>
  <c r="K1560" i="12"/>
  <c r="K1156" i="12"/>
  <c r="K1093" i="12"/>
  <c r="K1131" i="12"/>
  <c r="K815" i="12"/>
  <c r="K1110" i="12"/>
  <c r="K978" i="12"/>
  <c r="K897" i="12"/>
  <c r="K1067" i="12"/>
  <c r="K958" i="12"/>
  <c r="K678" i="12"/>
  <c r="K769" i="12"/>
  <c r="K783" i="12"/>
  <c r="K708" i="12"/>
  <c r="K536" i="12"/>
  <c r="K843" i="12"/>
  <c r="K571" i="12"/>
  <c r="K487" i="12"/>
  <c r="K485" i="12"/>
  <c r="K711" i="12"/>
  <c r="K696" i="12"/>
  <c r="K387" i="12"/>
  <c r="K842" i="12"/>
  <c r="K640" i="12"/>
  <c r="K714" i="12"/>
  <c r="K473" i="12"/>
  <c r="K329" i="12"/>
  <c r="K464" i="12"/>
  <c r="K385" i="12"/>
  <c r="K620" i="12"/>
  <c r="K426" i="12"/>
  <c r="K352" i="12"/>
  <c r="K250" i="12"/>
  <c r="K115" i="12"/>
  <c r="K51" i="12"/>
  <c r="K489" i="12"/>
  <c r="K806" i="12"/>
  <c r="K622" i="12"/>
  <c r="K454" i="12"/>
  <c r="K543" i="12"/>
  <c r="K516" i="12"/>
  <c r="K586" i="12"/>
  <c r="K642" i="12"/>
  <c r="K525" i="12"/>
  <c r="K593" i="12"/>
  <c r="K669" i="12"/>
  <c r="K839" i="12"/>
  <c r="K853" i="12"/>
  <c r="K990" i="12"/>
  <c r="K719" i="12"/>
  <c r="K1034" i="12"/>
  <c r="K900" i="12"/>
  <c r="K1204" i="12"/>
  <c r="K761" i="12"/>
  <c r="K1071" i="12"/>
  <c r="K1095" i="12"/>
  <c r="K1092" i="12"/>
  <c r="K1278" i="12"/>
  <c r="K1009" i="12"/>
  <c r="K991" i="12"/>
  <c r="K998" i="12"/>
  <c r="K1276" i="12"/>
  <c r="K1205" i="12"/>
  <c r="K1876" i="12"/>
  <c r="K1940" i="12"/>
  <c r="K1878" i="12"/>
  <c r="K1859" i="12"/>
  <c r="K1977" i="12"/>
  <c r="K1830" i="12"/>
  <c r="K1604" i="12"/>
  <c r="K1875" i="12"/>
  <c r="K1789" i="12"/>
  <c r="K1669" i="12"/>
  <c r="K1639" i="12"/>
  <c r="K1620" i="12"/>
  <c r="K1415" i="12"/>
  <c r="K1723" i="12"/>
  <c r="K1796" i="12"/>
  <c r="K1212" i="12"/>
  <c r="K1509" i="12"/>
  <c r="K1548" i="12"/>
  <c r="K1566" i="12"/>
  <c r="K1411" i="12"/>
  <c r="K1287" i="12"/>
  <c r="K1446" i="12"/>
  <c r="K1508" i="12"/>
  <c r="K1317" i="12"/>
  <c r="K1271" i="12"/>
  <c r="K1292" i="12"/>
  <c r="K1123" i="12"/>
  <c r="K1235" i="12"/>
  <c r="K1218" i="12"/>
  <c r="K1109" i="12"/>
  <c r="K973" i="12"/>
  <c r="K1400" i="12"/>
  <c r="K1075" i="12"/>
  <c r="K966" i="12"/>
  <c r="K901" i="12"/>
  <c r="K1045" i="12"/>
  <c r="K934" i="12"/>
  <c r="K1062" i="12"/>
  <c r="K952" i="12"/>
  <c r="K610" i="12"/>
  <c r="K906" i="12"/>
  <c r="K954" i="12"/>
  <c r="K827" i="12"/>
  <c r="K675" i="12"/>
  <c r="K694" i="12"/>
  <c r="K857" i="12"/>
  <c r="K731" i="12"/>
  <c r="K810" i="12"/>
  <c r="K649" i="12"/>
  <c r="K1033" i="12"/>
  <c r="K703" i="12"/>
  <c r="K717" i="12"/>
  <c r="K513" i="12"/>
  <c r="K812" i="12"/>
  <c r="K561" i="12"/>
  <c r="K480" i="12"/>
  <c r="K644" i="12"/>
  <c r="K479" i="12"/>
  <c r="K653" i="12"/>
  <c r="K639" i="12"/>
  <c r="K460" i="12"/>
  <c r="K366" i="12"/>
  <c r="K563" i="12"/>
  <c r="K384" i="12"/>
  <c r="K323" i="12"/>
  <c r="K727" i="12"/>
  <c r="K551" i="12"/>
  <c r="K458" i="12"/>
  <c r="K605" i="12"/>
  <c r="K589" i="12"/>
  <c r="K306" i="12"/>
  <c r="K242" i="12"/>
  <c r="K107" i="12"/>
  <c r="K106" i="12"/>
  <c r="K43" i="12"/>
  <c r="K42" i="12"/>
  <c r="K629" i="12"/>
  <c r="K510" i="12"/>
  <c r="K770" i="12"/>
  <c r="K332" i="12"/>
  <c r="K582" i="12"/>
  <c r="K462" i="12"/>
  <c r="K554" i="12"/>
  <c r="K524" i="12"/>
  <c r="K577" i="12"/>
  <c r="K700" i="12"/>
  <c r="K533" i="12"/>
  <c r="K584" i="12"/>
  <c r="K672" i="12"/>
  <c r="K662" i="12"/>
  <c r="K491" i="12"/>
  <c r="K1053" i="12"/>
  <c r="K726" i="12"/>
  <c r="K1003" i="12"/>
  <c r="K949" i="12"/>
  <c r="K752" i="12"/>
  <c r="K892" i="12"/>
  <c r="K1084" i="12"/>
  <c r="K1257" i="12"/>
  <c r="K1894" i="12"/>
  <c r="K1438" i="12"/>
  <c r="K960" i="12"/>
  <c r="K1059" i="12"/>
  <c r="K664" i="12"/>
  <c r="K635" i="12"/>
  <c r="K199" i="12"/>
  <c r="K398" i="12"/>
  <c r="K163" i="12"/>
  <c r="K162" i="12"/>
  <c r="K99" i="12"/>
  <c r="K98" i="12"/>
  <c r="K35" i="12"/>
  <c r="K34" i="12"/>
  <c r="K634" i="12"/>
  <c r="K416" i="12"/>
  <c r="K471" i="12"/>
  <c r="K541" i="12"/>
  <c r="K677" i="12"/>
  <c r="K647" i="12"/>
  <c r="K919" i="12"/>
  <c r="K1049" i="12"/>
  <c r="K831" i="12"/>
  <c r="K944" i="12"/>
  <c r="K943" i="12"/>
  <c r="K1005" i="12"/>
  <c r="K985" i="12"/>
  <c r="K1155" i="12"/>
  <c r="K1225" i="12"/>
  <c r="K1323" i="12"/>
  <c r="K1133" i="12"/>
  <c r="K1028" i="12"/>
  <c r="K1395" i="12"/>
  <c r="K1135" i="12"/>
  <c r="K402" i="12"/>
  <c r="K1273" i="12"/>
  <c r="K1334" i="12"/>
  <c r="K1524" i="12"/>
  <c r="K1306" i="12"/>
  <c r="K1369" i="12"/>
  <c r="K1637" i="12"/>
  <c r="K1794" i="12"/>
  <c r="K1426" i="12"/>
  <c r="K1483" i="12"/>
  <c r="K1545" i="12"/>
  <c r="K1710" i="12"/>
  <c r="K1472" i="12"/>
  <c r="K1582" i="12"/>
  <c r="K1733" i="12"/>
  <c r="K1719" i="12"/>
  <c r="K1833" i="12"/>
  <c r="K1707" i="12"/>
  <c r="K1852" i="12"/>
  <c r="K1745" i="12"/>
  <c r="K1737" i="12"/>
  <c r="K1926" i="12"/>
  <c r="K1842" i="12"/>
  <c r="K1870" i="12"/>
  <c r="K1786" i="12"/>
  <c r="K1932" i="12"/>
  <c r="K1930" i="12"/>
  <c r="K975" i="12"/>
  <c r="K1396" i="12"/>
  <c r="K1412" i="12"/>
  <c r="K1881" i="12"/>
  <c r="K1762" i="12"/>
  <c r="K1924" i="12"/>
  <c r="K1826" i="12"/>
  <c r="K1702" i="12"/>
  <c r="K1754" i="12"/>
  <c r="K1599" i="12"/>
  <c r="K1622" i="12"/>
  <c r="K1812" i="12"/>
  <c r="K1580" i="12"/>
  <c r="K1460" i="12"/>
  <c r="K1468" i="12"/>
  <c r="K1697" i="12"/>
  <c r="K1573" i="12"/>
  <c r="K1452" i="12"/>
  <c r="K1350" i="12"/>
  <c r="K1356" i="12"/>
  <c r="K1279" i="12"/>
  <c r="K1363" i="12"/>
  <c r="K1440" i="12"/>
  <c r="K1486" i="12"/>
  <c r="K1002" i="12"/>
  <c r="K1076" i="12"/>
  <c r="K1004" i="12"/>
  <c r="K1114" i="12"/>
  <c r="K1082" i="12"/>
  <c r="K1182" i="12"/>
  <c r="K1078" i="12"/>
  <c r="K880" i="12"/>
  <c r="K921" i="12"/>
  <c r="K938" i="12"/>
  <c r="K957" i="12"/>
  <c r="K885" i="12"/>
  <c r="K1056" i="12"/>
  <c r="K793" i="12"/>
  <c r="K872" i="12"/>
  <c r="K597" i="12"/>
  <c r="K704" i="12"/>
  <c r="K1035" i="12"/>
  <c r="K1316" i="12"/>
  <c r="K738" i="12"/>
  <c r="K822" i="12"/>
  <c r="K748" i="12"/>
  <c r="K767" i="12"/>
  <c r="K702" i="12"/>
  <c r="K879" i="12"/>
  <c r="K849" i="12"/>
  <c r="K868" i="12"/>
  <c r="K637" i="12"/>
  <c r="K432" i="12"/>
  <c r="K360" i="12"/>
  <c r="K521" i="12"/>
  <c r="K204" i="12"/>
  <c r="K338" i="12"/>
  <c r="K578" i="12"/>
  <c r="K450" i="12"/>
  <c r="K663" i="12"/>
  <c r="K439" i="12"/>
  <c r="K342" i="12"/>
  <c r="K389" i="12"/>
  <c r="K326" i="12"/>
  <c r="K290" i="12"/>
  <c r="K226" i="12"/>
  <c r="K91" i="12"/>
  <c r="K27" i="12"/>
  <c r="K527" i="12"/>
  <c r="K680" i="12"/>
  <c r="K535" i="12"/>
  <c r="K846" i="12"/>
  <c r="K348" i="12"/>
  <c r="K591" i="12"/>
  <c r="K476" i="12"/>
  <c r="K613" i="12"/>
  <c r="K540" i="12"/>
  <c r="K807" i="12"/>
  <c r="K866" i="12"/>
  <c r="K549" i="12"/>
  <c r="K625" i="12"/>
  <c r="K692" i="12"/>
  <c r="K753" i="12"/>
  <c r="K721" i="12"/>
  <c r="K971" i="12"/>
  <c r="K1011" i="12"/>
  <c r="K1016" i="12"/>
  <c r="K865" i="12"/>
  <c r="K1974" i="12"/>
  <c r="K1506" i="12"/>
  <c r="K1377" i="12"/>
  <c r="K1262" i="12"/>
  <c r="K762" i="12"/>
  <c r="K1989" i="12"/>
  <c r="K1948" i="12"/>
  <c r="K1834" i="12"/>
  <c r="K1575" i="12"/>
  <c r="K1613" i="12"/>
  <c r="K1558" i="12"/>
  <c r="K1431" i="12"/>
  <c r="K1447" i="12"/>
  <c r="K1351" i="12"/>
  <c r="K1358" i="12"/>
  <c r="K1387" i="12"/>
  <c r="K1308" i="12"/>
  <c r="K1206" i="12"/>
  <c r="K1612" i="12"/>
  <c r="K1068" i="12"/>
  <c r="K932" i="12"/>
  <c r="K1006" i="12"/>
  <c r="K888" i="12"/>
  <c r="K927" i="12"/>
  <c r="K1165" i="12"/>
  <c r="K981" i="12"/>
  <c r="K896" i="12"/>
  <c r="K818" i="12"/>
  <c r="K1066" i="12"/>
  <c r="K1001" i="12"/>
  <c r="K997" i="12"/>
  <c r="K850" i="12"/>
  <c r="K698" i="12"/>
  <c r="K724" i="12"/>
  <c r="K736" i="12"/>
  <c r="K1194" i="12"/>
  <c r="K569" i="12"/>
  <c r="K651" i="12"/>
  <c r="K862" i="12"/>
  <c r="K836" i="12"/>
  <c r="K854" i="12"/>
  <c r="K531" i="12"/>
  <c r="K353" i="12"/>
  <c r="K601" i="12"/>
  <c r="K321" i="12"/>
  <c r="K209" i="12"/>
  <c r="K659" i="12"/>
  <c r="K500" i="12"/>
  <c r="K463" i="12"/>
  <c r="K381" i="12"/>
  <c r="K282" i="12"/>
  <c r="K799" i="12"/>
  <c r="K147" i="12"/>
  <c r="K146" i="12"/>
  <c r="K83" i="12"/>
  <c r="K19" i="12"/>
  <c r="K18" i="12"/>
  <c r="K538" i="12"/>
  <c r="K685" i="12"/>
  <c r="K546" i="12"/>
  <c r="K483" i="12"/>
  <c r="K619" i="12"/>
  <c r="K825" i="12"/>
  <c r="K557" i="12"/>
  <c r="K773" i="12"/>
  <c r="K744" i="12"/>
  <c r="K760" i="12"/>
  <c r="K784" i="12"/>
  <c r="K1196" i="12"/>
  <c r="K993" i="12"/>
  <c r="K816" i="12"/>
  <c r="K931" i="12"/>
  <c r="K114" i="12"/>
  <c r="K1299" i="12"/>
  <c r="K1069" i="12"/>
  <c r="K1845" i="12"/>
  <c r="K1937" i="12"/>
  <c r="K1712" i="12"/>
  <c r="K1797" i="12"/>
  <c r="K1461" i="12"/>
  <c r="K1365" i="12"/>
  <c r="K1332" i="12"/>
  <c r="K1285" i="12"/>
  <c r="K1792" i="12"/>
  <c r="K1357" i="12"/>
  <c r="K1593" i="12"/>
  <c r="K1376" i="12"/>
  <c r="K1310" i="12"/>
  <c r="K1088" i="12"/>
  <c r="K1030" i="12"/>
  <c r="K1269" i="12"/>
  <c r="K1149" i="12"/>
  <c r="K794" i="12"/>
  <c r="K876" i="12"/>
  <c r="K1401" i="12"/>
  <c r="K922" i="12"/>
  <c r="K1037" i="12"/>
  <c r="K1195" i="12"/>
  <c r="K782" i="12"/>
  <c r="K913" i="12"/>
  <c r="K804" i="12"/>
  <c r="K763" i="12"/>
  <c r="K604" i="12"/>
  <c r="K869" i="12"/>
  <c r="K671" i="12"/>
  <c r="K568" i="12"/>
  <c r="K403" i="12"/>
  <c r="K528" i="12"/>
  <c r="K829" i="12"/>
  <c r="K518" i="12"/>
  <c r="K574" i="12"/>
  <c r="K205" i="12"/>
  <c r="K468" i="12"/>
  <c r="K371" i="12"/>
  <c r="K774" i="12"/>
  <c r="K210" i="12"/>
  <c r="K530" i="12"/>
  <c r="K431" i="12"/>
  <c r="K655" i="12"/>
  <c r="K494" i="12"/>
  <c r="K227" i="12"/>
  <c r="K544" i="12"/>
  <c r="K413" i="12"/>
  <c r="K453" i="12"/>
  <c r="K274" i="12"/>
  <c r="K218" i="12"/>
  <c r="K139" i="12"/>
  <c r="K75" i="12"/>
  <c r="K12" i="12"/>
  <c r="K11" i="12"/>
  <c r="K559" i="12"/>
  <c r="K734" i="12"/>
  <c r="K567" i="12"/>
  <c r="K364" i="12"/>
  <c r="K430" i="12"/>
  <c r="K497" i="12"/>
  <c r="K814" i="12"/>
  <c r="K508" i="12"/>
  <c r="K598" i="12"/>
  <c r="K1017" i="12"/>
  <c r="K936" i="12"/>
  <c r="K682" i="12"/>
  <c r="K1113" i="12"/>
  <c r="K746" i="12"/>
  <c r="K980" i="12"/>
  <c r="K875" i="12"/>
  <c r="K1192" i="12"/>
  <c r="K1255" i="12"/>
  <c r="K54" i="12"/>
  <c r="K986" i="12"/>
  <c r="K1117" i="12"/>
  <c r="K1167" i="12"/>
  <c r="K1188" i="12"/>
  <c r="K1120" i="12"/>
  <c r="K1170" i="12"/>
  <c r="K1243" i="12"/>
  <c r="K1275" i="12"/>
  <c r="K1425" i="12"/>
  <c r="K1579" i="12"/>
  <c r="K1319" i="12"/>
  <c r="K1290" i="12"/>
  <c r="K1349" i="12"/>
  <c r="K1520" i="12"/>
  <c r="K1404" i="12"/>
  <c r="K1495" i="12"/>
  <c r="K1381" i="12"/>
  <c r="K1467" i="12"/>
  <c r="K1529" i="12"/>
  <c r="K1634" i="12"/>
  <c r="K1602" i="12"/>
  <c r="K1518" i="12"/>
  <c r="K1767" i="12"/>
  <c r="K1609" i="12"/>
  <c r="K1725" i="12"/>
  <c r="K1795" i="12"/>
  <c r="K1704" i="12"/>
  <c r="K1706" i="12"/>
  <c r="K1778" i="12"/>
  <c r="K1693" i="12"/>
  <c r="K1770" i="12"/>
  <c r="K1836" i="12"/>
  <c r="K1967" i="12"/>
  <c r="K1891" i="12"/>
  <c r="K1917" i="12"/>
  <c r="K1783" i="12"/>
  <c r="K1939" i="12"/>
  <c r="K1916" i="12"/>
  <c r="K1966" i="12"/>
  <c r="K1935" i="12"/>
  <c r="K478" i="12"/>
  <c r="K17" i="12"/>
  <c r="K224" i="12"/>
  <c r="K120" i="12"/>
  <c r="K191" i="12"/>
  <c r="K272" i="12"/>
  <c r="K502" i="12"/>
  <c r="K482" i="12"/>
  <c r="K95" i="12"/>
  <c r="K351" i="12"/>
  <c r="K1000" i="12"/>
  <c r="K71" i="12"/>
  <c r="K110" i="12"/>
  <c r="K328" i="12"/>
  <c r="K229" i="12"/>
  <c r="K151" i="12"/>
  <c r="K23" i="12"/>
  <c r="K316" i="12"/>
  <c r="K411" i="12"/>
  <c r="K309" i="12"/>
  <c r="K1100" i="12"/>
  <c r="K1097" i="12"/>
  <c r="K1790" i="12"/>
  <c r="K935" i="12"/>
  <c r="K1080" i="12"/>
  <c r="K977" i="12"/>
  <c r="K1073" i="12"/>
  <c r="K1148" i="12"/>
  <c r="K1217" i="12"/>
  <c r="K1283" i="12"/>
  <c r="K1125" i="12"/>
  <c r="K1175" i="12"/>
  <c r="K1032" i="12"/>
  <c r="K1128" i="12"/>
  <c r="K1178" i="12"/>
  <c r="K1268" i="12"/>
  <c r="K1305" i="12"/>
  <c r="K1478" i="12"/>
  <c r="K1265" i="12"/>
  <c r="K1326" i="12"/>
  <c r="K1466" i="12"/>
  <c r="K1298" i="12"/>
  <c r="K1362" i="12"/>
  <c r="K1555" i="12"/>
  <c r="K1418" i="12"/>
  <c r="K1475" i="12"/>
  <c r="K1537" i="12"/>
  <c r="K1644" i="12"/>
  <c r="K1680" i="12"/>
  <c r="K1464" i="12"/>
  <c r="K1526" i="12"/>
  <c r="K1629" i="12"/>
  <c r="K1759" i="12"/>
  <c r="K1743" i="12"/>
  <c r="K1655" i="12"/>
  <c r="K1732" i="12"/>
  <c r="K1711" i="12"/>
  <c r="K1781" i="12"/>
  <c r="K1701" i="12"/>
  <c r="K1775" i="12"/>
  <c r="K1969" i="12"/>
  <c r="K1857" i="12"/>
  <c r="K1903" i="12"/>
  <c r="K1841" i="12"/>
  <c r="K1828" i="12"/>
  <c r="K1863" i="12"/>
  <c r="K1953" i="12"/>
  <c r="K1605" i="12"/>
  <c r="K1923" i="12"/>
  <c r="K1973" i="12"/>
  <c r="K1942" i="12"/>
  <c r="K467" i="12"/>
  <c r="K255" i="12"/>
  <c r="K164" i="12"/>
  <c r="K193" i="12"/>
  <c r="K302" i="12"/>
  <c r="K119" i="12"/>
  <c r="K26" i="12"/>
  <c r="K344" i="12"/>
  <c r="K739" i="12"/>
  <c r="K253" i="12"/>
  <c r="K63" i="12"/>
  <c r="K288" i="12"/>
  <c r="K766" i="12"/>
  <c r="K396" i="12"/>
  <c r="K32" i="12"/>
  <c r="K310" i="12"/>
  <c r="K181" i="12"/>
  <c r="K69" i="12"/>
  <c r="K79" i="12"/>
  <c r="K245" i="12"/>
  <c r="K318" i="12"/>
  <c r="K220" i="12"/>
  <c r="K149" i="12"/>
  <c r="K21" i="12"/>
  <c r="K305" i="12"/>
  <c r="K401" i="12"/>
  <c r="K236" i="12"/>
  <c r="K40" i="12"/>
  <c r="K94" i="12"/>
  <c r="K1979" i="12"/>
  <c r="K1950" i="12"/>
  <c r="K419" i="12"/>
  <c r="K599" i="12"/>
  <c r="K130" i="12"/>
  <c r="K138" i="12"/>
  <c r="K566" i="12"/>
  <c r="K170" i="12"/>
  <c r="K470" i="12"/>
  <c r="K3" i="12"/>
  <c r="K297" i="12"/>
  <c r="K412" i="12"/>
  <c r="K606" i="12"/>
  <c r="K1976" i="12"/>
  <c r="K294" i="12"/>
  <c r="K186" i="12"/>
  <c r="K1041" i="12"/>
  <c r="K1027" i="12"/>
  <c r="K899" i="12"/>
  <c r="K948" i="12"/>
  <c r="K1048" i="12"/>
  <c r="K1230" i="12"/>
  <c r="K1105" i="12"/>
  <c r="K1379" i="12"/>
  <c r="K805" i="12"/>
  <c r="K1233" i="12"/>
  <c r="K1344" i="12"/>
  <c r="K1139" i="12"/>
  <c r="K1184" i="12"/>
  <c r="K1247" i="12"/>
  <c r="K1142" i="12"/>
  <c r="K1186" i="12"/>
  <c r="K1331" i="12"/>
  <c r="K1339" i="12"/>
  <c r="K1532" i="12"/>
  <c r="K1482" i="12"/>
  <c r="K1281" i="12"/>
  <c r="K1342" i="12"/>
  <c r="K1314" i="12"/>
  <c r="K1454" i="12"/>
  <c r="K1641" i="12"/>
  <c r="K1380" i="12"/>
  <c r="K1804" i="12"/>
  <c r="K1386" i="12"/>
  <c r="K1491" i="12"/>
  <c r="K1553" i="12"/>
  <c r="K1390" i="12"/>
  <c r="K1423" i="12"/>
  <c r="K1480" i="12"/>
  <c r="K1542" i="12"/>
  <c r="K1999" i="12"/>
  <c r="K1619" i="12"/>
  <c r="K1665" i="12"/>
  <c r="K1753" i="12"/>
  <c r="K1663" i="12"/>
  <c r="K1740" i="12"/>
  <c r="K1727" i="12"/>
  <c r="K1838" i="12"/>
  <c r="K1714" i="12"/>
  <c r="K1866" i="12"/>
  <c r="K1750" i="12"/>
  <c r="K1742" i="12"/>
  <c r="K1888" i="12"/>
  <c r="K1858" i="12"/>
  <c r="K1758" i="12"/>
  <c r="K1849" i="12"/>
  <c r="K1880" i="12"/>
  <c r="K1883" i="12"/>
  <c r="K1802" i="12"/>
  <c r="K1906" i="12"/>
  <c r="K1958" i="12"/>
  <c r="K383" i="12"/>
  <c r="K215" i="12"/>
  <c r="K223" i="12"/>
  <c r="K96" i="12"/>
  <c r="K185" i="12"/>
  <c r="K90" i="12"/>
  <c r="K265" i="12"/>
  <c r="K797" i="12"/>
  <c r="K436" i="12"/>
  <c r="K314" i="12"/>
  <c r="K421" i="12"/>
  <c r="K292" i="12"/>
  <c r="K232" i="12"/>
  <c r="K286" i="12"/>
  <c r="K136" i="12"/>
  <c r="K159" i="12"/>
  <c r="K134" i="12"/>
  <c r="K281" i="12"/>
  <c r="K190" i="12"/>
  <c r="K88" i="12"/>
  <c r="K1657" i="12"/>
  <c r="K285" i="12"/>
  <c r="K176" i="12"/>
  <c r="K15" i="12"/>
  <c r="K158" i="12"/>
  <c r="K759" i="12"/>
  <c r="K1122" i="12"/>
  <c r="K1087" i="12"/>
  <c r="K1238" i="12"/>
  <c r="K1108" i="12"/>
  <c r="K903" i="12"/>
  <c r="K609" i="12"/>
  <c r="K1052" i="12"/>
  <c r="K1043" i="12"/>
  <c r="K1409" i="12"/>
  <c r="K1470" i="12"/>
  <c r="K1029" i="12"/>
  <c r="K1241" i="12"/>
  <c r="K1145" i="12"/>
  <c r="K1201" i="12"/>
  <c r="K1251" i="12"/>
  <c r="K1146" i="12"/>
  <c r="K789" i="12"/>
  <c r="K1373" i="12"/>
  <c r="K1348" i="12"/>
  <c r="K1597" i="12"/>
  <c r="K1540" i="12"/>
  <c r="K1289" i="12"/>
  <c r="K1596" i="12"/>
  <c r="K1528" i="12"/>
  <c r="K1595" i="12"/>
  <c r="K1457" i="12"/>
  <c r="K1407" i="12"/>
  <c r="K1443" i="12"/>
  <c r="K1428" i="12"/>
  <c r="K1437" i="12"/>
  <c r="K1497" i="12"/>
  <c r="K1557" i="12"/>
  <c r="K1577" i="12"/>
  <c r="K1385" i="12"/>
  <c r="K1488" i="12"/>
  <c r="K1550" i="12"/>
  <c r="K1679" i="12"/>
  <c r="K1687" i="12"/>
  <c r="K1674" i="12"/>
  <c r="K1405" i="12"/>
  <c r="K1815" i="12"/>
  <c r="K1207" i="12"/>
  <c r="K1735" i="12"/>
  <c r="K1886" i="12"/>
  <c r="K1722" i="12"/>
  <c r="K1844" i="12"/>
  <c r="K1850" i="12"/>
  <c r="K1818" i="12"/>
  <c r="K1890" i="12"/>
  <c r="K1873" i="12"/>
  <c r="K1764" i="12"/>
  <c r="K1865" i="12"/>
  <c r="K1809" i="12"/>
  <c r="K1885" i="12"/>
  <c r="K1896" i="12"/>
  <c r="K1936" i="12"/>
  <c r="K1914" i="12"/>
  <c r="K1964" i="12"/>
  <c r="K312" i="12"/>
  <c r="K1202" i="12"/>
  <c r="K194" i="12"/>
  <c r="K279" i="12"/>
  <c r="K89" i="12"/>
  <c r="K198" i="12"/>
  <c r="K197" i="12"/>
  <c r="K583" i="12"/>
  <c r="K447" i="12"/>
  <c r="K320" i="12"/>
  <c r="K425" i="12"/>
  <c r="K246" i="12"/>
  <c r="K182" i="12"/>
  <c r="K268" i="12"/>
  <c r="K135" i="12"/>
  <c r="K8" i="12"/>
  <c r="K129" i="12"/>
  <c r="K173" i="12"/>
  <c r="K87" i="12"/>
  <c r="K824" i="12"/>
  <c r="K175" i="12"/>
  <c r="K7" i="12"/>
  <c r="K126" i="12"/>
  <c r="K911" i="12"/>
  <c r="K962" i="12"/>
  <c r="K1058" i="12"/>
  <c r="K764" i="12"/>
  <c r="K1983" i="12"/>
  <c r="K1172" i="12"/>
  <c r="K1189" i="12"/>
  <c r="K1535" i="12"/>
  <c r="K1151" i="12"/>
  <c r="K1220" i="12"/>
  <c r="K1260" i="12"/>
  <c r="K1153" i="12"/>
  <c r="K1223" i="12"/>
  <c r="K1383" i="12"/>
  <c r="K1367" i="12"/>
  <c r="K1191" i="12"/>
  <c r="K1543" i="12"/>
  <c r="K1295" i="12"/>
  <c r="K1570" i="12"/>
  <c r="K1329" i="12"/>
  <c r="K1458" i="12"/>
  <c r="K1375" i="12"/>
  <c r="K1503" i="12"/>
  <c r="K1489" i="12"/>
  <c r="K1445" i="12"/>
  <c r="K1505" i="12"/>
  <c r="K1565" i="12"/>
  <c r="K1578" i="12"/>
  <c r="K1434" i="12"/>
  <c r="K1494" i="12"/>
  <c r="K1554" i="12"/>
  <c r="K1688" i="12"/>
  <c r="K1695" i="12"/>
  <c r="K1628" i="12"/>
  <c r="K1782" i="12"/>
  <c r="K1682" i="12"/>
  <c r="K1748" i="12"/>
  <c r="K1671" i="12"/>
  <c r="K1730" i="12"/>
  <c r="K1955" i="12"/>
  <c r="K1820" i="12"/>
  <c r="K1984" i="12"/>
  <c r="K1919" i="12"/>
  <c r="K1772" i="12"/>
  <c r="K1960" i="12"/>
  <c r="K1899" i="12"/>
  <c r="K1893" i="12"/>
  <c r="K2000" i="12"/>
  <c r="K1944" i="12"/>
  <c r="K1922" i="12"/>
  <c r="K1971" i="12"/>
  <c r="K289" i="12"/>
  <c r="K178" i="12"/>
  <c r="K48" i="12"/>
  <c r="K143" i="12"/>
  <c r="K768" i="12"/>
  <c r="K249" i="12"/>
  <c r="K154" i="12"/>
  <c r="K46" i="12"/>
  <c r="K137" i="12"/>
  <c r="K248" i="12"/>
  <c r="K201" i="12"/>
  <c r="K206" i="12"/>
  <c r="K347" i="12"/>
  <c r="K233" i="12"/>
  <c r="K103" i="12"/>
  <c r="K263" i="12"/>
  <c r="K627" i="12"/>
  <c r="K261" i="12"/>
  <c r="K169" i="12"/>
  <c r="K85" i="12"/>
  <c r="K444" i="12"/>
  <c r="K271" i="12"/>
  <c r="K277" i="12"/>
  <c r="K142" i="12"/>
  <c r="K78" i="12"/>
  <c r="K786" i="12"/>
  <c r="K1421" i="12"/>
  <c r="K1544" i="12"/>
  <c r="K1303" i="12"/>
  <c r="K1413" i="12"/>
  <c r="K1572" i="12"/>
  <c r="K1337" i="12"/>
  <c r="K1516" i="12"/>
  <c r="K1449" i="12"/>
  <c r="K1563" i="12"/>
  <c r="K1551" i="12"/>
  <c r="K1451" i="12"/>
  <c r="K1513" i="12"/>
  <c r="K1581" i="12"/>
  <c r="K1709" i="12"/>
  <c r="K1562" i="12"/>
  <c r="K1661" i="12"/>
  <c r="K1716" i="12"/>
  <c r="K1696" i="12"/>
  <c r="K1636" i="12"/>
  <c r="K1668" i="12"/>
  <c r="K1690" i="12"/>
  <c r="K1677" i="12"/>
  <c r="K1761" i="12"/>
  <c r="K1822" i="12"/>
  <c r="K1824" i="12"/>
  <c r="K1805" i="12"/>
  <c r="K1945" i="12"/>
  <c r="K1814" i="12"/>
  <c r="K1947" i="12"/>
  <c r="K1982" i="12"/>
  <c r="K1928" i="12"/>
  <c r="K1997" i="12"/>
  <c r="K1013" i="12"/>
  <c r="K503" i="12"/>
  <c r="K257" i="12"/>
  <c r="K217" i="12"/>
  <c r="K256" i="12"/>
  <c r="K203" i="12"/>
  <c r="K377" i="12"/>
  <c r="K357" i="12"/>
  <c r="K183" i="12"/>
  <c r="K73" i="12"/>
  <c r="K592" i="12"/>
  <c r="K211" i="12"/>
  <c r="K393" i="12"/>
  <c r="K375" i="12"/>
  <c r="K241" i="12"/>
  <c r="K66" i="12"/>
  <c r="K118" i="12"/>
  <c r="K30" i="12"/>
  <c r="K38" i="12"/>
  <c r="L1952" i="12" l="1"/>
  <c r="M1952" i="12" s="1"/>
  <c r="N1952" i="12" s="1"/>
  <c r="L1824" i="12"/>
  <c r="M1824" i="12" s="1"/>
  <c r="N1824" i="12" s="1"/>
  <c r="L1141" i="12"/>
  <c r="M1141" i="12" s="1"/>
  <c r="N1141" i="12" s="1"/>
  <c r="L304" i="12"/>
  <c r="M304" i="12" s="1"/>
  <c r="N304" i="12" s="1"/>
  <c r="L65" i="12"/>
  <c r="M65" i="12" s="1"/>
  <c r="N65" i="12" s="1"/>
  <c r="L375" i="12"/>
  <c r="M375" i="12" s="1"/>
  <c r="N375" i="12" s="1"/>
  <c r="L217" i="12"/>
  <c r="M217" i="12" s="1"/>
  <c r="N217" i="12" s="1"/>
  <c r="L592" i="12"/>
  <c r="M592" i="12" s="1"/>
  <c r="N592" i="12" s="1"/>
  <c r="L503" i="12"/>
  <c r="M503" i="12" s="1"/>
  <c r="N503" i="12" s="1"/>
  <c r="L16" i="12"/>
  <c r="M16" i="12" s="1"/>
  <c r="N16" i="12" s="1"/>
  <c r="L1106" i="12"/>
  <c r="M1106" i="12" s="1"/>
  <c r="N1106" i="12" s="1"/>
  <c r="L390" i="12"/>
  <c r="M390" i="12" s="1"/>
  <c r="N390" i="12" s="1"/>
  <c r="L206" i="12"/>
  <c r="M206" i="12" s="1"/>
  <c r="N206" i="12" s="1"/>
  <c r="L1653" i="12"/>
  <c r="M1653" i="12" s="1"/>
  <c r="N1653" i="12" s="1"/>
  <c r="L1409" i="12"/>
  <c r="M1409" i="12" s="1"/>
  <c r="N1409" i="12" s="1"/>
  <c r="L1742" i="12"/>
  <c r="M1742" i="12" s="1"/>
  <c r="N1742" i="12" s="1"/>
  <c r="L1027" i="12"/>
  <c r="M1027" i="12" s="1"/>
  <c r="N1027" i="12" s="1"/>
  <c r="L79" i="12"/>
  <c r="M79" i="12" s="1"/>
  <c r="N79" i="12" s="1"/>
  <c r="L1618" i="12"/>
  <c r="M1618" i="12" s="1"/>
  <c r="N1618" i="12" s="1"/>
  <c r="L62" i="12"/>
  <c r="M62" i="12" s="1"/>
  <c r="N62" i="12" s="1"/>
  <c r="L1650" i="12"/>
  <c r="M1650" i="12" s="1"/>
  <c r="N1650" i="12" s="1"/>
  <c r="L497" i="12"/>
  <c r="M497" i="12" s="1"/>
  <c r="N497" i="12" s="1"/>
  <c r="L835" i="12"/>
  <c r="M835" i="12" s="1"/>
  <c r="N835" i="12" s="1"/>
  <c r="L1333" i="12"/>
  <c r="M1333" i="12" s="1"/>
  <c r="N1333" i="12" s="1"/>
  <c r="L1460" i="12"/>
  <c r="M1460" i="12" s="1"/>
  <c r="N1460" i="12" s="1"/>
  <c r="L1328" i="12"/>
  <c r="M1328" i="12" s="1"/>
  <c r="N1328" i="12" s="1"/>
  <c r="L893" i="12"/>
  <c r="M893" i="12" s="1"/>
  <c r="N893" i="12" s="1"/>
  <c r="L30" i="12"/>
  <c r="M30" i="12" s="1"/>
  <c r="N30" i="12" s="1"/>
  <c r="L257" i="12"/>
  <c r="M257" i="12" s="1"/>
  <c r="N257" i="12" s="1"/>
  <c r="L1677" i="12"/>
  <c r="M1677" i="12" s="1"/>
  <c r="N1677" i="12" s="1"/>
  <c r="L1544" i="12"/>
  <c r="M1544" i="12" s="1"/>
  <c r="N1544" i="12" s="1"/>
  <c r="L768" i="12"/>
  <c r="M768" i="12" s="1"/>
  <c r="N768" i="12" s="1"/>
  <c r="L241" i="12"/>
  <c r="M241" i="12" s="1"/>
  <c r="N241" i="12" s="1"/>
  <c r="L105" i="12"/>
  <c r="M105" i="12" s="1"/>
  <c r="N105" i="12" s="1"/>
  <c r="L125" i="12"/>
  <c r="M125" i="12" s="1"/>
  <c r="N125" i="12" s="1"/>
  <c r="L238" i="12"/>
  <c r="M238" i="12" s="1"/>
  <c r="N238" i="12" s="1"/>
  <c r="L1928" i="12"/>
  <c r="M1928" i="12" s="1"/>
  <c r="N1928" i="12" s="1"/>
  <c r="L1805" i="12"/>
  <c r="M1805" i="12" s="1"/>
  <c r="N1805" i="12" s="1"/>
  <c r="L1668" i="12"/>
  <c r="M1668" i="12" s="1"/>
  <c r="N1668" i="12" s="1"/>
  <c r="L1442" i="12"/>
  <c r="M1442" i="12" s="1"/>
  <c r="N1442" i="12" s="1"/>
  <c r="L1516" i="12"/>
  <c r="M1516" i="12" s="1"/>
  <c r="N1516" i="12" s="1"/>
  <c r="L78" i="12"/>
  <c r="M78" i="12" s="1"/>
  <c r="N78" i="12" s="1"/>
  <c r="L261" i="12"/>
  <c r="M261" i="12" s="1"/>
  <c r="N261" i="12" s="1"/>
  <c r="L347" i="12"/>
  <c r="M347" i="12" s="1"/>
  <c r="N347" i="12" s="1"/>
  <c r="L46" i="12"/>
  <c r="M46" i="12" s="1"/>
  <c r="N46" i="12" s="1"/>
  <c r="L48" i="12"/>
  <c r="M48" i="12" s="1"/>
  <c r="N48" i="12" s="1"/>
  <c r="L1899" i="12"/>
  <c r="M1899" i="12" s="1"/>
  <c r="N1899" i="12" s="1"/>
  <c r="L1730" i="12"/>
  <c r="M1730" i="12" s="1"/>
  <c r="N1730" i="12" s="1"/>
  <c r="L1627" i="12"/>
  <c r="M1627" i="12" s="1"/>
  <c r="N1627" i="12" s="1"/>
  <c r="L1445" i="12"/>
  <c r="M1445" i="12" s="1"/>
  <c r="N1445" i="12" s="1"/>
  <c r="L1295" i="12"/>
  <c r="M1295" i="12" s="1"/>
  <c r="N1295" i="12" s="1"/>
  <c r="L1220" i="12"/>
  <c r="M1220" i="12" s="1"/>
  <c r="N1220" i="12" s="1"/>
  <c r="L1282" i="12"/>
  <c r="M1282" i="12" s="1"/>
  <c r="N1282" i="12" s="1"/>
  <c r="L824" i="12"/>
  <c r="M824" i="12" s="1"/>
  <c r="N824" i="12" s="1"/>
  <c r="L268" i="12"/>
  <c r="M268" i="12" s="1"/>
  <c r="N268" i="12" s="1"/>
  <c r="L231" i="12"/>
  <c r="M231" i="12" s="1"/>
  <c r="N231" i="12" s="1"/>
  <c r="L37" i="12"/>
  <c r="M37" i="12" s="1"/>
  <c r="N37" i="12" s="1"/>
  <c r="L1936" i="12"/>
  <c r="M1936" i="12" s="1"/>
  <c r="N1936" i="12" s="1"/>
  <c r="L1818" i="12"/>
  <c r="M1818" i="12" s="1"/>
  <c r="N1818" i="12" s="1"/>
  <c r="L1405" i="12"/>
  <c r="M1405" i="12" s="1"/>
  <c r="N1405" i="12" s="1"/>
  <c r="L1577" i="12"/>
  <c r="M1577" i="12" s="1"/>
  <c r="N1577" i="12" s="1"/>
  <c r="L1595" i="12"/>
  <c r="M1595" i="12" s="1"/>
  <c r="N1595" i="12" s="1"/>
  <c r="L789" i="12"/>
  <c r="M789" i="12" s="1"/>
  <c r="N789" i="12" s="1"/>
  <c r="L1470" i="12"/>
  <c r="M1470" i="12" s="1"/>
  <c r="N1470" i="12" s="1"/>
  <c r="L1238" i="12"/>
  <c r="M1238" i="12" s="1"/>
  <c r="N1238" i="12" s="1"/>
  <c r="L285" i="12"/>
  <c r="M285" i="12" s="1"/>
  <c r="N285" i="12" s="1"/>
  <c r="L136" i="12"/>
  <c r="M136" i="12" s="1"/>
  <c r="N136" i="12" s="1"/>
  <c r="L161" i="12"/>
  <c r="M161" i="12" s="1"/>
  <c r="N161" i="12" s="1"/>
  <c r="L284" i="12"/>
  <c r="M284" i="12" s="1"/>
  <c r="N284" i="12" s="1"/>
  <c r="L1906" i="12"/>
  <c r="M1906" i="12" s="1"/>
  <c r="N1906" i="12" s="1"/>
  <c r="L1888" i="12"/>
  <c r="M1888" i="12" s="1"/>
  <c r="N1888" i="12" s="1"/>
  <c r="L1663" i="12"/>
  <c r="M1663" i="12" s="1"/>
  <c r="N1663" i="12" s="1"/>
  <c r="L1423" i="12"/>
  <c r="M1423" i="12" s="1"/>
  <c r="N1423" i="12" s="1"/>
  <c r="L1454" i="12"/>
  <c r="M1454" i="12" s="1"/>
  <c r="N1454" i="12" s="1"/>
  <c r="L1331" i="12"/>
  <c r="M1331" i="12" s="1"/>
  <c r="N1331" i="12" s="1"/>
  <c r="L805" i="12"/>
  <c r="M805" i="12" s="1"/>
  <c r="N805" i="12" s="1"/>
  <c r="L1216" i="12"/>
  <c r="M1216" i="12" s="1"/>
  <c r="N1216" i="12" s="1"/>
  <c r="L121" i="12"/>
  <c r="M121" i="12" s="1"/>
  <c r="N121" i="12" s="1"/>
  <c r="L3" i="12"/>
  <c r="M3" i="12" s="1"/>
  <c r="N3" i="12" s="1"/>
  <c r="L566" i="12"/>
  <c r="M566" i="12" s="1"/>
  <c r="N566" i="12" s="1"/>
  <c r="L130" i="12"/>
  <c r="M130" i="12" s="1"/>
  <c r="N130" i="12" s="1"/>
  <c r="L40" i="12"/>
  <c r="M40" i="12" s="1"/>
  <c r="N40" i="12" s="1"/>
  <c r="L245" i="12"/>
  <c r="M245" i="12" s="1"/>
  <c r="N245" i="12" s="1"/>
  <c r="L288" i="12"/>
  <c r="M288" i="12" s="1"/>
  <c r="N288" i="12" s="1"/>
  <c r="L26" i="12"/>
  <c r="M26" i="12" s="1"/>
  <c r="N26" i="12" s="1"/>
  <c r="L255" i="12"/>
  <c r="M255" i="12" s="1"/>
  <c r="N255" i="12" s="1"/>
  <c r="L1828" i="12"/>
  <c r="M1828" i="12" s="1"/>
  <c r="N1828" i="12" s="1"/>
  <c r="L1781" i="12"/>
  <c r="M1781" i="12" s="1"/>
  <c r="N1781" i="12" s="1"/>
  <c r="L1629" i="12"/>
  <c r="M1629" i="12" s="1"/>
  <c r="N1629" i="12" s="1"/>
  <c r="L1555" i="12"/>
  <c r="M1555" i="12" s="1"/>
  <c r="N1555" i="12" s="1"/>
  <c r="L1478" i="12"/>
  <c r="M1478" i="12" s="1"/>
  <c r="N1478" i="12" s="1"/>
  <c r="L1125" i="12"/>
  <c r="M1125" i="12" s="1"/>
  <c r="N1125" i="12" s="1"/>
  <c r="L200" i="12"/>
  <c r="M200" i="12" s="1"/>
  <c r="N200" i="12" s="1"/>
  <c r="L23" i="12"/>
  <c r="M23" i="12" s="1"/>
  <c r="N23" i="12" s="1"/>
  <c r="L351" i="12"/>
  <c r="M351" i="12" s="1"/>
  <c r="N351" i="12" s="1"/>
  <c r="L262" i="12"/>
  <c r="M262" i="12" s="1"/>
  <c r="N262" i="12" s="1"/>
  <c r="L17" i="12"/>
  <c r="M17" i="12" s="1"/>
  <c r="N17" i="12" s="1"/>
  <c r="L1939" i="12"/>
  <c r="M1939" i="12" s="1"/>
  <c r="N1939" i="12" s="1"/>
  <c r="L1836" i="12"/>
  <c r="M1836" i="12" s="1"/>
  <c r="N1836" i="12" s="1"/>
  <c r="L1609" i="12"/>
  <c r="M1609" i="12" s="1"/>
  <c r="N1609" i="12" s="1"/>
  <c r="L1529" i="12"/>
  <c r="M1529" i="12" s="1"/>
  <c r="N1529" i="12" s="1"/>
  <c r="L1465" i="12"/>
  <c r="M1465" i="12" s="1"/>
  <c r="N1465" i="12" s="1"/>
  <c r="L1120" i="12"/>
  <c r="M1120" i="12" s="1"/>
  <c r="N1120" i="12" s="1"/>
  <c r="L1255" i="12"/>
  <c r="M1255" i="12" s="1"/>
  <c r="N1255" i="12" s="1"/>
  <c r="L682" i="12"/>
  <c r="M682" i="12" s="1"/>
  <c r="N682" i="12" s="1"/>
  <c r="L814" i="12"/>
  <c r="M814" i="12" s="1"/>
  <c r="N814" i="12" s="1"/>
  <c r="L11" i="12"/>
  <c r="M11" i="12" s="1"/>
  <c r="N11" i="12" s="1"/>
  <c r="L453" i="12"/>
  <c r="M453" i="12" s="1"/>
  <c r="N453" i="12" s="1"/>
  <c r="L428" i="12"/>
  <c r="M428" i="12" s="1"/>
  <c r="N428" i="12" s="1"/>
  <c r="L774" i="12"/>
  <c r="M774" i="12" s="1"/>
  <c r="N774" i="12" s="1"/>
  <c r="L518" i="12"/>
  <c r="M518" i="12" s="1"/>
  <c r="N518" i="12" s="1"/>
  <c r="L604" i="12"/>
  <c r="M604" i="12" s="1"/>
  <c r="N604" i="12" s="1"/>
  <c r="L782" i="12"/>
  <c r="M782" i="12" s="1"/>
  <c r="N782" i="12" s="1"/>
  <c r="L876" i="12"/>
  <c r="M876" i="12" s="1"/>
  <c r="N876" i="12" s="1"/>
  <c r="L1240" i="12"/>
  <c r="M1240" i="12" s="1"/>
  <c r="N1240" i="12" s="1"/>
  <c r="L1357" i="12"/>
  <c r="M1357" i="12" s="1"/>
  <c r="N1357" i="12" s="1"/>
  <c r="L1461" i="12"/>
  <c r="M1461" i="12" s="1"/>
  <c r="N1461" i="12" s="1"/>
  <c r="L1937" i="12"/>
  <c r="M1937" i="12" s="1"/>
  <c r="N1937" i="12" s="1"/>
  <c r="L1299" i="12"/>
  <c r="M1299" i="12" s="1"/>
  <c r="N1299" i="12" s="1"/>
  <c r="L816" i="12"/>
  <c r="M816" i="12" s="1"/>
  <c r="N816" i="12" s="1"/>
  <c r="L825" i="12"/>
  <c r="M825" i="12" s="1"/>
  <c r="N825" i="12" s="1"/>
  <c r="L612" i="12"/>
  <c r="M612" i="12" s="1"/>
  <c r="N612" i="12" s="1"/>
  <c r="L858" i="12"/>
  <c r="M858" i="12" s="1"/>
  <c r="N858" i="12" s="1"/>
  <c r="L1001" i="12"/>
  <c r="M1001" i="12" s="1"/>
  <c r="N1001" i="12" s="1"/>
  <c r="L1308" i="12"/>
  <c r="M1308" i="12" s="1"/>
  <c r="N1308" i="12" s="1"/>
  <c r="L1617" i="12"/>
  <c r="M1617" i="12" s="1"/>
  <c r="N1617" i="12" s="1"/>
  <c r="L1430" i="12"/>
  <c r="M1430" i="12" s="1"/>
  <c r="N1430" i="12" s="1"/>
  <c r="L1016" i="12"/>
  <c r="M1016" i="12" s="1"/>
  <c r="N1016" i="12" s="1"/>
  <c r="L866" i="12"/>
  <c r="M866" i="12" s="1"/>
  <c r="N866" i="12" s="1"/>
  <c r="L535" i="12"/>
  <c r="M535" i="12" s="1"/>
  <c r="N535" i="12" s="1"/>
  <c r="L326" i="12"/>
  <c r="M326" i="12" s="1"/>
  <c r="N326" i="12" s="1"/>
  <c r="L555" i="12"/>
  <c r="M555" i="12" s="1"/>
  <c r="N555" i="12" s="1"/>
  <c r="L702" i="12"/>
  <c r="M702" i="12" s="1"/>
  <c r="N702" i="12" s="1"/>
  <c r="L1035" i="12"/>
  <c r="M1035" i="12" s="1"/>
  <c r="N1035" i="12" s="1"/>
  <c r="L1074" i="12"/>
  <c r="M1074" i="12" s="1"/>
  <c r="N1074" i="12" s="1"/>
  <c r="L1102" i="12"/>
  <c r="M1102" i="12" s="1"/>
  <c r="N1102" i="12" s="1"/>
  <c r="L1279" i="12"/>
  <c r="M1279" i="12" s="1"/>
  <c r="N1279" i="12" s="1"/>
  <c r="L1751" i="12"/>
  <c r="M1751" i="12" s="1"/>
  <c r="N1751" i="12" s="1"/>
  <c r="L1933" i="12"/>
  <c r="M1933" i="12" s="1"/>
  <c r="N1933" i="12" s="1"/>
  <c r="L1507" i="12"/>
  <c r="M1507" i="12" s="1"/>
  <c r="N1507" i="12" s="1"/>
  <c r="L1273" i="12"/>
  <c r="M1273" i="12" s="1"/>
  <c r="N1273" i="12" s="1"/>
  <c r="L1225" i="12"/>
  <c r="M1225" i="12" s="1"/>
  <c r="N1225" i="12" s="1"/>
  <c r="L617" i="12"/>
  <c r="M617" i="12" s="1"/>
  <c r="N617" i="12" s="1"/>
  <c r="L35" i="12"/>
  <c r="M35" i="12" s="1"/>
  <c r="N35" i="12" s="1"/>
  <c r="L148" i="12"/>
  <c r="M148" i="12" s="1"/>
  <c r="N148" i="12" s="1"/>
  <c r="L823" i="12"/>
  <c r="M823" i="12" s="1"/>
  <c r="N823" i="12" s="1"/>
  <c r="L867" i="12"/>
  <c r="M867" i="12" s="1"/>
  <c r="N867" i="12" s="1"/>
  <c r="L1531" i="12"/>
  <c r="M1531" i="12" s="1"/>
  <c r="N1531" i="12" s="1"/>
  <c r="L892" i="12"/>
  <c r="M892" i="12" s="1"/>
  <c r="N892" i="12" s="1"/>
  <c r="L672" i="12"/>
  <c r="M672" i="12" s="1"/>
  <c r="N672" i="12" s="1"/>
  <c r="L582" i="12"/>
  <c r="M582" i="12" s="1"/>
  <c r="N582" i="12" s="1"/>
  <c r="L106" i="12"/>
  <c r="M106" i="12" s="1"/>
  <c r="N106" i="12" s="1"/>
  <c r="L588" i="12"/>
  <c r="M588" i="12" s="1"/>
  <c r="N588" i="12" s="1"/>
  <c r="L684" i="12"/>
  <c r="M684" i="12" s="1"/>
  <c r="N684" i="12" s="1"/>
  <c r="L1033" i="12"/>
  <c r="M1033" i="12" s="1"/>
  <c r="N1033" i="12" s="1"/>
  <c r="L674" i="12"/>
  <c r="M674" i="12" s="1"/>
  <c r="N674" i="12" s="1"/>
  <c r="L1045" i="12"/>
  <c r="M1045" i="12" s="1"/>
  <c r="N1045" i="12" s="1"/>
  <c r="L1639" i="12"/>
  <c r="M1639" i="12" s="1"/>
  <c r="N1639" i="12" s="1"/>
  <c r="L1954" i="12"/>
  <c r="M1954" i="12" s="1"/>
  <c r="N1954" i="12" s="1"/>
  <c r="L1095" i="12"/>
  <c r="M1095" i="12" s="1"/>
  <c r="N1095" i="12" s="1"/>
  <c r="L853" i="12"/>
  <c r="M853" i="12" s="1"/>
  <c r="N853" i="12" s="1"/>
  <c r="L543" i="12"/>
  <c r="M543" i="12" s="1"/>
  <c r="N543" i="12" s="1"/>
  <c r="L842" i="12"/>
  <c r="M842" i="12" s="1"/>
  <c r="N842" i="12" s="1"/>
  <c r="L681" i="12"/>
  <c r="M681" i="12" s="1"/>
  <c r="N681" i="12" s="1"/>
  <c r="L1493" i="12"/>
  <c r="M1493" i="12" s="1"/>
  <c r="N1493" i="12" s="1"/>
  <c r="L1864" i="12"/>
  <c r="M1864" i="12" s="1"/>
  <c r="N1864" i="12" s="1"/>
  <c r="L160" i="12"/>
  <c r="M160" i="12" s="1"/>
  <c r="N160" i="12" s="1"/>
  <c r="L459" i="12"/>
  <c r="M459" i="12" s="1"/>
  <c r="N459" i="12" s="1"/>
  <c r="L405" i="12"/>
  <c r="M405" i="12" s="1"/>
  <c r="N405" i="12" s="1"/>
  <c r="L946" i="12"/>
  <c r="M946" i="12" s="1"/>
  <c r="N946" i="12" s="1"/>
  <c r="L1086" i="12"/>
  <c r="M1086" i="12" s="1"/>
  <c r="N1086" i="12" s="1"/>
  <c r="L615" i="12"/>
  <c r="M615" i="12" s="1"/>
  <c r="N615" i="12" s="1"/>
  <c r="L427" i="12"/>
  <c r="M427" i="12" s="1"/>
  <c r="N427" i="12" s="1"/>
  <c r="L1607" i="12"/>
  <c r="M1607" i="12" s="1"/>
  <c r="N1607" i="12" s="1"/>
  <c r="L1300" i="12"/>
  <c r="M1300" i="12" s="1"/>
  <c r="N1300" i="12" s="1"/>
  <c r="L1821" i="12"/>
  <c r="M1821" i="12" s="1"/>
  <c r="N1821" i="12" s="1"/>
  <c r="L1352" i="12"/>
  <c r="M1352" i="12" s="1"/>
  <c r="N1352" i="12" s="1"/>
  <c r="L142" i="12"/>
  <c r="M142" i="12" s="1"/>
  <c r="N142" i="12" s="1"/>
  <c r="L1671" i="12"/>
  <c r="M1671" i="12" s="1"/>
  <c r="N1671" i="12" s="1"/>
  <c r="L182" i="12"/>
  <c r="M182" i="12" s="1"/>
  <c r="N182" i="12" s="1"/>
  <c r="L1557" i="12"/>
  <c r="M1557" i="12" s="1"/>
  <c r="N1557" i="12" s="1"/>
  <c r="L286" i="12"/>
  <c r="M286" i="12" s="1"/>
  <c r="N286" i="12" s="1"/>
  <c r="L1186" i="12"/>
  <c r="M1186" i="12" s="1"/>
  <c r="N1186" i="12" s="1"/>
  <c r="L237" i="12"/>
  <c r="M237" i="12" s="1"/>
  <c r="N237" i="12" s="1"/>
  <c r="L1526" i="12"/>
  <c r="M1526" i="12" s="1"/>
  <c r="N1526" i="12" s="1"/>
  <c r="L95" i="12"/>
  <c r="M95" i="12" s="1"/>
  <c r="N95" i="12" s="1"/>
  <c r="L1467" i="12"/>
  <c r="M1467" i="12" s="1"/>
  <c r="N1467" i="12" s="1"/>
  <c r="L413" i="12"/>
  <c r="M413" i="12" s="1"/>
  <c r="N413" i="12" s="1"/>
  <c r="L1651" i="12"/>
  <c r="M1651" i="12" s="1"/>
  <c r="N1651" i="12" s="1"/>
  <c r="L1047" i="12"/>
  <c r="M1047" i="12" s="1"/>
  <c r="N1047" i="12" s="1"/>
  <c r="L1799" i="12"/>
  <c r="M1799" i="12" s="1"/>
  <c r="N1799" i="12" s="1"/>
  <c r="L1870" i="12"/>
  <c r="M1870" i="12" s="1"/>
  <c r="N1870" i="12" s="1"/>
  <c r="L472" i="12"/>
  <c r="M472" i="12" s="1"/>
  <c r="N472" i="12" s="1"/>
  <c r="L92" i="12"/>
  <c r="M92" i="12" s="1"/>
  <c r="N92" i="12" s="1"/>
  <c r="L1212" i="12"/>
  <c r="M1212" i="12" s="1"/>
  <c r="N1212" i="12" s="1"/>
  <c r="L1276" i="12"/>
  <c r="M1276" i="12" s="1"/>
  <c r="N1276" i="12" s="1"/>
  <c r="L740" i="12"/>
  <c r="M740" i="12" s="1"/>
  <c r="N740" i="12" s="1"/>
  <c r="L1986" i="12"/>
  <c r="M1986" i="12" s="1"/>
  <c r="N1986" i="12" s="1"/>
  <c r="L57" i="12"/>
  <c r="M57" i="12" s="1"/>
  <c r="N57" i="12" s="1"/>
  <c r="L73" i="12"/>
  <c r="M73" i="12" s="1"/>
  <c r="N73" i="12" s="1"/>
  <c r="L303" i="12"/>
  <c r="M303" i="12" s="1"/>
  <c r="N303" i="12" s="1"/>
  <c r="L1013" i="12"/>
  <c r="M1013" i="12" s="1"/>
  <c r="N1013" i="12" s="1"/>
  <c r="L1982" i="12"/>
  <c r="M1982" i="12" s="1"/>
  <c r="N1982" i="12" s="1"/>
  <c r="L1822" i="12"/>
  <c r="M1822" i="12" s="1"/>
  <c r="N1822" i="12" s="1"/>
  <c r="L1696" i="12"/>
  <c r="M1696" i="12" s="1"/>
  <c r="N1696" i="12" s="1"/>
  <c r="L1581" i="12"/>
  <c r="M1581" i="12" s="1"/>
  <c r="N1581" i="12" s="1"/>
  <c r="L1572" i="12"/>
  <c r="M1572" i="12" s="1"/>
  <c r="N1572" i="12" s="1"/>
  <c r="L277" i="12"/>
  <c r="M277" i="12" s="1"/>
  <c r="N277" i="12" s="1"/>
  <c r="L93" i="12"/>
  <c r="M93" i="12" s="1"/>
  <c r="N93" i="12" s="1"/>
  <c r="L201" i="12"/>
  <c r="M201" i="12" s="1"/>
  <c r="N201" i="12" s="1"/>
  <c r="L86" i="12"/>
  <c r="M86" i="12" s="1"/>
  <c r="N86" i="12" s="1"/>
  <c r="L289" i="12"/>
  <c r="M289" i="12" s="1"/>
  <c r="N289" i="12" s="1"/>
  <c r="L1772" i="12"/>
  <c r="M1772" i="12" s="1"/>
  <c r="N1772" i="12" s="1"/>
  <c r="L1748" i="12"/>
  <c r="M1748" i="12" s="1"/>
  <c r="N1748" i="12" s="1"/>
  <c r="L1554" i="12"/>
  <c r="M1554" i="12" s="1"/>
  <c r="N1554" i="12" s="1"/>
  <c r="L1503" i="12"/>
  <c r="M1503" i="12" s="1"/>
  <c r="N1503" i="12" s="1"/>
  <c r="L1191" i="12"/>
  <c r="M1191" i="12" s="1"/>
  <c r="N1191" i="12" s="1"/>
  <c r="L1535" i="12"/>
  <c r="M1535" i="12" s="1"/>
  <c r="N1535" i="12" s="1"/>
  <c r="L962" i="12"/>
  <c r="M962" i="12" s="1"/>
  <c r="N962" i="12" s="1"/>
  <c r="L173" i="12"/>
  <c r="M173" i="12" s="1"/>
  <c r="N173" i="12" s="1"/>
  <c r="L246" i="12"/>
  <c r="M246" i="12" s="1"/>
  <c r="N246" i="12" s="1"/>
  <c r="L197" i="12"/>
  <c r="M197" i="12" s="1"/>
  <c r="N197" i="12" s="1"/>
  <c r="L194" i="12"/>
  <c r="M194" i="12" s="1"/>
  <c r="N194" i="12" s="1"/>
  <c r="L1885" i="12"/>
  <c r="M1885" i="12" s="1"/>
  <c r="N1885" i="12" s="1"/>
  <c r="L1844" i="12"/>
  <c r="M1844" i="12" s="1"/>
  <c r="N1844" i="12" s="1"/>
  <c r="L1687" i="12"/>
  <c r="M1687" i="12" s="1"/>
  <c r="N1687" i="12" s="1"/>
  <c r="L1497" i="12"/>
  <c r="M1497" i="12" s="1"/>
  <c r="N1497" i="12" s="1"/>
  <c r="L1596" i="12"/>
  <c r="M1596" i="12" s="1"/>
  <c r="N1596" i="12" s="1"/>
  <c r="L1251" i="12"/>
  <c r="M1251" i="12" s="1"/>
  <c r="N1251" i="12" s="1"/>
  <c r="L1043" i="12"/>
  <c r="M1043" i="12" s="1"/>
  <c r="N1043" i="12" s="1"/>
  <c r="L1122" i="12"/>
  <c r="M1122" i="12" s="1"/>
  <c r="N1122" i="12" s="1"/>
  <c r="L88" i="12"/>
  <c r="M88" i="12" s="1"/>
  <c r="N88" i="12" s="1"/>
  <c r="L232" i="12"/>
  <c r="M232" i="12" s="1"/>
  <c r="N232" i="12" s="1"/>
  <c r="L797" i="12"/>
  <c r="M797" i="12" s="1"/>
  <c r="N797" i="12" s="1"/>
  <c r="L96" i="12"/>
  <c r="M96" i="12" s="1"/>
  <c r="N96" i="12" s="1"/>
  <c r="L1883" i="12"/>
  <c r="M1883" i="12" s="1"/>
  <c r="N1883" i="12" s="1"/>
  <c r="L1750" i="12"/>
  <c r="M1750" i="12" s="1"/>
  <c r="N1750" i="12" s="1"/>
  <c r="L1673" i="12"/>
  <c r="M1673" i="12" s="1"/>
  <c r="N1673" i="12" s="1"/>
  <c r="L1553" i="12"/>
  <c r="M1553" i="12" s="1"/>
  <c r="N1553" i="12" s="1"/>
  <c r="L1527" i="12"/>
  <c r="M1527" i="12" s="1"/>
  <c r="N1527" i="12" s="1"/>
  <c r="L1142" i="12"/>
  <c r="M1142" i="12" s="1"/>
  <c r="N1142" i="12" s="1"/>
  <c r="L1105" i="12"/>
  <c r="M1105" i="12" s="1"/>
  <c r="N1105" i="12" s="1"/>
  <c r="L1242" i="12"/>
  <c r="M1242" i="12" s="1"/>
  <c r="N1242" i="12" s="1"/>
  <c r="L606" i="12"/>
  <c r="M606" i="12" s="1"/>
  <c r="N606" i="12" s="1"/>
  <c r="L346" i="12"/>
  <c r="M346" i="12" s="1"/>
  <c r="N346" i="12" s="1"/>
  <c r="L141" i="12"/>
  <c r="M141" i="12" s="1"/>
  <c r="N141" i="12" s="1"/>
  <c r="L111" i="12"/>
  <c r="M111" i="12" s="1"/>
  <c r="N111" i="12" s="1"/>
  <c r="L401" i="12"/>
  <c r="M401" i="12" s="1"/>
  <c r="N401" i="12" s="1"/>
  <c r="L69" i="12"/>
  <c r="M69" i="12" s="1"/>
  <c r="N69" i="12" s="1"/>
  <c r="L63" i="12"/>
  <c r="M63" i="12" s="1"/>
  <c r="N63" i="12" s="1"/>
  <c r="L221" i="12"/>
  <c r="M221" i="12" s="1"/>
  <c r="N221" i="12" s="1"/>
  <c r="L1942" i="12"/>
  <c r="M1942" i="12" s="1"/>
  <c r="N1942" i="12" s="1"/>
  <c r="L1903" i="12"/>
  <c r="M1903" i="12" s="1"/>
  <c r="N1903" i="12" s="1"/>
  <c r="L1732" i="12"/>
  <c r="M1732" i="12" s="1"/>
  <c r="N1732" i="12" s="1"/>
  <c r="L1464" i="12"/>
  <c r="M1464" i="12" s="1"/>
  <c r="N1464" i="12" s="1"/>
  <c r="L1626" i="12"/>
  <c r="M1626" i="12" s="1"/>
  <c r="N1626" i="12" s="1"/>
  <c r="L1313" i="12"/>
  <c r="M1313" i="12" s="1"/>
  <c r="N1313" i="12" s="1"/>
  <c r="L1217" i="12"/>
  <c r="M1217" i="12" s="1"/>
  <c r="N1217" i="12" s="1"/>
  <c r="L1790" i="12"/>
  <c r="M1790" i="12" s="1"/>
  <c r="N1790" i="12" s="1"/>
  <c r="L229" i="12"/>
  <c r="M229" i="12" s="1"/>
  <c r="N229" i="12" s="1"/>
  <c r="L482" i="12"/>
  <c r="M482" i="12" s="1"/>
  <c r="N482" i="12" s="1"/>
  <c r="L184" i="12"/>
  <c r="M184" i="12" s="1"/>
  <c r="N184" i="12" s="1"/>
  <c r="L145" i="12"/>
  <c r="M145" i="12" s="1"/>
  <c r="N145" i="12" s="1"/>
  <c r="L1855" i="12"/>
  <c r="M1855" i="12" s="1"/>
  <c r="N1855" i="12" s="1"/>
  <c r="L1693" i="12"/>
  <c r="M1693" i="12" s="1"/>
  <c r="N1693" i="12" s="1"/>
  <c r="L1767" i="12"/>
  <c r="M1767" i="12" s="1"/>
  <c r="N1767" i="12" s="1"/>
  <c r="L1381" i="12"/>
  <c r="M1381" i="12" s="1"/>
  <c r="N1381" i="12" s="1"/>
  <c r="L1579" i="12"/>
  <c r="M1579" i="12" s="1"/>
  <c r="N1579" i="12" s="1"/>
  <c r="L1167" i="12"/>
  <c r="M1167" i="12" s="1"/>
  <c r="N1167" i="12" s="1"/>
  <c r="L1397" i="12"/>
  <c r="M1397" i="12" s="1"/>
  <c r="N1397" i="12" s="1"/>
  <c r="L1017" i="12"/>
  <c r="M1017" i="12" s="1"/>
  <c r="N1017" i="12" s="1"/>
  <c r="L430" i="12"/>
  <c r="M430" i="12" s="1"/>
  <c r="N430" i="12" s="1"/>
  <c r="L75" i="12"/>
  <c r="M75" i="12" s="1"/>
  <c r="N75" i="12" s="1"/>
  <c r="L544" i="12"/>
  <c r="M544" i="12" s="1"/>
  <c r="N544" i="12" s="1"/>
  <c r="L655" i="12"/>
  <c r="M655" i="12" s="1"/>
  <c r="N655" i="12" s="1"/>
  <c r="L468" i="12"/>
  <c r="M468" i="12" s="1"/>
  <c r="N468" i="12" s="1"/>
  <c r="L1063" i="12"/>
  <c r="M1063" i="12" s="1"/>
  <c r="N1063" i="12" s="1"/>
  <c r="L926" i="12"/>
  <c r="M926" i="12" s="1"/>
  <c r="N926" i="12" s="1"/>
  <c r="L1552" i="12"/>
  <c r="M1552" i="12" s="1"/>
  <c r="N1552" i="12" s="1"/>
  <c r="L1285" i="12"/>
  <c r="M1285" i="12" s="1"/>
  <c r="N1285" i="12" s="1"/>
  <c r="L1389" i="12"/>
  <c r="M1389" i="12" s="1"/>
  <c r="N1389" i="12" s="1"/>
  <c r="L1993" i="12"/>
  <c r="M1993" i="12" s="1"/>
  <c r="N1993" i="12" s="1"/>
  <c r="L1638" i="12"/>
  <c r="M1638" i="12" s="1"/>
  <c r="N1638" i="12" s="1"/>
  <c r="L1196" i="12"/>
  <c r="M1196" i="12" s="1"/>
  <c r="N1196" i="12" s="1"/>
  <c r="L83" i="12"/>
  <c r="M83" i="12" s="1"/>
  <c r="N83" i="12" s="1"/>
  <c r="L336" i="12"/>
  <c r="M336" i="12" s="1"/>
  <c r="N336" i="12" s="1"/>
  <c r="L207" i="12"/>
  <c r="M207" i="12" s="1"/>
  <c r="N207" i="12" s="1"/>
  <c r="L818" i="12"/>
  <c r="M818" i="12" s="1"/>
  <c r="N818" i="12" s="1"/>
  <c r="L1118" i="12"/>
  <c r="M1118" i="12" s="1"/>
  <c r="N1118" i="12" s="1"/>
  <c r="L1708" i="12"/>
  <c r="M1708" i="12" s="1"/>
  <c r="N1708" i="12" s="1"/>
  <c r="L1962" i="12"/>
  <c r="M1962" i="12" s="1"/>
  <c r="N1962" i="12" s="1"/>
  <c r="L1768" i="12"/>
  <c r="M1768" i="12" s="1"/>
  <c r="N1768" i="12" s="1"/>
  <c r="L342" i="12"/>
  <c r="M342" i="12" s="1"/>
  <c r="N342" i="12" s="1"/>
  <c r="L578" i="12"/>
  <c r="M578" i="12" s="1"/>
  <c r="N578" i="12" s="1"/>
  <c r="L656" i="12"/>
  <c r="M656" i="12" s="1"/>
  <c r="N656" i="12" s="1"/>
  <c r="L668" i="12"/>
  <c r="M668" i="12" s="1"/>
  <c r="N668" i="12" s="1"/>
  <c r="L1081" i="12"/>
  <c r="M1081" i="12" s="1"/>
  <c r="N1081" i="12" s="1"/>
  <c r="L1129" i="12"/>
  <c r="M1129" i="12" s="1"/>
  <c r="N1129" i="12" s="1"/>
  <c r="L1350" i="12"/>
  <c r="M1350" i="12" s="1"/>
  <c r="N1350" i="12" s="1"/>
  <c r="L1808" i="12"/>
  <c r="M1808" i="12" s="1"/>
  <c r="N1808" i="12" s="1"/>
  <c r="L1733" i="12"/>
  <c r="M1733" i="12" s="1"/>
  <c r="N1733" i="12" s="1"/>
  <c r="L985" i="12"/>
  <c r="M985" i="12" s="1"/>
  <c r="N985" i="12" s="1"/>
  <c r="L777" i="12"/>
  <c r="M777" i="12" s="1"/>
  <c r="N777" i="12" s="1"/>
  <c r="L99" i="12"/>
  <c r="M99" i="12" s="1"/>
  <c r="N99" i="12" s="1"/>
  <c r="L523" i="12"/>
  <c r="M523" i="12" s="1"/>
  <c r="N523" i="12" s="1"/>
  <c r="L560" i="12"/>
  <c r="M560" i="12" s="1"/>
  <c r="N560" i="12" s="1"/>
  <c r="L1023" i="12"/>
  <c r="M1023" i="12" s="1"/>
  <c r="N1023" i="12" s="1"/>
  <c r="L949" i="12"/>
  <c r="M949" i="12" s="1"/>
  <c r="N949" i="12" s="1"/>
  <c r="L533" i="12"/>
  <c r="M533" i="12" s="1"/>
  <c r="N533" i="12" s="1"/>
  <c r="L770" i="12"/>
  <c r="M770" i="12" s="1"/>
  <c r="N770" i="12" s="1"/>
  <c r="L171" i="12"/>
  <c r="M171" i="12" s="1"/>
  <c r="N171" i="12" s="1"/>
  <c r="L400" i="12"/>
  <c r="M400" i="12" s="1"/>
  <c r="N400" i="12" s="1"/>
  <c r="L954" i="12"/>
  <c r="M954" i="12" s="1"/>
  <c r="N954" i="12" s="1"/>
  <c r="L966" i="12"/>
  <c r="M966" i="12" s="1"/>
  <c r="N966" i="12" s="1"/>
  <c r="L1508" i="12"/>
  <c r="M1508" i="12" s="1"/>
  <c r="N1508" i="12" s="1"/>
  <c r="L1995" i="12"/>
  <c r="M1995" i="12" s="1"/>
  <c r="N1995" i="12" s="1"/>
  <c r="L1829" i="12"/>
  <c r="M1829" i="12" s="1"/>
  <c r="N1829" i="12" s="1"/>
  <c r="L761" i="12"/>
  <c r="M761" i="12" s="1"/>
  <c r="N761" i="12" s="1"/>
  <c r="L669" i="12"/>
  <c r="M669" i="12" s="1"/>
  <c r="N669" i="12" s="1"/>
  <c r="L382" i="12"/>
  <c r="M382" i="12" s="1"/>
  <c r="N382" i="12" s="1"/>
  <c r="L562" i="12"/>
  <c r="M562" i="12" s="1"/>
  <c r="N562" i="12" s="1"/>
  <c r="L660" i="12"/>
  <c r="M660" i="12" s="1"/>
  <c r="N660" i="12" s="1"/>
  <c r="L958" i="12"/>
  <c r="M958" i="12" s="1"/>
  <c r="N958" i="12" s="1"/>
  <c r="L815" i="12"/>
  <c r="M815" i="12" s="1"/>
  <c r="N815" i="12" s="1"/>
  <c r="L1500" i="12"/>
  <c r="M1500" i="12" s="1"/>
  <c r="N1500" i="12" s="1"/>
  <c r="L295" i="12"/>
  <c r="M295" i="12" s="1"/>
  <c r="N295" i="12" s="1"/>
  <c r="L690" i="12"/>
  <c r="M690" i="12" s="1"/>
  <c r="N690" i="12" s="1"/>
  <c r="L4" i="12"/>
  <c r="M4" i="12" s="1"/>
  <c r="N4" i="12" s="1"/>
  <c r="L370" i="12"/>
  <c r="M370" i="12" s="1"/>
  <c r="N370" i="12" s="1"/>
  <c r="L920" i="12"/>
  <c r="M920" i="12" s="1"/>
  <c r="N920" i="12" s="1"/>
  <c r="L1309" i="12"/>
  <c r="M1309" i="12" s="1"/>
  <c r="N1309" i="12" s="1"/>
  <c r="L488" i="12"/>
  <c r="M488" i="12" s="1"/>
  <c r="N488" i="12" s="1"/>
  <c r="L1330" i="12"/>
  <c r="M1330" i="12" s="1"/>
  <c r="N1330" i="12" s="1"/>
  <c r="L1887" i="12"/>
  <c r="M1887" i="12" s="1"/>
  <c r="N1887" i="12" s="1"/>
  <c r="L1985" i="12"/>
  <c r="M1985" i="12" s="1"/>
  <c r="N1985" i="12" s="1"/>
  <c r="L1785" i="12"/>
  <c r="M1785" i="12" s="1"/>
  <c r="N1785" i="12" s="1"/>
  <c r="L1709" i="12"/>
  <c r="M1709" i="12" s="1"/>
  <c r="N1709" i="12" s="1"/>
  <c r="L287" i="12"/>
  <c r="M287" i="12" s="1"/>
  <c r="N287" i="12" s="1"/>
  <c r="L1151" i="12"/>
  <c r="M1151" i="12" s="1"/>
  <c r="N1151" i="12" s="1"/>
  <c r="L1850" i="12"/>
  <c r="M1850" i="12" s="1"/>
  <c r="N1850" i="12" s="1"/>
  <c r="L1657" i="12"/>
  <c r="M1657" i="12" s="1"/>
  <c r="N1657" i="12" s="1"/>
  <c r="L1390" i="12"/>
  <c r="M1390" i="12" s="1"/>
  <c r="N1390" i="12" s="1"/>
  <c r="L216" i="12"/>
  <c r="M216" i="12" s="1"/>
  <c r="N216" i="12" s="1"/>
  <c r="L119" i="12"/>
  <c r="M119" i="12" s="1"/>
  <c r="N119" i="12" s="1"/>
  <c r="L1305" i="12"/>
  <c r="M1305" i="12" s="1"/>
  <c r="N1305" i="12" s="1"/>
  <c r="L1913" i="12"/>
  <c r="M1913" i="12" s="1"/>
  <c r="N1913" i="12" s="1"/>
  <c r="L1188" i="12"/>
  <c r="M1188" i="12" s="1"/>
  <c r="N1188" i="12" s="1"/>
  <c r="L494" i="12"/>
  <c r="M494" i="12" s="1"/>
  <c r="N494" i="12" s="1"/>
  <c r="L630" i="12"/>
  <c r="M630" i="12" s="1"/>
  <c r="N630" i="12" s="1"/>
  <c r="L1736" i="12"/>
  <c r="M1736" i="12" s="1"/>
  <c r="N1736" i="12" s="1"/>
  <c r="L1970" i="12"/>
  <c r="M1970" i="12" s="1"/>
  <c r="N1970" i="12" s="1"/>
  <c r="L580" i="12"/>
  <c r="M580" i="12" s="1"/>
  <c r="N580" i="12" s="1"/>
  <c r="L644" i="12"/>
  <c r="M644" i="12" s="1"/>
  <c r="N644" i="12" s="1"/>
  <c r="L1490" i="12"/>
  <c r="M1490" i="12" s="1"/>
  <c r="N1490" i="12" s="1"/>
  <c r="L1981" i="12"/>
  <c r="M1981" i="12" s="1"/>
  <c r="N1981" i="12" s="1"/>
  <c r="L179" i="12"/>
  <c r="M179" i="12" s="1"/>
  <c r="N179" i="12" s="1"/>
  <c r="L1901" i="12"/>
  <c r="M1901" i="12" s="1"/>
  <c r="N1901" i="12" s="1"/>
  <c r="L1931" i="12"/>
  <c r="M1931" i="12" s="1"/>
  <c r="N1931" i="12" s="1"/>
  <c r="L156" i="12"/>
  <c r="M156" i="12" s="1"/>
  <c r="N156" i="12" s="1"/>
  <c r="L183" i="12"/>
  <c r="M183" i="12" s="1"/>
  <c r="N183" i="12" s="1"/>
  <c r="L104" i="12"/>
  <c r="M104" i="12" s="1"/>
  <c r="N104" i="12" s="1"/>
  <c r="L80" i="12"/>
  <c r="M80" i="12" s="1"/>
  <c r="N80" i="12" s="1"/>
  <c r="L1947" i="12"/>
  <c r="M1947" i="12" s="1"/>
  <c r="N1947" i="12" s="1"/>
  <c r="L1761" i="12"/>
  <c r="M1761" i="12" s="1"/>
  <c r="N1761" i="12" s="1"/>
  <c r="L1716" i="12"/>
  <c r="M1716" i="12" s="1"/>
  <c r="N1716" i="12" s="1"/>
  <c r="L1513" i="12"/>
  <c r="M1513" i="12" s="1"/>
  <c r="N1513" i="12" s="1"/>
  <c r="L1413" i="12"/>
  <c r="M1413" i="12" s="1"/>
  <c r="N1413" i="12" s="1"/>
  <c r="L157" i="12"/>
  <c r="M157" i="12" s="1"/>
  <c r="N157" i="12" s="1"/>
  <c r="L6" i="12"/>
  <c r="M6" i="12" s="1"/>
  <c r="N6" i="12" s="1"/>
  <c r="L248" i="12"/>
  <c r="M248" i="12" s="1"/>
  <c r="N248" i="12" s="1"/>
  <c r="L154" i="12"/>
  <c r="M154" i="12" s="1"/>
  <c r="N154" i="12" s="1"/>
  <c r="L1971" i="12"/>
  <c r="M1971" i="12" s="1"/>
  <c r="N1971" i="12" s="1"/>
  <c r="L1919" i="12"/>
  <c r="M1919" i="12" s="1"/>
  <c r="N1919" i="12" s="1"/>
  <c r="L1682" i="12"/>
  <c r="M1682" i="12" s="1"/>
  <c r="N1682" i="12" s="1"/>
  <c r="L1494" i="12"/>
  <c r="M1494" i="12" s="1"/>
  <c r="N1494" i="12" s="1"/>
  <c r="L1375" i="12"/>
  <c r="M1375" i="12" s="1"/>
  <c r="N1375" i="12" s="1"/>
  <c r="L1367" i="12"/>
  <c r="M1367" i="12" s="1"/>
  <c r="N1367" i="12" s="1"/>
  <c r="L1189" i="12"/>
  <c r="M1189" i="12" s="1"/>
  <c r="N1189" i="12" s="1"/>
  <c r="L911" i="12"/>
  <c r="M911" i="12" s="1"/>
  <c r="N911" i="12" s="1"/>
  <c r="L270" i="12"/>
  <c r="M270" i="12" s="1"/>
  <c r="N270" i="12" s="1"/>
  <c r="L425" i="12"/>
  <c r="M425" i="12" s="1"/>
  <c r="N425" i="12" s="1"/>
  <c r="L77" i="12"/>
  <c r="M77" i="12" s="1"/>
  <c r="N77" i="12" s="1"/>
  <c r="L81" i="12"/>
  <c r="M81" i="12" s="1"/>
  <c r="N81" i="12" s="1"/>
  <c r="L1809" i="12"/>
  <c r="M1809" i="12" s="1"/>
  <c r="N1809" i="12" s="1"/>
  <c r="L1722" i="12"/>
  <c r="M1722" i="12" s="1"/>
  <c r="N1722" i="12" s="1"/>
  <c r="L1584" i="12"/>
  <c r="M1584" i="12" s="1"/>
  <c r="N1584" i="12" s="1"/>
  <c r="L1437" i="12"/>
  <c r="M1437" i="12" s="1"/>
  <c r="N1437" i="12" s="1"/>
  <c r="L1289" i="12"/>
  <c r="M1289" i="12" s="1"/>
  <c r="N1289" i="12" s="1"/>
  <c r="L1201" i="12"/>
  <c r="M1201" i="12" s="1"/>
  <c r="N1201" i="12" s="1"/>
  <c r="L1259" i="12"/>
  <c r="M1259" i="12" s="1"/>
  <c r="N1259" i="12" s="1"/>
  <c r="L759" i="12"/>
  <c r="M759" i="12" s="1"/>
  <c r="N759" i="12" s="1"/>
  <c r="L190" i="12"/>
  <c r="M190" i="12" s="1"/>
  <c r="N190" i="12" s="1"/>
  <c r="L292" i="12"/>
  <c r="M292" i="12" s="1"/>
  <c r="N292" i="12" s="1"/>
  <c r="L265" i="12"/>
  <c r="M265" i="12" s="1"/>
  <c r="N265" i="12" s="1"/>
  <c r="L223" i="12"/>
  <c r="M223" i="12" s="1"/>
  <c r="N223" i="12" s="1"/>
  <c r="L1963" i="12"/>
  <c r="M1963" i="12" s="1"/>
  <c r="N1963" i="12" s="1"/>
  <c r="L1866" i="12"/>
  <c r="M1866" i="12" s="1"/>
  <c r="N1866" i="12" s="1"/>
  <c r="L1665" i="12"/>
  <c r="M1665" i="12" s="1"/>
  <c r="N1665" i="12" s="1"/>
  <c r="L1491" i="12"/>
  <c r="M1491" i="12" s="1"/>
  <c r="N1491" i="12" s="1"/>
  <c r="L1342" i="12"/>
  <c r="M1342" i="12" s="1"/>
  <c r="N1342" i="12" s="1"/>
  <c r="L1247" i="12"/>
  <c r="M1247" i="12" s="1"/>
  <c r="N1247" i="12" s="1"/>
  <c r="L1399" i="12"/>
  <c r="M1399" i="12" s="1"/>
  <c r="N1399" i="12" s="1"/>
  <c r="L1041" i="12"/>
  <c r="M1041" i="12" s="1"/>
  <c r="N1041" i="12" s="1"/>
  <c r="L412" i="12"/>
  <c r="M412" i="12" s="1"/>
  <c r="N412" i="12" s="1"/>
  <c r="L296" i="12"/>
  <c r="M296" i="12" s="1"/>
  <c r="N296" i="12" s="1"/>
  <c r="L25" i="12"/>
  <c r="M25" i="12" s="1"/>
  <c r="N25" i="12" s="1"/>
  <c r="L599" i="12"/>
  <c r="M599" i="12" s="1"/>
  <c r="N599" i="12" s="1"/>
  <c r="L305" i="12"/>
  <c r="M305" i="12" s="1"/>
  <c r="N305" i="12" s="1"/>
  <c r="L181" i="12"/>
  <c r="M181" i="12" s="1"/>
  <c r="N181" i="12" s="1"/>
  <c r="L180" i="12"/>
  <c r="M180" i="12" s="1"/>
  <c r="N180" i="12" s="1"/>
  <c r="L302" i="12"/>
  <c r="M302" i="12" s="1"/>
  <c r="N302" i="12" s="1"/>
  <c r="L1973" i="12"/>
  <c r="M1973" i="12" s="1"/>
  <c r="N1973" i="12" s="1"/>
  <c r="L1857" i="12"/>
  <c r="M1857" i="12" s="1"/>
  <c r="N1857" i="12" s="1"/>
  <c r="L1655" i="12"/>
  <c r="M1655" i="12" s="1"/>
  <c r="N1655" i="12" s="1"/>
  <c r="L1680" i="12"/>
  <c r="M1680" i="12" s="1"/>
  <c r="N1680" i="12" s="1"/>
  <c r="L1362" i="12"/>
  <c r="M1362" i="12" s="1"/>
  <c r="N1362" i="12" s="1"/>
  <c r="L1268" i="12"/>
  <c r="M1268" i="12" s="1"/>
  <c r="N1268" i="12" s="1"/>
  <c r="L1148" i="12"/>
  <c r="M1148" i="12" s="1"/>
  <c r="N1148" i="12" s="1"/>
  <c r="L1097" i="12"/>
  <c r="M1097" i="12" s="1"/>
  <c r="N1097" i="12" s="1"/>
  <c r="L374" i="12"/>
  <c r="M374" i="12" s="1"/>
  <c r="N374" i="12" s="1"/>
  <c r="L502" i="12"/>
  <c r="M502" i="12" s="1"/>
  <c r="N502" i="12" s="1"/>
  <c r="L53" i="12"/>
  <c r="M53" i="12" s="1"/>
  <c r="N53" i="12" s="1"/>
  <c r="L260" i="12"/>
  <c r="M260" i="12" s="1"/>
  <c r="N260" i="12" s="1"/>
  <c r="L1783" i="12"/>
  <c r="M1783" i="12" s="1"/>
  <c r="N1783" i="12" s="1"/>
  <c r="L1778" i="12"/>
  <c r="M1778" i="12" s="1"/>
  <c r="N1778" i="12" s="1"/>
  <c r="L1391" i="12"/>
  <c r="M1391" i="12" s="1"/>
  <c r="N1391" i="12" s="1"/>
  <c r="L1495" i="12"/>
  <c r="M1495" i="12" s="1"/>
  <c r="N1495" i="12" s="1"/>
  <c r="L1425" i="12"/>
  <c r="M1425" i="12" s="1"/>
  <c r="N1425" i="12" s="1"/>
  <c r="L1117" i="12"/>
  <c r="M1117" i="12" s="1"/>
  <c r="N1117" i="12" s="1"/>
  <c r="L875" i="12"/>
  <c r="M875" i="12" s="1"/>
  <c r="N875" i="12" s="1"/>
  <c r="L598" i="12"/>
  <c r="M598" i="12" s="1"/>
  <c r="N598" i="12" s="1"/>
  <c r="L364" i="12"/>
  <c r="M364" i="12" s="1"/>
  <c r="N364" i="12" s="1"/>
  <c r="L139" i="12"/>
  <c r="M139" i="12" s="1"/>
  <c r="N139" i="12" s="1"/>
  <c r="L60" i="12"/>
  <c r="M60" i="12" s="1"/>
  <c r="N60" i="12" s="1"/>
  <c r="L466" i="12"/>
  <c r="M466" i="12" s="1"/>
  <c r="N466" i="12" s="1"/>
  <c r="L372" i="12"/>
  <c r="M372" i="12" s="1"/>
  <c r="N372" i="12" s="1"/>
  <c r="L616" i="12"/>
  <c r="M616" i="12" s="1"/>
  <c r="N616" i="12" s="1"/>
  <c r="L715" i="12"/>
  <c r="M715" i="12" s="1"/>
  <c r="N715" i="12" s="1"/>
  <c r="L890" i="12"/>
  <c r="M890" i="12" s="1"/>
  <c r="N890" i="12" s="1"/>
  <c r="L791" i="12"/>
  <c r="M791" i="12" s="1"/>
  <c r="N791" i="12" s="1"/>
  <c r="L1320" i="12"/>
  <c r="M1320" i="12" s="1"/>
  <c r="N1320" i="12" s="1"/>
  <c r="L1925" i="12"/>
  <c r="M1925" i="12" s="1"/>
  <c r="N1925" i="12" s="1"/>
  <c r="L1780" i="12"/>
  <c r="M1780" i="12" s="1"/>
  <c r="N1780" i="12" s="1"/>
  <c r="L132" i="12"/>
  <c r="M132" i="12" s="1"/>
  <c r="N132" i="12" s="1"/>
  <c r="L651" i="12"/>
  <c r="M651" i="12" s="1"/>
  <c r="N651" i="12" s="1"/>
  <c r="L698" i="12"/>
  <c r="M698" i="12" s="1"/>
  <c r="N698" i="12" s="1"/>
  <c r="L1834" i="12"/>
  <c r="M1834" i="12" s="1"/>
  <c r="N1834" i="12" s="1"/>
  <c r="L762" i="12"/>
  <c r="M762" i="12" s="1"/>
  <c r="N762" i="12" s="1"/>
  <c r="L721" i="12"/>
  <c r="M721" i="12" s="1"/>
  <c r="N721" i="12" s="1"/>
  <c r="L613" i="12"/>
  <c r="M613" i="12" s="1"/>
  <c r="N613" i="12" s="1"/>
  <c r="L27" i="12"/>
  <c r="M27" i="12" s="1"/>
  <c r="N27" i="12" s="1"/>
  <c r="L76" i="12"/>
  <c r="M76" i="12" s="1"/>
  <c r="N76" i="12" s="1"/>
  <c r="L748" i="12"/>
  <c r="M748" i="12" s="1"/>
  <c r="N748" i="12" s="1"/>
  <c r="L821" i="12"/>
  <c r="M821" i="12" s="1"/>
  <c r="N821" i="12" s="1"/>
  <c r="L1812" i="12"/>
  <c r="M1812" i="12" s="1"/>
  <c r="N1812" i="12" s="1"/>
  <c r="L747" i="12"/>
  <c r="M747" i="12" s="1"/>
  <c r="N747" i="12" s="1"/>
  <c r="L1412" i="12"/>
  <c r="M1412" i="12" s="1"/>
  <c r="N1412" i="12" s="1"/>
  <c r="L1926" i="12"/>
  <c r="M1926" i="12" s="1"/>
  <c r="N1926" i="12" s="1"/>
  <c r="L1871" i="12"/>
  <c r="M1871" i="12" s="1"/>
  <c r="N1871" i="12" s="1"/>
  <c r="L1637" i="12"/>
  <c r="M1637" i="12" s="1"/>
  <c r="N1637" i="12" s="1"/>
  <c r="L1135" i="12"/>
  <c r="M1135" i="12" s="1"/>
  <c r="N1135" i="12" s="1"/>
  <c r="L787" i="12"/>
  <c r="M787" i="12" s="1"/>
  <c r="N787" i="12" s="1"/>
  <c r="L471" i="12"/>
  <c r="M471" i="12" s="1"/>
  <c r="N471" i="12" s="1"/>
  <c r="L1941" i="12"/>
  <c r="M1941" i="12" s="1"/>
  <c r="N1941" i="12" s="1"/>
  <c r="L775" i="12"/>
  <c r="M775" i="12" s="1"/>
  <c r="N775" i="12" s="1"/>
  <c r="L561" i="12"/>
  <c r="M561" i="12" s="1"/>
  <c r="N561" i="12" s="1"/>
  <c r="L874" i="12"/>
  <c r="M874" i="12" s="1"/>
  <c r="N874" i="12" s="1"/>
  <c r="L906" i="12"/>
  <c r="M906" i="12" s="1"/>
  <c r="N906" i="12" s="1"/>
  <c r="L1164" i="12"/>
  <c r="M1164" i="12" s="1"/>
  <c r="N1164" i="12" s="1"/>
  <c r="L1723" i="12"/>
  <c r="M1723" i="12" s="1"/>
  <c r="N1723" i="12" s="1"/>
  <c r="L1884" i="12"/>
  <c r="M1884" i="12" s="1"/>
  <c r="N1884" i="12" s="1"/>
  <c r="L1907" i="12"/>
  <c r="M1907" i="12" s="1"/>
  <c r="N1907" i="12" s="1"/>
  <c r="L1685" i="12"/>
  <c r="M1685" i="12" s="1"/>
  <c r="N1685" i="12" s="1"/>
  <c r="L991" i="12"/>
  <c r="M991" i="12" s="1"/>
  <c r="N991" i="12" s="1"/>
  <c r="L352" i="12"/>
  <c r="M352" i="12" s="1"/>
  <c r="N352" i="12" s="1"/>
  <c r="L329" i="12"/>
  <c r="M329" i="12" s="1"/>
  <c r="N329" i="12" s="1"/>
  <c r="L1512" i="12"/>
  <c r="M1512" i="12" s="1"/>
  <c r="N1512" i="12" s="1"/>
  <c r="L1522" i="12"/>
  <c r="M1522" i="12" s="1"/>
  <c r="N1522" i="12" s="1"/>
  <c r="L45" i="12"/>
  <c r="M45" i="12" s="1"/>
  <c r="N45" i="12" s="1"/>
  <c r="L1231" i="12"/>
  <c r="M1231" i="12" s="1"/>
  <c r="N1231" i="12" s="1"/>
  <c r="L1130" i="12"/>
  <c r="M1130" i="12" s="1"/>
  <c r="N1130" i="12" s="1"/>
  <c r="L670" i="12"/>
  <c r="M670" i="12" s="1"/>
  <c r="N670" i="12" s="1"/>
  <c r="L131" i="12"/>
  <c r="M131" i="12" s="1"/>
  <c r="N131" i="12" s="1"/>
  <c r="L322" i="12"/>
  <c r="M322" i="12" s="1"/>
  <c r="N322" i="12" s="1"/>
  <c r="L939" i="12"/>
  <c r="M939" i="12" s="1"/>
  <c r="N939" i="12" s="1"/>
  <c r="L933" i="12"/>
  <c r="M933" i="12" s="1"/>
  <c r="N933" i="12" s="1"/>
  <c r="L1291" i="12"/>
  <c r="M1291" i="12" s="1"/>
  <c r="N1291" i="12" s="1"/>
  <c r="L870" i="12"/>
  <c r="M870" i="12" s="1"/>
  <c r="N870" i="12" s="1"/>
  <c r="L877" i="12"/>
  <c r="M877" i="12" s="1"/>
  <c r="N877" i="12" s="1"/>
  <c r="L643" i="12"/>
  <c r="M643" i="12" s="1"/>
  <c r="N643" i="12" s="1"/>
  <c r="L1636" i="12"/>
  <c r="M1636" i="12" s="1"/>
  <c r="N1636" i="12" s="1"/>
  <c r="L178" i="12"/>
  <c r="M178" i="12" s="1"/>
  <c r="N178" i="12" s="1"/>
  <c r="L1543" i="12"/>
  <c r="M1543" i="12" s="1"/>
  <c r="N1543" i="12" s="1"/>
  <c r="L1896" i="12"/>
  <c r="M1896" i="12" s="1"/>
  <c r="N1896" i="12" s="1"/>
  <c r="L1087" i="12"/>
  <c r="M1087" i="12" s="1"/>
  <c r="N1087" i="12" s="1"/>
  <c r="L1753" i="12"/>
  <c r="M1753" i="12" s="1"/>
  <c r="N1753" i="12" s="1"/>
  <c r="L470" i="12"/>
  <c r="M470" i="12" s="1"/>
  <c r="N470" i="12" s="1"/>
  <c r="L1841" i="12"/>
  <c r="M1841" i="12" s="1"/>
  <c r="N1841" i="12" s="1"/>
  <c r="L1283" i="12"/>
  <c r="M1283" i="12" s="1"/>
  <c r="N1283" i="12" s="1"/>
  <c r="L214" i="12"/>
  <c r="M214" i="12" s="1"/>
  <c r="N214" i="12" s="1"/>
  <c r="L1192" i="12"/>
  <c r="M1192" i="12" s="1"/>
  <c r="N1192" i="12" s="1"/>
  <c r="L371" i="12"/>
  <c r="M371" i="12" s="1"/>
  <c r="N371" i="12" s="1"/>
  <c r="L548" i="12"/>
  <c r="M548" i="12" s="1"/>
  <c r="N548" i="12" s="1"/>
  <c r="L1756" i="12"/>
  <c r="M1756" i="12" s="1"/>
  <c r="N1756" i="12" s="1"/>
  <c r="L1848" i="12"/>
  <c r="M1848" i="12" s="1"/>
  <c r="N1848" i="12" s="1"/>
  <c r="L831" i="12"/>
  <c r="M831" i="12" s="1"/>
  <c r="N831" i="12" s="1"/>
  <c r="L1992" i="12"/>
  <c r="M1992" i="12" s="1"/>
  <c r="N1992" i="12" s="1"/>
  <c r="L1235" i="12"/>
  <c r="M1235" i="12" s="1"/>
  <c r="N1235" i="12" s="1"/>
  <c r="L1876" i="12"/>
  <c r="M1876" i="12" s="1"/>
  <c r="N1876" i="12" s="1"/>
  <c r="L1538" i="12"/>
  <c r="M1538" i="12" s="1"/>
  <c r="N1538" i="12" s="1"/>
  <c r="L1839" i="12"/>
  <c r="M1839" i="12" s="1"/>
  <c r="N1839" i="12" s="1"/>
  <c r="L1746" i="12"/>
  <c r="M1746" i="12" s="1"/>
  <c r="N1746" i="12" s="1"/>
  <c r="L38" i="12"/>
  <c r="M38" i="12" s="1"/>
  <c r="N38" i="12" s="1"/>
  <c r="L252" i="12"/>
  <c r="M252" i="12" s="1"/>
  <c r="N252" i="12" s="1"/>
  <c r="L357" i="12"/>
  <c r="M357" i="12" s="1"/>
  <c r="N357" i="12" s="1"/>
  <c r="L14" i="12"/>
  <c r="M14" i="12" s="1"/>
  <c r="N14" i="12" s="1"/>
  <c r="L47" i="12"/>
  <c r="M47" i="12" s="1"/>
  <c r="N47" i="12" s="1"/>
  <c r="L1905" i="12"/>
  <c r="M1905" i="12" s="1"/>
  <c r="N1905" i="12" s="1"/>
  <c r="L1739" i="12"/>
  <c r="M1739" i="12" s="1"/>
  <c r="N1739" i="12" s="1"/>
  <c r="L1635" i="12"/>
  <c r="M1635" i="12" s="1"/>
  <c r="N1635" i="12" s="1"/>
  <c r="L1451" i="12"/>
  <c r="M1451" i="12" s="1"/>
  <c r="N1451" i="12" s="1"/>
  <c r="L1303" i="12"/>
  <c r="M1303" i="12" s="1"/>
  <c r="N1303" i="12" s="1"/>
  <c r="L271" i="12"/>
  <c r="M271" i="12" s="1"/>
  <c r="N271" i="12" s="1"/>
  <c r="L133" i="12"/>
  <c r="M133" i="12" s="1"/>
  <c r="N133" i="12" s="1"/>
  <c r="L127" i="12"/>
  <c r="M127" i="12" s="1"/>
  <c r="N127" i="12" s="1"/>
  <c r="L249" i="12"/>
  <c r="M249" i="12" s="1"/>
  <c r="N249" i="12" s="1"/>
  <c r="L1922" i="12"/>
  <c r="M1922" i="12" s="1"/>
  <c r="N1922" i="12" s="1"/>
  <c r="L1984" i="12"/>
  <c r="M1984" i="12" s="1"/>
  <c r="N1984" i="12" s="1"/>
  <c r="L1782" i="12"/>
  <c r="M1782" i="12" s="1"/>
  <c r="N1782" i="12" s="1"/>
  <c r="L1434" i="12"/>
  <c r="M1434" i="12" s="1"/>
  <c r="N1434" i="12" s="1"/>
  <c r="L1458" i="12"/>
  <c r="M1458" i="12" s="1"/>
  <c r="N1458" i="12" s="1"/>
  <c r="L1383" i="12"/>
  <c r="M1383" i="12" s="1"/>
  <c r="N1383" i="12" s="1"/>
  <c r="L1172" i="12"/>
  <c r="M1172" i="12" s="1"/>
  <c r="N1172" i="12" s="1"/>
  <c r="L126" i="12"/>
  <c r="M126" i="12" s="1"/>
  <c r="N126" i="12" s="1"/>
  <c r="L39" i="12"/>
  <c r="M39" i="12" s="1"/>
  <c r="N39" i="12" s="1"/>
  <c r="L320" i="12"/>
  <c r="M320" i="12" s="1"/>
  <c r="N320" i="12" s="1"/>
  <c r="L198" i="12"/>
  <c r="M198" i="12" s="1"/>
  <c r="N198" i="12" s="1"/>
  <c r="L1202" i="12"/>
  <c r="M1202" i="12" s="1"/>
  <c r="N1202" i="12" s="1"/>
  <c r="L1865" i="12"/>
  <c r="M1865" i="12" s="1"/>
  <c r="N1865" i="12" s="1"/>
  <c r="L1886" i="12"/>
  <c r="M1886" i="12" s="1"/>
  <c r="N1886" i="12" s="1"/>
  <c r="L1679" i="12"/>
  <c r="M1679" i="12" s="1"/>
  <c r="N1679" i="12" s="1"/>
  <c r="L1428" i="12"/>
  <c r="M1428" i="12" s="1"/>
  <c r="N1428" i="12" s="1"/>
  <c r="L1540" i="12"/>
  <c r="M1540" i="12" s="1"/>
  <c r="N1540" i="12" s="1"/>
  <c r="L1145" i="12"/>
  <c r="M1145" i="12" s="1"/>
  <c r="N1145" i="12" s="1"/>
  <c r="L1052" i="12"/>
  <c r="M1052" i="12" s="1"/>
  <c r="N1052" i="12" s="1"/>
  <c r="L158" i="12"/>
  <c r="M158" i="12" s="1"/>
  <c r="N158" i="12" s="1"/>
  <c r="L281" i="12"/>
  <c r="M281" i="12" s="1"/>
  <c r="N281" i="12" s="1"/>
  <c r="L421" i="12"/>
  <c r="M421" i="12" s="1"/>
  <c r="N421" i="12" s="1"/>
  <c r="L113" i="12"/>
  <c r="M113" i="12" s="1"/>
  <c r="N113" i="12" s="1"/>
  <c r="L109" i="12"/>
  <c r="M109" i="12" s="1"/>
  <c r="N109" i="12" s="1"/>
  <c r="L1880" i="12"/>
  <c r="M1880" i="12" s="1"/>
  <c r="N1880" i="12" s="1"/>
  <c r="L1714" i="12"/>
  <c r="M1714" i="12" s="1"/>
  <c r="N1714" i="12" s="1"/>
  <c r="L1619" i="12"/>
  <c r="M1619" i="12" s="1"/>
  <c r="N1619" i="12" s="1"/>
  <c r="L1386" i="12"/>
  <c r="M1386" i="12" s="1"/>
  <c r="N1386" i="12" s="1"/>
  <c r="L1281" i="12"/>
  <c r="M1281" i="12" s="1"/>
  <c r="N1281" i="12" s="1"/>
  <c r="L1184" i="12"/>
  <c r="M1184" i="12" s="1"/>
  <c r="N1184" i="12" s="1"/>
  <c r="L1230" i="12"/>
  <c r="M1230" i="12" s="1"/>
  <c r="N1230" i="12" s="1"/>
  <c r="L165" i="12"/>
  <c r="M165" i="12" s="1"/>
  <c r="N165" i="12" s="1"/>
  <c r="L369" i="12"/>
  <c r="M369" i="12" s="1"/>
  <c r="N369" i="12" s="1"/>
  <c r="L117" i="12"/>
  <c r="M117" i="12" s="1"/>
  <c r="N117" i="12" s="1"/>
  <c r="L419" i="12"/>
  <c r="M419" i="12" s="1"/>
  <c r="N419" i="12" s="1"/>
  <c r="L21" i="12"/>
  <c r="M21" i="12" s="1"/>
  <c r="N21" i="12" s="1"/>
  <c r="L310" i="12"/>
  <c r="M310" i="12" s="1"/>
  <c r="N310" i="12" s="1"/>
  <c r="L253" i="12"/>
  <c r="M253" i="12" s="1"/>
  <c r="N253" i="12" s="1"/>
  <c r="L193" i="12"/>
  <c r="M193" i="12" s="1"/>
  <c r="N193" i="12" s="1"/>
  <c r="L1923" i="12"/>
  <c r="M1923" i="12" s="1"/>
  <c r="N1923" i="12" s="1"/>
  <c r="L1969" i="12"/>
  <c r="M1969" i="12" s="1"/>
  <c r="N1969" i="12" s="1"/>
  <c r="L1743" i="12"/>
  <c r="M1743" i="12" s="1"/>
  <c r="N1743" i="12" s="1"/>
  <c r="L1644" i="12"/>
  <c r="M1644" i="12" s="1"/>
  <c r="N1644" i="12" s="1"/>
  <c r="L1298" i="12"/>
  <c r="M1298" i="12" s="1"/>
  <c r="N1298" i="12" s="1"/>
  <c r="L1178" i="12"/>
  <c r="M1178" i="12" s="1"/>
  <c r="N1178" i="12" s="1"/>
  <c r="L1297" i="12"/>
  <c r="M1297" i="12" s="1"/>
  <c r="N1297" i="12" s="1"/>
  <c r="L1100" i="12"/>
  <c r="M1100" i="12" s="1"/>
  <c r="N1100" i="12" s="1"/>
  <c r="L328" i="12"/>
  <c r="M328" i="12" s="1"/>
  <c r="N328" i="12" s="1"/>
  <c r="L280" i="12"/>
  <c r="M280" i="12" s="1"/>
  <c r="N280" i="12" s="1"/>
  <c r="L120" i="12"/>
  <c r="M120" i="12" s="1"/>
  <c r="N120" i="12" s="1"/>
  <c r="L478" i="12"/>
  <c r="M478" i="12" s="1"/>
  <c r="N478" i="12" s="1"/>
  <c r="L1917" i="12"/>
  <c r="M1917" i="12" s="1"/>
  <c r="N1917" i="12" s="1"/>
  <c r="L1706" i="12"/>
  <c r="M1706" i="12" s="1"/>
  <c r="N1706" i="12" s="1"/>
  <c r="L1518" i="12"/>
  <c r="M1518" i="12" s="1"/>
  <c r="N1518" i="12" s="1"/>
  <c r="L1404" i="12"/>
  <c r="M1404" i="12" s="1"/>
  <c r="N1404" i="12" s="1"/>
  <c r="L1275" i="12"/>
  <c r="M1275" i="12" s="1"/>
  <c r="N1275" i="12" s="1"/>
  <c r="L1267" i="12"/>
  <c r="M1267" i="12" s="1"/>
  <c r="N1267" i="12" s="1"/>
  <c r="L980" i="12"/>
  <c r="M980" i="12" s="1"/>
  <c r="N980" i="12" s="1"/>
  <c r="L565" i="12"/>
  <c r="M565" i="12" s="1"/>
  <c r="N565" i="12" s="1"/>
  <c r="L507" i="12"/>
  <c r="M507" i="12" s="1"/>
  <c r="N507" i="12" s="1"/>
  <c r="L218" i="12"/>
  <c r="M218" i="12" s="1"/>
  <c r="N218" i="12" s="1"/>
  <c r="L124" i="12"/>
  <c r="M124" i="12" s="1"/>
  <c r="N124" i="12" s="1"/>
  <c r="L355" i="12"/>
  <c r="M355" i="12" s="1"/>
  <c r="N355" i="12" s="1"/>
  <c r="L341" i="12"/>
  <c r="M341" i="12" s="1"/>
  <c r="N341" i="12" s="1"/>
  <c r="L403" i="12"/>
  <c r="M403" i="12" s="1"/>
  <c r="N403" i="12" s="1"/>
  <c r="L749" i="12"/>
  <c r="M749" i="12" s="1"/>
  <c r="N749" i="12" s="1"/>
  <c r="L1791" i="12"/>
  <c r="M1791" i="12" s="1"/>
  <c r="N1791" i="12" s="1"/>
  <c r="L1712" i="12"/>
  <c r="M1712" i="12" s="1"/>
  <c r="N1712" i="12" s="1"/>
  <c r="L968" i="12"/>
  <c r="M968" i="12" s="1"/>
  <c r="N968" i="12" s="1"/>
  <c r="L1519" i="12"/>
  <c r="M1519" i="12" s="1"/>
  <c r="N1519" i="12" s="1"/>
  <c r="L424" i="12"/>
  <c r="M424" i="12" s="1"/>
  <c r="N424" i="12" s="1"/>
  <c r="L299" i="12"/>
  <c r="M299" i="12" s="1"/>
  <c r="N299" i="12" s="1"/>
  <c r="L353" i="12"/>
  <c r="M353" i="12" s="1"/>
  <c r="N353" i="12" s="1"/>
  <c r="L1042" i="12"/>
  <c r="M1042" i="12" s="1"/>
  <c r="N1042" i="12" s="1"/>
  <c r="L981" i="12"/>
  <c r="M981" i="12" s="1"/>
  <c r="N981" i="12" s="1"/>
  <c r="L1068" i="12"/>
  <c r="M1068" i="12" s="1"/>
  <c r="N1068" i="12" s="1"/>
  <c r="L1315" i="12"/>
  <c r="M1315" i="12" s="1"/>
  <c r="N1315" i="12" s="1"/>
  <c r="L1558" i="12"/>
  <c r="M1558" i="12" s="1"/>
  <c r="N1558" i="12" s="1"/>
  <c r="L1738" i="12"/>
  <c r="M1738" i="12" s="1"/>
  <c r="N1738" i="12" s="1"/>
  <c r="L959" i="12"/>
  <c r="M959" i="12" s="1"/>
  <c r="N959" i="12" s="1"/>
  <c r="L1435" i="12"/>
  <c r="M1435" i="12" s="1"/>
  <c r="N1435" i="12" s="1"/>
  <c r="L307" i="12"/>
  <c r="M307" i="12" s="1"/>
  <c r="N307" i="12" s="1"/>
  <c r="L204" i="12"/>
  <c r="M204" i="12" s="1"/>
  <c r="N204" i="12" s="1"/>
  <c r="L607" i="12"/>
  <c r="M607" i="12" s="1"/>
  <c r="N607" i="12" s="1"/>
  <c r="L1224" i="12"/>
  <c r="M1224" i="12" s="1"/>
  <c r="N1224" i="12" s="1"/>
  <c r="L1433" i="12"/>
  <c r="M1433" i="12" s="1"/>
  <c r="N1433" i="12" s="1"/>
  <c r="L1779" i="12"/>
  <c r="M1779" i="12" s="1"/>
  <c r="N1779" i="12" s="1"/>
  <c r="L820" i="12"/>
  <c r="M820" i="12" s="1"/>
  <c r="N820" i="12" s="1"/>
  <c r="L1396" i="12"/>
  <c r="M1396" i="12" s="1"/>
  <c r="N1396" i="12" s="1"/>
  <c r="L1582" i="12"/>
  <c r="M1582" i="12" s="1"/>
  <c r="N1582" i="12" s="1"/>
  <c r="L1160" i="12"/>
  <c r="M1160" i="12" s="1"/>
  <c r="N1160" i="12" s="1"/>
  <c r="L199" i="12"/>
  <c r="M199" i="12" s="1"/>
  <c r="N199" i="12" s="1"/>
  <c r="L10" i="12"/>
  <c r="M10" i="12" s="1"/>
  <c r="N10" i="12" s="1"/>
  <c r="L1956" i="12"/>
  <c r="M1956" i="12" s="1"/>
  <c r="N1956" i="12" s="1"/>
  <c r="L1154" i="12"/>
  <c r="M1154" i="12" s="1"/>
  <c r="N1154" i="12" s="1"/>
  <c r="L493" i="12"/>
  <c r="M493" i="12" s="1"/>
  <c r="N493" i="12" s="1"/>
  <c r="L1889" i="12"/>
  <c r="M1889" i="12" s="1"/>
  <c r="N1889" i="12" s="1"/>
  <c r="L1096" i="12"/>
  <c r="M1096" i="12" s="1"/>
  <c r="N1096" i="12" s="1"/>
  <c r="L886" i="12"/>
  <c r="M886" i="12" s="1"/>
  <c r="N886" i="12" s="1"/>
  <c r="L82" i="12"/>
  <c r="M82" i="12" s="1"/>
  <c r="N82" i="12" s="1"/>
  <c r="L1810" i="12"/>
  <c r="M1810" i="12" s="1"/>
  <c r="N1810" i="12" s="1"/>
  <c r="L1816" i="12"/>
  <c r="M1816" i="12" s="1"/>
  <c r="N1816" i="12" s="1"/>
  <c r="L1546" i="12"/>
  <c r="M1546" i="12" s="1"/>
  <c r="N1546" i="12" s="1"/>
  <c r="L1877" i="12"/>
  <c r="M1877" i="12" s="1"/>
  <c r="N1877" i="12" s="1"/>
  <c r="L1258" i="12"/>
  <c r="M1258" i="12" s="1"/>
  <c r="N1258" i="12" s="1"/>
  <c r="L499" i="12"/>
  <c r="M499" i="12" s="1"/>
  <c r="N499" i="12" s="1"/>
  <c r="L830" i="12"/>
  <c r="M830" i="12" s="1"/>
  <c r="N830" i="12" s="1"/>
  <c r="L1912" i="12"/>
  <c r="M1912" i="12" s="1"/>
  <c r="N1912" i="12" s="1"/>
  <c r="L1541" i="12"/>
  <c r="M1541" i="12" s="1"/>
  <c r="N1541" i="12" s="1"/>
  <c r="L819" i="12"/>
  <c r="M819" i="12" s="1"/>
  <c r="N819" i="12" s="1"/>
  <c r="L394" i="12"/>
  <c r="M394" i="12" s="1"/>
  <c r="N394" i="12" s="1"/>
  <c r="L1837" i="12"/>
  <c r="M1837" i="12" s="1"/>
  <c r="N1837" i="12" s="1"/>
  <c r="L1564" i="12"/>
  <c r="M1564" i="12" s="1"/>
  <c r="N1564" i="12" s="1"/>
  <c r="L596" i="12"/>
  <c r="M596" i="12" s="1"/>
  <c r="N596" i="12" s="1"/>
  <c r="L1266" i="12"/>
  <c r="M1266" i="12" s="1"/>
  <c r="N1266" i="12" s="1"/>
  <c r="L388" i="12"/>
  <c r="M388" i="12" s="1"/>
  <c r="N388" i="12" s="1"/>
  <c r="L809" i="12"/>
  <c r="M809" i="12" s="1"/>
  <c r="N809" i="12" s="1"/>
  <c r="L987" i="12"/>
  <c r="M987" i="12" s="1"/>
  <c r="N987" i="12" s="1"/>
  <c r="L1162" i="12"/>
  <c r="M1162" i="12" s="1"/>
  <c r="N1162" i="12" s="1"/>
  <c r="L969" i="12"/>
  <c r="M969" i="12" s="1"/>
  <c r="N969" i="12" s="1"/>
  <c r="L710" i="12"/>
  <c r="M710" i="12" s="1"/>
  <c r="N710" i="12" s="1"/>
  <c r="L667" i="12"/>
  <c r="M667" i="12" s="1"/>
  <c r="N667" i="12" s="1"/>
  <c r="L826" i="12"/>
  <c r="M826" i="12" s="1"/>
  <c r="N826" i="12" s="1"/>
  <c r="L441" i="12"/>
  <c r="M441" i="12" s="1"/>
  <c r="N441" i="12" s="1"/>
  <c r="L495" i="12"/>
  <c r="M495" i="12" s="1"/>
  <c r="N495" i="12" s="1"/>
  <c r="L67" i="12"/>
  <c r="M67" i="12" s="1"/>
  <c r="N67" i="12" s="1"/>
  <c r="L654" i="12"/>
  <c r="M654" i="12" s="1"/>
  <c r="N654" i="12" s="1"/>
  <c r="L1199" i="12"/>
  <c r="M1199" i="12" s="1"/>
  <c r="N1199" i="12" s="1"/>
  <c r="L1185" i="12"/>
  <c r="M1185" i="12" s="1"/>
  <c r="N1185" i="12" s="1"/>
  <c r="L496" i="12"/>
  <c r="M496" i="12" s="1"/>
  <c r="N496" i="12" s="1"/>
  <c r="L50" i="12"/>
  <c r="M50" i="12" s="1"/>
  <c r="N50" i="12" s="1"/>
  <c r="L74" i="12"/>
  <c r="M74" i="12" s="1"/>
  <c r="N74" i="12" s="1"/>
  <c r="L1664" i="12"/>
  <c r="M1664" i="12" s="1"/>
  <c r="N1664" i="12" s="1"/>
  <c r="L1943" i="12"/>
  <c r="M1943" i="12" s="1"/>
  <c r="N1943" i="12" s="1"/>
  <c r="L1731" i="12"/>
  <c r="M1731" i="12" s="1"/>
  <c r="N1731" i="12" s="1"/>
  <c r="L1307" i="12"/>
  <c r="M1307" i="12" s="1"/>
  <c r="N1307" i="12" s="1"/>
  <c r="L1318" i="12"/>
  <c r="M1318" i="12" s="1"/>
  <c r="N1318" i="12" s="1"/>
  <c r="L1592" i="12"/>
  <c r="M1592" i="12" s="1"/>
  <c r="N1592" i="12" s="1"/>
  <c r="L909" i="12"/>
  <c r="M909" i="12" s="1"/>
  <c r="N909" i="12" s="1"/>
  <c r="L343" i="12"/>
  <c r="M343" i="12" s="1"/>
  <c r="N343" i="12" s="1"/>
  <c r="L36" i="12"/>
  <c r="M36" i="12" s="1"/>
  <c r="N36" i="12" s="1"/>
  <c r="L1621" i="12"/>
  <c r="M1621" i="12" s="1"/>
  <c r="N1621" i="12" s="1"/>
  <c r="L1765" i="12"/>
  <c r="M1765" i="12" s="1"/>
  <c r="N1765" i="12" s="1"/>
  <c r="L1915" i="12"/>
  <c r="M1915" i="12" s="1"/>
  <c r="N1915" i="12" s="1"/>
  <c r="L1832" i="12"/>
  <c r="M1832" i="12" s="1"/>
  <c r="N1832" i="12" s="1"/>
  <c r="L1721" i="12"/>
  <c r="M1721" i="12" s="1"/>
  <c r="N1721" i="12" s="1"/>
  <c r="L1525" i="12"/>
  <c r="M1525" i="12" s="1"/>
  <c r="N1525" i="12" s="1"/>
  <c r="L1302" i="12"/>
  <c r="M1302" i="12" s="1"/>
  <c r="N1302" i="12" s="1"/>
  <c r="L1237" i="12"/>
  <c r="M1237" i="12" s="1"/>
  <c r="N1237" i="12" s="1"/>
  <c r="L1064" i="12"/>
  <c r="M1064" i="12" s="1"/>
  <c r="N1064" i="12" s="1"/>
  <c r="L750" i="12"/>
  <c r="M750" i="12" s="1"/>
  <c r="N750" i="12" s="1"/>
  <c r="L28" i="12"/>
  <c r="M28" i="12" s="1"/>
  <c r="N28" i="12" s="1"/>
  <c r="L1459" i="12"/>
  <c r="M1459" i="12" s="1"/>
  <c r="N1459" i="12" s="1"/>
  <c r="L1806" i="12"/>
  <c r="M1806" i="12" s="1"/>
  <c r="N1806" i="12" s="1"/>
  <c r="L1143" i="12"/>
  <c r="M1143" i="12" s="1"/>
  <c r="N1143" i="12" s="1"/>
  <c r="L725" i="12"/>
  <c r="M725" i="12" s="1"/>
  <c r="N725" i="12" s="1"/>
  <c r="L407" i="12"/>
  <c r="M407" i="12" s="1"/>
  <c r="N407" i="12" s="1"/>
  <c r="L646" i="12"/>
  <c r="M646" i="12" s="1"/>
  <c r="N646" i="12" s="1"/>
  <c r="L590" i="12"/>
  <c r="M590" i="12" s="1"/>
  <c r="N590" i="12" s="1"/>
  <c r="L451" i="12"/>
  <c r="M451" i="12" s="1"/>
  <c r="N451" i="12" s="1"/>
  <c r="L409" i="12"/>
  <c r="M409" i="12" s="1"/>
  <c r="N409" i="12" s="1"/>
  <c r="L1813" i="12"/>
  <c r="M1813" i="12" s="1"/>
  <c r="N1813" i="12" s="1"/>
  <c r="L1975" i="12"/>
  <c r="M1975" i="12" s="1"/>
  <c r="N1975" i="12" s="1"/>
  <c r="L1280" i="12"/>
  <c r="M1280" i="12" s="1"/>
  <c r="N1280" i="12" s="1"/>
  <c r="L989" i="12"/>
  <c r="M989" i="12" s="1"/>
  <c r="N989" i="12" s="1"/>
  <c r="L1972" i="12"/>
  <c r="M1972" i="12" s="1"/>
  <c r="N1972" i="12" s="1"/>
  <c r="L1777" i="12"/>
  <c r="M1777" i="12" s="1"/>
  <c r="N1777" i="12" s="1"/>
  <c r="L1264" i="12"/>
  <c r="M1264" i="12" s="1"/>
  <c r="N1264" i="12" s="1"/>
  <c r="L1600" i="12"/>
  <c r="M1600" i="12" s="1"/>
  <c r="N1600" i="12" s="1"/>
  <c r="L404" i="12"/>
  <c r="M404" i="12" s="1"/>
  <c r="N404" i="12" s="1"/>
  <c r="L779" i="12"/>
  <c r="M779" i="12" s="1"/>
  <c r="N779" i="12" s="1"/>
  <c r="L13" i="12"/>
  <c r="M13" i="12" s="1"/>
  <c r="N13" i="12" s="1"/>
  <c r="L1070" i="12"/>
  <c r="M1070" i="12" s="1"/>
  <c r="N1070" i="12" s="1"/>
  <c r="L1861" i="12"/>
  <c r="M1861" i="12" s="1"/>
  <c r="N1861" i="12" s="1"/>
  <c r="L1134" i="12"/>
  <c r="M1134" i="12" s="1"/>
  <c r="N1134" i="12" s="1"/>
  <c r="L673" i="12"/>
  <c r="M673" i="12" s="1"/>
  <c r="N673" i="12" s="1"/>
  <c r="L1686" i="12"/>
  <c r="M1686" i="12" s="1"/>
  <c r="N1686" i="12" s="1"/>
  <c r="L1660" i="12"/>
  <c r="M1660" i="12" s="1"/>
  <c r="N1660" i="12" s="1"/>
  <c r="L1427" i="12"/>
  <c r="M1427" i="12" s="1"/>
  <c r="N1427" i="12" s="1"/>
  <c r="L765" i="12"/>
  <c r="M765" i="12" s="1"/>
  <c r="N765" i="12" s="1"/>
  <c r="L841" i="12"/>
  <c r="M841" i="12" s="1"/>
  <c r="N841" i="12" s="1"/>
  <c r="L395" i="12"/>
  <c r="M395" i="12" s="1"/>
  <c r="N395" i="12" s="1"/>
  <c r="L443" i="12"/>
  <c r="M443" i="12" s="1"/>
  <c r="N443" i="12" s="1"/>
  <c r="L235" i="12"/>
  <c r="M235" i="12" s="1"/>
  <c r="N235" i="12" s="1"/>
  <c r="L624" i="12"/>
  <c r="M624" i="12" s="1"/>
  <c r="N624" i="12" s="1"/>
  <c r="L1249" i="12"/>
  <c r="M1249" i="12" s="1"/>
  <c r="N1249" i="12" s="1"/>
  <c r="L1515" i="12"/>
  <c r="M1515" i="12" s="1"/>
  <c r="N1515" i="12" s="1"/>
  <c r="L1232" i="12"/>
  <c r="M1232" i="12" s="1"/>
  <c r="N1232" i="12" s="1"/>
  <c r="L1996" i="12"/>
  <c r="M1996" i="12" s="1"/>
  <c r="N1996" i="12" s="1"/>
  <c r="L1934" i="12"/>
  <c r="M1934" i="12" s="1"/>
  <c r="N1934" i="12" s="1"/>
  <c r="L1469" i="12"/>
  <c r="M1469" i="12" s="1"/>
  <c r="N1469" i="12" s="1"/>
  <c r="L1410" i="12"/>
  <c r="M1410" i="12" s="1"/>
  <c r="N1410" i="12" s="1"/>
  <c r="L994" i="12"/>
  <c r="M994" i="12" s="1"/>
  <c r="N994" i="12" s="1"/>
  <c r="L603" i="12"/>
  <c r="M603" i="12" s="1"/>
  <c r="N603" i="12" s="1"/>
  <c r="L1860" i="12"/>
  <c r="M1860" i="12" s="1"/>
  <c r="N1860" i="12" s="1"/>
  <c r="L1734" i="12"/>
  <c r="M1734" i="12" s="1"/>
  <c r="N1734" i="12" s="1"/>
  <c r="L781" i="12"/>
  <c r="M781" i="12" s="1"/>
  <c r="N781" i="12" s="1"/>
  <c r="L490" i="12"/>
  <c r="M490" i="12" s="1"/>
  <c r="N490" i="12" s="1"/>
  <c r="L1879" i="12"/>
  <c r="M1879" i="12" s="1"/>
  <c r="N1879" i="12" s="1"/>
  <c r="L1137" i="12"/>
  <c r="M1137" i="12" s="1"/>
  <c r="N1137" i="12" s="1"/>
  <c r="L780" i="12"/>
  <c r="M780" i="12" s="1"/>
  <c r="N780" i="12" s="1"/>
  <c r="L1843" i="12"/>
  <c r="M1843" i="12" s="1"/>
  <c r="N1843" i="12" s="1"/>
  <c r="L1784" i="12"/>
  <c r="M1784" i="12" s="1"/>
  <c r="N1784" i="12" s="1"/>
  <c r="L1684" i="12"/>
  <c r="M1684" i="12" s="1"/>
  <c r="N1684" i="12" s="1"/>
  <c r="L1547" i="12"/>
  <c r="M1547" i="12" s="1"/>
  <c r="N1547" i="12" s="1"/>
  <c r="L1586" i="12"/>
  <c r="M1586" i="12" s="1"/>
  <c r="N1586" i="12" s="1"/>
  <c r="L974" i="12"/>
  <c r="M974" i="12" s="1"/>
  <c r="N974" i="12" s="1"/>
  <c r="L801" i="12"/>
  <c r="M801" i="12" s="1"/>
  <c r="N801" i="12" s="1"/>
  <c r="L1801" i="12"/>
  <c r="M1801" i="12" s="1"/>
  <c r="N1801" i="12" s="1"/>
  <c r="L1492" i="12"/>
  <c r="M1492" i="12" s="1"/>
  <c r="N1492" i="12" s="1"/>
  <c r="L742" i="12"/>
  <c r="M742" i="12" s="1"/>
  <c r="N742" i="12" s="1"/>
  <c r="L1728" i="12"/>
  <c r="M1728" i="12" s="1"/>
  <c r="N1728" i="12" s="1"/>
  <c r="L1116" i="12"/>
  <c r="M1116" i="12" s="1"/>
  <c r="N1116" i="12" s="1"/>
  <c r="L723" i="12"/>
  <c r="M723" i="12" s="1"/>
  <c r="N723" i="12" s="1"/>
  <c r="L484" i="12"/>
  <c r="M484" i="12" s="1"/>
  <c r="N484" i="12" s="1"/>
  <c r="L942" i="12"/>
  <c r="M942" i="12" s="1"/>
  <c r="N942" i="12" s="1"/>
  <c r="L579" i="12"/>
  <c r="M579" i="12" s="1"/>
  <c r="N579" i="12" s="1"/>
  <c r="L1261" i="12"/>
  <c r="M1261" i="12" s="1"/>
  <c r="N1261" i="12" s="1"/>
  <c r="L1140" i="12"/>
  <c r="M1140" i="12" s="1"/>
  <c r="N1140" i="12" s="1"/>
  <c r="L1022" i="12"/>
  <c r="M1022" i="12" s="1"/>
  <c r="N1022" i="12" s="1"/>
  <c r="L1441" i="12"/>
  <c r="M1441" i="12" s="1"/>
  <c r="N1441" i="12" s="1"/>
  <c r="L837" i="12"/>
  <c r="M837" i="12" s="1"/>
  <c r="N837" i="12" s="1"/>
  <c r="L547" i="12"/>
  <c r="M547" i="12" s="1"/>
  <c r="N547" i="12" s="1"/>
  <c r="L737" i="12"/>
  <c r="M737" i="12" s="1"/>
  <c r="N737" i="12" s="1"/>
  <c r="L553" i="12"/>
  <c r="M553" i="12" s="1"/>
  <c r="N553" i="12" s="1"/>
  <c r="L391" i="12"/>
  <c r="M391" i="12" s="1"/>
  <c r="N391" i="12" s="1"/>
  <c r="L452" i="12"/>
  <c r="M452" i="12" s="1"/>
  <c r="N452" i="12" s="1"/>
  <c r="L570" i="12"/>
  <c r="M570" i="12" s="1"/>
  <c r="N570" i="12" s="1"/>
  <c r="L564" i="12"/>
  <c r="M564" i="12" s="1"/>
  <c r="N564" i="12" s="1"/>
  <c r="L1536" i="12"/>
  <c r="M1536" i="12" s="1"/>
  <c r="N1536" i="12" s="1"/>
  <c r="L1177" i="12"/>
  <c r="M1177" i="12" s="1"/>
  <c r="N1177" i="12" s="1"/>
  <c r="L152" i="12"/>
  <c r="M152" i="12" s="1"/>
  <c r="N152" i="12" s="1"/>
  <c r="L1236" i="12"/>
  <c r="M1236" i="12" s="1"/>
  <c r="N1236" i="12" s="1"/>
  <c r="L1703" i="12"/>
  <c r="M1703" i="12" s="1"/>
  <c r="N1703" i="12" s="1"/>
  <c r="L1991" i="12"/>
  <c r="M1991" i="12" s="1"/>
  <c r="N1991" i="12" s="1"/>
  <c r="L1726" i="12"/>
  <c r="M1726" i="12" s="1"/>
  <c r="N1726" i="12" s="1"/>
  <c r="L1611" i="12"/>
  <c r="M1611" i="12" s="1"/>
  <c r="N1611" i="12" s="1"/>
  <c r="L1234" i="12"/>
  <c r="M1234" i="12" s="1"/>
  <c r="N1234" i="12" s="1"/>
  <c r="L937" i="12"/>
  <c r="M937" i="12" s="1"/>
  <c r="N937" i="12" s="1"/>
  <c r="L894" i="12"/>
  <c r="M894" i="12" s="1"/>
  <c r="N894" i="12" s="1"/>
  <c r="L817" i="12"/>
  <c r="M817" i="12" s="1"/>
  <c r="N817" i="12" s="1"/>
  <c r="L623" i="12"/>
  <c r="M623" i="12" s="1"/>
  <c r="N623" i="12" s="1"/>
  <c r="L361" i="12"/>
  <c r="M361" i="12" s="1"/>
  <c r="N361" i="12" s="1"/>
  <c r="L1571" i="12"/>
  <c r="M1571" i="12" s="1"/>
  <c r="N1571" i="12" s="1"/>
  <c r="L1868" i="12"/>
  <c r="M1868" i="12" s="1"/>
  <c r="N1868" i="12" s="1"/>
  <c r="L1869" i="12"/>
  <c r="M1869" i="12" s="1"/>
  <c r="N1869" i="12" s="1"/>
  <c r="L1946" i="12"/>
  <c r="M1946" i="12" s="1"/>
  <c r="N1946" i="12" s="1"/>
  <c r="L1603" i="12"/>
  <c r="M1603" i="12" s="1"/>
  <c r="N1603" i="12" s="1"/>
  <c r="L1652" i="12"/>
  <c r="M1652" i="12" s="1"/>
  <c r="N1652" i="12" s="1"/>
  <c r="L1501" i="12"/>
  <c r="M1501" i="12" s="1"/>
  <c r="N1501" i="12" s="1"/>
  <c r="L798" i="12"/>
  <c r="M798" i="12" s="1"/>
  <c r="N798" i="12" s="1"/>
  <c r="L947" i="12"/>
  <c r="M947" i="12" s="1"/>
  <c r="N947" i="12" s="1"/>
  <c r="L594" i="12"/>
  <c r="M594" i="12" s="1"/>
  <c r="N594" i="12" s="1"/>
  <c r="L349" i="12"/>
  <c r="M349" i="12" s="1"/>
  <c r="N349" i="12" s="1"/>
  <c r="L1370" i="12"/>
  <c r="M1370" i="12" s="1"/>
  <c r="N1370" i="12" s="1"/>
  <c r="L1057" i="12"/>
  <c r="M1057" i="12" s="1"/>
  <c r="N1057" i="12" s="1"/>
  <c r="L408" i="12"/>
  <c r="M408" i="12" s="1"/>
  <c r="N408" i="12" s="1"/>
  <c r="L512" i="12"/>
  <c r="M512" i="12" s="1"/>
  <c r="N512" i="12" s="1"/>
  <c r="L433" i="12"/>
  <c r="M433" i="12" s="1"/>
  <c r="N433" i="12" s="1"/>
  <c r="L456" i="12"/>
  <c r="M456" i="12" s="1"/>
  <c r="N456" i="12" s="1"/>
  <c r="L415" i="12"/>
  <c r="M415" i="12" s="1"/>
  <c r="N415" i="12" s="1"/>
  <c r="L333" i="12"/>
  <c r="M333" i="12" s="1"/>
  <c r="N333" i="12" s="1"/>
  <c r="L575" i="12"/>
  <c r="M575" i="12" s="1"/>
  <c r="N575" i="12" s="1"/>
  <c r="L1119" i="12"/>
  <c r="M1119" i="12" s="1"/>
  <c r="N1119" i="12" s="1"/>
  <c r="L1336" i="12"/>
  <c r="M1336" i="12" s="1"/>
  <c r="N1336" i="12" s="1"/>
  <c r="L1744" i="12"/>
  <c r="M1744" i="12" s="1"/>
  <c r="N1744" i="12" s="1"/>
  <c r="L1819" i="12"/>
  <c r="M1819" i="12" s="1"/>
  <c r="N1819" i="12" s="1"/>
  <c r="L1090" i="12"/>
  <c r="M1090" i="12" s="1"/>
  <c r="N1090" i="12" s="1"/>
  <c r="L729" i="12"/>
  <c r="M729" i="12" s="1"/>
  <c r="N729" i="12" s="1"/>
  <c r="L2001" i="12"/>
  <c r="M2001" i="12" s="1"/>
  <c r="N2001" i="12" s="1"/>
  <c r="L1355" i="12"/>
  <c r="M1355" i="12" s="1"/>
  <c r="N1355" i="12" s="1"/>
  <c r="L1024" i="12"/>
  <c r="M1024" i="12" s="1"/>
  <c r="N1024" i="12" s="1"/>
  <c r="L608" i="12"/>
  <c r="M608" i="12" s="1"/>
  <c r="N608" i="12" s="1"/>
  <c r="L414" i="12"/>
  <c r="M414" i="12" s="1"/>
  <c r="N414" i="12" s="1"/>
  <c r="L776" i="12"/>
  <c r="M776" i="12" s="1"/>
  <c r="N776" i="12" s="1"/>
  <c r="L1473" i="12"/>
  <c r="M1473" i="12" s="1"/>
  <c r="N1473" i="12" s="1"/>
  <c r="L1807" i="12"/>
  <c r="M1807" i="12" s="1"/>
  <c r="N1807" i="12" s="1"/>
  <c r="L1115" i="12"/>
  <c r="M1115" i="12" s="1"/>
  <c r="N1115" i="12" s="1"/>
  <c r="L1968" i="12"/>
  <c r="M1968" i="12" s="1"/>
  <c r="N1968" i="12" s="1"/>
  <c r="L1763" i="12"/>
  <c r="M1763" i="12" s="1"/>
  <c r="N1763" i="12" s="1"/>
  <c r="L1720" i="12"/>
  <c r="M1720" i="12" s="1"/>
  <c r="N1720" i="12" s="1"/>
  <c r="L1455" i="12"/>
  <c r="M1455" i="12" s="1"/>
  <c r="N1455" i="12" s="1"/>
  <c r="L1429" i="12"/>
  <c r="M1429" i="12" s="1"/>
  <c r="N1429" i="12" s="1"/>
  <c r="L1101" i="12"/>
  <c r="M1101" i="12" s="1"/>
  <c r="N1101" i="12" s="1"/>
  <c r="L1079" i="12"/>
  <c r="M1079" i="12" s="1"/>
  <c r="N1079" i="12" s="1"/>
  <c r="L1019" i="12"/>
  <c r="M1019" i="12" s="1"/>
  <c r="N1019" i="12" s="1"/>
  <c r="L871" i="12"/>
  <c r="M871" i="12" s="1"/>
  <c r="N871" i="12" s="1"/>
  <c r="L828" i="12"/>
  <c r="M828" i="12" s="1"/>
  <c r="N828" i="12" s="1"/>
  <c r="L529" i="12"/>
  <c r="M529" i="12" s="1"/>
  <c r="N529" i="12" s="1"/>
  <c r="L534" i="12"/>
  <c r="M534" i="12" s="1"/>
  <c r="N534" i="12" s="1"/>
  <c r="L68" i="12"/>
  <c r="M68" i="12" s="1"/>
  <c r="N68" i="12" s="1"/>
  <c r="L475" i="12"/>
  <c r="M475" i="12" s="1"/>
  <c r="N475" i="12" s="1"/>
  <c r="L1900" i="12"/>
  <c r="M1900" i="12" s="1"/>
  <c r="N1900" i="12" s="1"/>
  <c r="L1630" i="12"/>
  <c r="M1630" i="12" s="1"/>
  <c r="N1630" i="12" s="1"/>
  <c r="L1823" i="12"/>
  <c r="M1823" i="12" s="1"/>
  <c r="N1823" i="12" s="1"/>
  <c r="L1793" i="12"/>
  <c r="M1793" i="12" s="1"/>
  <c r="N1793" i="12" s="1"/>
  <c r="L1422" i="12"/>
  <c r="M1422" i="12" s="1"/>
  <c r="N1422" i="12" s="1"/>
  <c r="L1325" i="12"/>
  <c r="M1325" i="12" s="1"/>
  <c r="N1325" i="12" s="1"/>
  <c r="L1183" i="12"/>
  <c r="M1183" i="12" s="1"/>
  <c r="N1183" i="12" s="1"/>
  <c r="L1436" i="12"/>
  <c r="M1436" i="12" s="1"/>
  <c r="N1436" i="12" s="1"/>
  <c r="L1200" i="12"/>
  <c r="M1200" i="12" s="1"/>
  <c r="N1200" i="12" s="1"/>
  <c r="L1046" i="12"/>
  <c r="M1046" i="12" s="1"/>
  <c r="N1046" i="12" s="1"/>
  <c r="L713" i="12"/>
  <c r="M713" i="12" s="1"/>
  <c r="N713" i="12" s="1"/>
  <c r="L689" i="12"/>
  <c r="M689" i="12" s="1"/>
  <c r="N689" i="12" s="1"/>
  <c r="L469" i="12"/>
  <c r="M469" i="12" s="1"/>
  <c r="N469" i="12" s="1"/>
  <c r="L1615" i="12"/>
  <c r="M1615" i="12" s="1"/>
  <c r="N1615" i="12" s="1"/>
  <c r="L705" i="12"/>
  <c r="M705" i="12" s="1"/>
  <c r="N705" i="12" s="1"/>
  <c r="L258" i="12"/>
  <c r="M258" i="12" s="1"/>
  <c r="N258" i="12" s="1"/>
  <c r="L1678" i="12"/>
  <c r="M1678" i="12" s="1"/>
  <c r="N1678" i="12" s="1"/>
  <c r="L1254" i="12"/>
  <c r="M1254" i="12" s="1"/>
  <c r="N1254" i="12" s="1"/>
  <c r="L465" i="12"/>
  <c r="M465" i="12" s="1"/>
  <c r="N465" i="12" s="1"/>
  <c r="L1938" i="12"/>
  <c r="M1938" i="12" s="1"/>
  <c r="N1938" i="12" s="1"/>
  <c r="L1755" i="12"/>
  <c r="M1755" i="12" s="1"/>
  <c r="N1755" i="12" s="1"/>
  <c r="L1632" i="12"/>
  <c r="M1632" i="12" s="1"/>
  <c r="N1632" i="12" s="1"/>
  <c r="L1371" i="12"/>
  <c r="M1371" i="12" s="1"/>
  <c r="N1371" i="12" s="1"/>
  <c r="L1574" i="12"/>
  <c r="M1574" i="12" s="1"/>
  <c r="N1574" i="12" s="1"/>
  <c r="L961" i="12"/>
  <c r="M961" i="12" s="1"/>
  <c r="N961" i="12" s="1"/>
  <c r="L219" i="12"/>
  <c r="M219" i="12" s="1"/>
  <c r="N219" i="12" s="1"/>
  <c r="L1020" i="12"/>
  <c r="M1020" i="12" s="1"/>
  <c r="N1020" i="12" s="1"/>
  <c r="L1608" i="12"/>
  <c r="M1608" i="12" s="1"/>
  <c r="N1608" i="12" s="1"/>
  <c r="L1253" i="12"/>
  <c r="M1253" i="12" s="1"/>
  <c r="N1253" i="12" s="1"/>
  <c r="L666" i="12"/>
  <c r="M666" i="12" s="1"/>
  <c r="N666" i="12" s="1"/>
  <c r="L1672" i="12"/>
  <c r="M1672" i="12" s="1"/>
  <c r="N1672" i="12" s="1"/>
  <c r="L1050" i="12"/>
  <c r="M1050" i="12" s="1"/>
  <c r="N1050" i="12" s="1"/>
  <c r="L440" i="12"/>
  <c r="M440" i="12" s="1"/>
  <c r="N440" i="12" s="1"/>
  <c r="L728" i="12"/>
  <c r="M728" i="12" s="1"/>
  <c r="N728" i="12" s="1"/>
  <c r="L1150" i="12"/>
  <c r="M1150" i="12" s="1"/>
  <c r="N1150" i="12" s="1"/>
  <c r="L108" i="12"/>
  <c r="M108" i="12" s="1"/>
  <c r="N108" i="12" s="1"/>
  <c r="L1324" i="12"/>
  <c r="M1324" i="12" s="1"/>
  <c r="N1324" i="12" s="1"/>
  <c r="L1031" i="12"/>
  <c r="M1031" i="12" s="1"/>
  <c r="N1031" i="12" s="1"/>
  <c r="L1340" i="12"/>
  <c r="M1340" i="12" s="1"/>
  <c r="N1340" i="12" s="1"/>
  <c r="L1051" i="12"/>
  <c r="M1051" i="12" s="1"/>
  <c r="N1051" i="12" s="1"/>
  <c r="L709" i="12"/>
  <c r="M709" i="12" s="1"/>
  <c r="N709" i="12" s="1"/>
  <c r="L1026" i="12"/>
  <c r="M1026" i="12" s="1"/>
  <c r="N1026" i="12" s="1"/>
  <c r="L898" i="12"/>
  <c r="M898" i="12" s="1"/>
  <c r="N898" i="12" s="1"/>
  <c r="L542" i="12"/>
  <c r="M542" i="12" s="1"/>
  <c r="N542" i="12" s="1"/>
  <c r="L334" i="12"/>
  <c r="M334" i="12" s="1"/>
  <c r="N334" i="12" s="1"/>
  <c r="L359" i="12"/>
  <c r="M359" i="12" s="1"/>
  <c r="N359" i="12" s="1"/>
  <c r="L633" i="12"/>
  <c r="M633" i="12" s="1"/>
  <c r="N633" i="12" s="1"/>
  <c r="L751" i="12"/>
  <c r="M751" i="12" s="1"/>
  <c r="N751" i="12" s="1"/>
  <c r="L273" i="12"/>
  <c r="M273" i="12" s="1"/>
  <c r="N273" i="12" s="1"/>
  <c r="L576" i="12"/>
  <c r="M576" i="12" s="1"/>
  <c r="N576" i="12" s="1"/>
  <c r="L24" i="12"/>
  <c r="M24" i="12" s="1"/>
  <c r="N24" i="12" s="1"/>
  <c r="L545" i="12"/>
  <c r="M545" i="12" s="1"/>
  <c r="N545" i="12" s="1"/>
  <c r="L228" i="12"/>
  <c r="M228" i="12" s="1"/>
  <c r="N228" i="12" s="1"/>
  <c r="L1424" i="12"/>
  <c r="M1424" i="12" s="1"/>
  <c r="N1424" i="12" s="1"/>
  <c r="L1773" i="12"/>
  <c r="M1773" i="12" s="1"/>
  <c r="N1773" i="12" s="1"/>
  <c r="L1847" i="12"/>
  <c r="M1847" i="12" s="1"/>
  <c r="N1847" i="12" s="1"/>
  <c r="L1539" i="12"/>
  <c r="M1539" i="12" s="1"/>
  <c r="N1539" i="12" s="1"/>
  <c r="L1432" i="12"/>
  <c r="M1432" i="12" s="1"/>
  <c r="N1432" i="12" s="1"/>
  <c r="L1124" i="12"/>
  <c r="M1124" i="12" s="1"/>
  <c r="N1124" i="12" s="1"/>
  <c r="L887" i="12"/>
  <c r="M887" i="12" s="1"/>
  <c r="N887" i="12" s="1"/>
  <c r="L1126" i="12"/>
  <c r="M1126" i="12" s="1"/>
  <c r="N1126" i="12" s="1"/>
  <c r="L755" i="12"/>
  <c r="M755" i="12" s="1"/>
  <c r="N755" i="12" s="1"/>
  <c r="L735" i="12"/>
  <c r="M735" i="12" s="1"/>
  <c r="N735" i="12" s="1"/>
  <c r="L449" i="12"/>
  <c r="M449" i="12" s="1"/>
  <c r="N449" i="12" s="1"/>
  <c r="L965" i="12"/>
  <c r="M965" i="12" s="1"/>
  <c r="N965" i="12" s="1"/>
  <c r="L1642" i="12"/>
  <c r="M1642" i="12" s="1"/>
  <c r="N1642" i="12" s="1"/>
  <c r="L1798" i="12"/>
  <c r="M1798" i="12" s="1"/>
  <c r="N1798" i="12" s="1"/>
  <c r="L1840" i="12"/>
  <c r="M1840" i="12" s="1"/>
  <c r="N1840" i="12" s="1"/>
  <c r="L1624" i="12"/>
  <c r="M1624" i="12" s="1"/>
  <c r="N1624" i="12" s="1"/>
  <c r="L1484" i="12"/>
  <c r="M1484" i="12" s="1"/>
  <c r="N1484" i="12" s="1"/>
  <c r="L1341" i="12"/>
  <c r="M1341" i="12" s="1"/>
  <c r="N1341" i="12" s="1"/>
  <c r="L435" i="12"/>
  <c r="M435" i="12" s="1"/>
  <c r="N435" i="12" s="1"/>
  <c r="L379" i="12"/>
  <c r="M379" i="12" s="1"/>
  <c r="N379" i="12" s="1"/>
  <c r="L923" i="12"/>
  <c r="M923" i="12" s="1"/>
  <c r="N923" i="12" s="1"/>
  <c r="L1831" i="12"/>
  <c r="M1831" i="12" s="1"/>
  <c r="N1831" i="12" s="1"/>
  <c r="L1444" i="12"/>
  <c r="M1444" i="12" s="1"/>
  <c r="N1444" i="12" s="1"/>
  <c r="L648" i="12"/>
  <c r="M648" i="12" s="1"/>
  <c r="N648" i="12" s="1"/>
  <c r="L365" i="12"/>
  <c r="M365" i="12" s="1"/>
  <c r="N365" i="12" s="1"/>
  <c r="L378" i="12"/>
  <c r="M378" i="12" s="1"/>
  <c r="N378" i="12" s="1"/>
  <c r="L251" i="12"/>
  <c r="M251" i="12" s="1"/>
  <c r="N251" i="12" s="1"/>
  <c r="L298" i="12"/>
  <c r="M298" i="12" s="1"/>
  <c r="N298" i="12" s="1"/>
  <c r="L514" i="12"/>
  <c r="M514" i="12" s="1"/>
  <c r="N514" i="12" s="1"/>
  <c r="L532" i="12"/>
  <c r="M532" i="12" s="1"/>
  <c r="N532" i="12" s="1"/>
  <c r="L808" i="12"/>
  <c r="M808" i="12" s="1"/>
  <c r="N808" i="12" s="1"/>
  <c r="L1321" i="12"/>
  <c r="M1321" i="12" s="1"/>
  <c r="N1321" i="12" s="1"/>
  <c r="L1382" i="12"/>
  <c r="M1382" i="12" s="1"/>
  <c r="N1382" i="12" s="1"/>
  <c r="L1585" i="12"/>
  <c r="M1585" i="12" s="1"/>
  <c r="N1585" i="12" s="1"/>
  <c r="L1872" i="12"/>
  <c r="M1872" i="12" s="1"/>
  <c r="N1872" i="12" s="1"/>
  <c r="L1729" i="12"/>
  <c r="M1729" i="12" s="1"/>
  <c r="N1729" i="12" s="1"/>
  <c r="L788" i="12"/>
  <c r="M788" i="12" s="1"/>
  <c r="N788" i="12" s="1"/>
  <c r="L730" i="12"/>
  <c r="M730" i="12" s="1"/>
  <c r="N730" i="12" s="1"/>
  <c r="L1800" i="12"/>
  <c r="M1800" i="12" s="1"/>
  <c r="N1800" i="12" s="1"/>
  <c r="L1477" i="12"/>
  <c r="M1477" i="12" s="1"/>
  <c r="N1477" i="12" s="1"/>
  <c r="L1054" i="12"/>
  <c r="M1054" i="12" s="1"/>
  <c r="N1054" i="12" s="1"/>
  <c r="L720" i="12"/>
  <c r="M720" i="12" s="1"/>
  <c r="N720" i="12" s="1"/>
  <c r="L368" i="12"/>
  <c r="M368" i="12" s="1"/>
  <c r="N368" i="12" s="1"/>
  <c r="L363" i="12"/>
  <c r="M363" i="12" s="1"/>
  <c r="N363" i="12" s="1"/>
  <c r="L1462" i="12"/>
  <c r="M1462" i="12" s="1"/>
  <c r="N1462" i="12" s="1"/>
  <c r="L1523" i="12"/>
  <c r="M1523" i="12" s="1"/>
  <c r="N1523" i="12" s="1"/>
  <c r="L1398" i="12"/>
  <c r="M1398" i="12" s="1"/>
  <c r="N1398" i="12" s="1"/>
  <c r="L1988" i="12"/>
  <c r="M1988" i="12" s="1"/>
  <c r="N1988" i="12" s="1"/>
  <c r="L1776" i="12"/>
  <c r="M1776" i="12" s="1"/>
  <c r="N1776" i="12" s="1"/>
  <c r="L1692" i="12"/>
  <c r="M1692" i="12" s="1"/>
  <c r="N1692" i="12" s="1"/>
  <c r="L1463" i="12"/>
  <c r="M1463" i="12" s="1"/>
  <c r="N1463" i="12" s="1"/>
  <c r="L1640" i="12"/>
  <c r="M1640" i="12" s="1"/>
  <c r="N1640" i="12" s="1"/>
  <c r="L1610" i="12"/>
  <c r="M1610" i="12" s="1"/>
  <c r="N1610" i="12" s="1"/>
  <c r="L1166" i="12"/>
  <c r="M1166" i="12" s="1"/>
  <c r="N1166" i="12" s="1"/>
  <c r="L1010" i="12"/>
  <c r="M1010" i="12" s="1"/>
  <c r="N1010" i="12" s="1"/>
  <c r="L509" i="12"/>
  <c r="M509" i="12" s="1"/>
  <c r="N509" i="12" s="1"/>
  <c r="L5" i="12"/>
  <c r="M5" i="12" s="1"/>
  <c r="N5" i="12" s="1"/>
  <c r="L356" i="12"/>
  <c r="M356" i="12" s="1"/>
  <c r="N356" i="12" s="1"/>
  <c r="L102" i="12"/>
  <c r="M102" i="12" s="1"/>
  <c r="N102" i="12" s="1"/>
  <c r="L1867" i="12"/>
  <c r="M1867" i="12" s="1"/>
  <c r="N1867" i="12" s="1"/>
  <c r="L1190" i="12"/>
  <c r="M1190" i="12" s="1"/>
  <c r="N1190" i="12" s="1"/>
  <c r="L928" i="12"/>
  <c r="M928" i="12" s="1"/>
  <c r="N928" i="12" s="1"/>
  <c r="L1851" i="12"/>
  <c r="M1851" i="12" s="1"/>
  <c r="N1851" i="12" s="1"/>
  <c r="L1392" i="12"/>
  <c r="M1392" i="12" s="1"/>
  <c r="N1392" i="12" s="1"/>
  <c r="L1616" i="12"/>
  <c r="M1616" i="12" s="1"/>
  <c r="N1616" i="12" s="1"/>
  <c r="L1549" i="12"/>
  <c r="M1549" i="12" s="1"/>
  <c r="N1549" i="12" s="1"/>
  <c r="L1099" i="12"/>
  <c r="M1099" i="12" s="1"/>
  <c r="N1099" i="12" s="1"/>
  <c r="L910" i="12"/>
  <c r="M910" i="12" s="1"/>
  <c r="N910" i="12" s="1"/>
  <c r="L852" i="12"/>
  <c r="M852" i="12" s="1"/>
  <c r="N852" i="12" s="1"/>
  <c r="L628" i="12"/>
  <c r="M628" i="12" s="1"/>
  <c r="N628" i="12" s="1"/>
  <c r="L520" i="12"/>
  <c r="M520" i="12" s="1"/>
  <c r="N520" i="12" s="1"/>
  <c r="L1378" i="12"/>
  <c r="M1378" i="12" s="1"/>
  <c r="N1378" i="12" s="1"/>
  <c r="L701" i="12"/>
  <c r="M701" i="12" s="1"/>
  <c r="N701" i="12" s="1"/>
  <c r="L995" i="12"/>
  <c r="M995" i="12" s="1"/>
  <c r="N995" i="12" s="1"/>
  <c r="L1658" i="12"/>
  <c r="M1658" i="12" s="1"/>
  <c r="N1658" i="12" s="1"/>
  <c r="L1187" i="12"/>
  <c r="M1187" i="12" s="1"/>
  <c r="N1187" i="12" s="1"/>
  <c r="L44" i="12"/>
  <c r="M44" i="12" s="1"/>
  <c r="N44" i="12" s="1"/>
  <c r="L1749" i="12"/>
  <c r="M1749" i="12" s="1"/>
  <c r="N1749" i="12" s="1"/>
  <c r="L1681" i="12"/>
  <c r="M1681" i="12" s="1"/>
  <c r="N1681" i="12" s="1"/>
  <c r="L1569" i="12"/>
  <c r="M1569" i="12" s="1"/>
  <c r="N1569" i="12" s="1"/>
  <c r="L1388" i="12"/>
  <c r="M1388" i="12" s="1"/>
  <c r="N1388" i="12" s="1"/>
  <c r="L834" i="12"/>
  <c r="M834" i="12" s="1"/>
  <c r="N834" i="12" s="1"/>
  <c r="L358" i="12"/>
  <c r="M358" i="12" s="1"/>
  <c r="N358" i="12" s="1"/>
  <c r="L1025" i="12"/>
  <c r="M1025" i="12" s="1"/>
  <c r="N1025" i="12" s="1"/>
  <c r="L1882" i="12"/>
  <c r="M1882" i="12" s="1"/>
  <c r="N1882" i="12" s="1"/>
  <c r="L1174" i="12"/>
  <c r="M1174" i="12" s="1"/>
  <c r="N1174" i="12" s="1"/>
  <c r="L376" i="12"/>
  <c r="M376" i="12" s="1"/>
  <c r="N376" i="12" s="1"/>
  <c r="L1408" i="12"/>
  <c r="M1408" i="12" s="1"/>
  <c r="N1408" i="12" s="1"/>
  <c r="L915" i="12"/>
  <c r="M915" i="12" s="1"/>
  <c r="N915" i="12" s="1"/>
  <c r="L399" i="12"/>
  <c r="M399" i="12" s="1"/>
  <c r="N399" i="12" s="1"/>
  <c r="L1561" i="12"/>
  <c r="M1561" i="12" s="1"/>
  <c r="N1561" i="12" s="1"/>
  <c r="L741" i="12"/>
  <c r="M741" i="12" s="1"/>
  <c r="N741" i="12" s="1"/>
  <c r="L313" i="12"/>
  <c r="M313" i="12" s="1"/>
  <c r="N313" i="12" s="1"/>
  <c r="L1499" i="12"/>
  <c r="M1499" i="12" s="1"/>
  <c r="N1499" i="12" s="1"/>
  <c r="L1098" i="12"/>
  <c r="M1098" i="12" s="1"/>
  <c r="N1098" i="12" s="1"/>
  <c r="L1159" i="12"/>
  <c r="M1159" i="12" s="1"/>
  <c r="N1159" i="12" s="1"/>
  <c r="L905" i="12"/>
  <c r="M905" i="12" s="1"/>
  <c r="N905" i="12" s="1"/>
  <c r="L881" i="12"/>
  <c r="M881" i="12" s="1"/>
  <c r="N881" i="12" s="1"/>
  <c r="L848" i="12"/>
  <c r="M848" i="12" s="1"/>
  <c r="N848" i="12" s="1"/>
  <c r="L504" i="12"/>
  <c r="M504" i="12" s="1"/>
  <c r="N504" i="12" s="1"/>
  <c r="L519" i="12"/>
  <c r="M519" i="12" s="1"/>
  <c r="N519" i="12" s="1"/>
  <c r="L283" i="12"/>
  <c r="M283" i="12" s="1"/>
  <c r="N283" i="12" s="1"/>
  <c r="L315" i="12"/>
  <c r="M315" i="12" s="1"/>
  <c r="N315" i="12" s="1"/>
  <c r="L397" i="12"/>
  <c r="M397" i="12" s="1"/>
  <c r="N397" i="12" s="1"/>
  <c r="L1589" i="12"/>
  <c r="M1589" i="12" s="1"/>
  <c r="N1589" i="12" s="1"/>
  <c r="L970" i="12"/>
  <c r="M970" i="12" s="1"/>
  <c r="N970" i="12" s="1"/>
  <c r="L192" i="12"/>
  <c r="M192" i="12" s="1"/>
  <c r="N192" i="12" s="1"/>
  <c r="L212" i="12"/>
  <c r="M212" i="12" s="1"/>
  <c r="N212" i="12" s="1"/>
  <c r="L269" i="12"/>
  <c r="M269" i="12" s="1"/>
  <c r="N269" i="12" s="1"/>
  <c r="L150" i="12"/>
  <c r="M150" i="12" s="1"/>
  <c r="N150" i="12" s="1"/>
  <c r="L1345" i="12"/>
  <c r="M1345" i="12" s="1"/>
  <c r="N1345" i="12" s="1"/>
  <c r="L1987" i="12"/>
  <c r="M1987" i="12" s="1"/>
  <c r="N1987" i="12" s="1"/>
  <c r="L1647" i="12"/>
  <c r="M1647" i="12" s="1"/>
  <c r="N1647" i="12" s="1"/>
  <c r="L1354" i="12"/>
  <c r="M1354" i="12" s="1"/>
  <c r="N1354" i="12" s="1"/>
  <c r="L1288" i="12"/>
  <c r="M1288" i="12" s="1"/>
  <c r="N1288" i="12" s="1"/>
  <c r="L1208" i="12"/>
  <c r="M1208" i="12" s="1"/>
  <c r="N1208" i="12" s="1"/>
  <c r="L1044" i="12"/>
  <c r="M1044" i="12" s="1"/>
  <c r="N1044" i="12" s="1"/>
  <c r="L956" i="12"/>
  <c r="M956" i="12" s="1"/>
  <c r="N956" i="12" s="1"/>
  <c r="L878" i="12"/>
  <c r="M878" i="12" s="1"/>
  <c r="N878" i="12" s="1"/>
  <c r="L324" i="12"/>
  <c r="M324" i="12" s="1"/>
  <c r="N324" i="12" s="1"/>
  <c r="L1439" i="12"/>
  <c r="M1439" i="12" s="1"/>
  <c r="N1439" i="12" s="1"/>
  <c r="L537" i="12"/>
  <c r="M537" i="12" s="1"/>
  <c r="N537" i="12" s="1"/>
  <c r="L595" i="12"/>
  <c r="M595" i="12" s="1"/>
  <c r="N595" i="12" s="1"/>
  <c r="L1659" i="12"/>
  <c r="M1659" i="12" s="1"/>
  <c r="N1659" i="12" s="1"/>
  <c r="L964" i="12"/>
  <c r="M964" i="12" s="1"/>
  <c r="N964" i="12" s="1"/>
  <c r="L187" i="12"/>
  <c r="M187" i="12" s="1"/>
  <c r="N187" i="12" s="1"/>
  <c r="L1949" i="12"/>
  <c r="M1949" i="12" s="1"/>
  <c r="N1949" i="12" s="1"/>
  <c r="L1874" i="12"/>
  <c r="M1874" i="12" s="1"/>
  <c r="N1874" i="12" s="1"/>
  <c r="L1374" i="12"/>
  <c r="M1374" i="12" s="1"/>
  <c r="N1374" i="12" s="1"/>
  <c r="L1364" i="12"/>
  <c r="M1364" i="12" s="1"/>
  <c r="N1364" i="12" s="1"/>
  <c r="L1256" i="12"/>
  <c r="M1256" i="12" s="1"/>
  <c r="N1256" i="12" s="1"/>
  <c r="L833" i="12"/>
  <c r="M833" i="12" s="1"/>
  <c r="N833" i="12" s="1"/>
  <c r="L481" i="12"/>
  <c r="M481" i="12" s="1"/>
  <c r="N481" i="12" s="1"/>
  <c r="L1741" i="12"/>
  <c r="M1741" i="12" s="1"/>
  <c r="N1741" i="12" s="1"/>
  <c r="L800" i="12"/>
  <c r="M800" i="12" s="1"/>
  <c r="N800" i="12" s="1"/>
  <c r="L1008" i="12"/>
  <c r="M1008" i="12" s="1"/>
  <c r="N1008" i="12" s="1"/>
  <c r="L572" i="12"/>
  <c r="M572" i="12" s="1"/>
  <c r="N572" i="12" s="1"/>
  <c r="L1416" i="12"/>
  <c r="M1416" i="12" s="1"/>
  <c r="N1416" i="12" s="1"/>
  <c r="L979" i="12"/>
  <c r="M979" i="12" s="1"/>
  <c r="N979" i="12" s="1"/>
  <c r="L275" i="12"/>
  <c r="M275" i="12" s="1"/>
  <c r="N275" i="12" s="1"/>
  <c r="L1338" i="12"/>
  <c r="M1338" i="12" s="1"/>
  <c r="N1338" i="12" s="1"/>
  <c r="L953" i="12"/>
  <c r="M953" i="12" s="1"/>
  <c r="N953" i="12" s="1"/>
  <c r="L1353" i="12"/>
  <c r="M1353" i="12" s="1"/>
  <c r="N1353" i="12" s="1"/>
  <c r="L1312" i="12"/>
  <c r="M1312" i="12" s="1"/>
  <c r="N1312" i="12" s="1"/>
  <c r="L873" i="12"/>
  <c r="M873" i="12" s="1"/>
  <c r="N873" i="12" s="1"/>
  <c r="L982" i="12"/>
  <c r="M982" i="12" s="1"/>
  <c r="N982" i="12" s="1"/>
  <c r="L745" i="12"/>
  <c r="M745" i="12" s="1"/>
  <c r="N745" i="12" s="1"/>
  <c r="L706" i="12"/>
  <c r="M706" i="12" s="1"/>
  <c r="N706" i="12" s="1"/>
  <c r="L691" i="12"/>
  <c r="M691" i="12" s="1"/>
  <c r="N691" i="12" s="1"/>
  <c r="L423" i="12"/>
  <c r="M423" i="12" s="1"/>
  <c r="N423" i="12" s="1"/>
  <c r="L208" i="12"/>
  <c r="M208" i="12" s="1"/>
  <c r="N208" i="12" s="1"/>
  <c r="L266" i="12"/>
  <c r="M266" i="12" s="1"/>
  <c r="N266" i="12" s="1"/>
  <c r="L688" i="12"/>
  <c r="M688" i="12" s="1"/>
  <c r="N688" i="12" s="1"/>
  <c r="L573" i="12"/>
  <c r="M573" i="12" s="1"/>
  <c r="N573" i="12" s="1"/>
  <c r="L1065" i="12"/>
  <c r="M1065" i="12" s="1"/>
  <c r="N1065" i="12" s="1"/>
  <c r="L97" i="12"/>
  <c r="M97" i="12" s="1"/>
  <c r="N97" i="12" s="1"/>
  <c r="L72" i="12"/>
  <c r="M72" i="12" s="1"/>
  <c r="N72" i="12" s="1"/>
  <c r="L225" i="12"/>
  <c r="M225" i="12" s="1"/>
  <c r="N225" i="12" s="1"/>
  <c r="L55" i="12"/>
  <c r="M55" i="12" s="1"/>
  <c r="N55" i="12" s="1"/>
  <c r="L1521" i="12"/>
  <c r="M1521" i="12" s="1"/>
  <c r="N1521" i="12" s="1"/>
  <c r="L1718" i="12"/>
  <c r="M1718" i="12" s="1"/>
  <c r="N1718" i="12" s="1"/>
  <c r="L1648" i="12"/>
  <c r="M1648" i="12" s="1"/>
  <c r="N1648" i="12" s="1"/>
  <c r="L1487" i="12"/>
  <c r="M1487" i="12" s="1"/>
  <c r="N1487" i="12" s="1"/>
  <c r="L1450" i="12"/>
  <c r="M1450" i="12" s="1"/>
  <c r="N1450" i="12" s="1"/>
  <c r="L908" i="12"/>
  <c r="M908" i="12" s="1"/>
  <c r="N908" i="12" s="1"/>
  <c r="L859" i="12"/>
  <c r="M859" i="12" s="1"/>
  <c r="N859" i="12" s="1"/>
  <c r="L526" i="12"/>
  <c r="M526" i="12" s="1"/>
  <c r="N526" i="12" s="1"/>
  <c r="L461" i="12"/>
  <c r="M461" i="12" s="1"/>
  <c r="N461" i="12" s="1"/>
  <c r="L267" i="12"/>
  <c r="M267" i="12" s="1"/>
  <c r="N267" i="12" s="1"/>
  <c r="L311" i="12"/>
  <c r="M311" i="12" s="1"/>
  <c r="N311" i="12" s="1"/>
  <c r="L1038" i="12"/>
  <c r="M1038" i="12" s="1"/>
  <c r="N1038" i="12" s="1"/>
  <c r="L1239" i="12"/>
  <c r="M1239" i="12" s="1"/>
  <c r="N1239" i="12" s="1"/>
  <c r="L1643" i="12"/>
  <c r="M1643" i="12" s="1"/>
  <c r="N1643" i="12" s="1"/>
  <c r="L1817" i="12"/>
  <c r="M1817" i="12" s="1"/>
  <c r="N1817" i="12" s="1"/>
  <c r="L1929" i="12"/>
  <c r="M1929" i="12" s="1"/>
  <c r="N1929" i="12" s="1"/>
  <c r="L1715" i="12"/>
  <c r="M1715" i="12" s="1"/>
  <c r="N1715" i="12" s="1"/>
  <c r="L1990" i="12"/>
  <c r="M1990" i="12" s="1"/>
  <c r="N1990" i="12" s="1"/>
  <c r="L1485" i="12"/>
  <c r="M1485" i="12" s="1"/>
  <c r="N1485" i="12" s="1"/>
  <c r="L1091" i="12"/>
  <c r="M1091" i="12" s="1"/>
  <c r="N1091" i="12" s="1"/>
  <c r="L1104" i="12"/>
  <c r="M1104" i="12" s="1"/>
  <c r="N1104" i="12" s="1"/>
  <c r="L902" i="12"/>
  <c r="M902" i="12" s="1"/>
  <c r="N902" i="12" s="1"/>
  <c r="L884" i="12"/>
  <c r="M884" i="12" s="1"/>
  <c r="N884" i="12" s="1"/>
  <c r="L856" i="12"/>
  <c r="M856" i="12" s="1"/>
  <c r="N856" i="12" s="1"/>
  <c r="L515" i="12"/>
  <c r="M515" i="12" s="1"/>
  <c r="N515" i="12" s="1"/>
  <c r="L457" i="12"/>
  <c r="M457" i="12" s="1"/>
  <c r="N457" i="12" s="1"/>
  <c r="L259" i="12"/>
  <c r="M259" i="12" s="1"/>
  <c r="N259" i="12" s="1"/>
  <c r="L1198" i="12"/>
  <c r="M1198" i="12" s="1"/>
  <c r="N1198" i="12" s="1"/>
  <c r="L1705" i="12"/>
  <c r="M1705" i="12" s="1"/>
  <c r="N1705" i="12" s="1"/>
  <c r="L1203" i="12"/>
  <c r="M1203" i="12" s="1"/>
  <c r="N1203" i="12" s="1"/>
  <c r="L851" i="12"/>
  <c r="M851" i="12" s="1"/>
  <c r="N851" i="12" s="1"/>
  <c r="L697" i="12"/>
  <c r="M697" i="12" s="1"/>
  <c r="N697" i="12" s="1"/>
  <c r="L1018" i="12"/>
  <c r="M1018" i="12" s="1"/>
  <c r="N1018" i="12" s="1"/>
  <c r="L552" i="12"/>
  <c r="M552" i="12" s="1"/>
  <c r="N552" i="12" s="1"/>
  <c r="L84" i="12"/>
  <c r="M84" i="12" s="1"/>
  <c r="N84" i="12" s="1"/>
  <c r="L792" i="12"/>
  <c r="M792" i="12" s="1"/>
  <c r="N792" i="12" s="1"/>
  <c r="L803" i="12"/>
  <c r="M803" i="12" s="1"/>
  <c r="N803" i="12" s="1"/>
  <c r="L844" i="12"/>
  <c r="M844" i="12" s="1"/>
  <c r="N844" i="12" s="1"/>
  <c r="L1209" i="12"/>
  <c r="M1209" i="12" s="1"/>
  <c r="N1209" i="12" s="1"/>
  <c r="L1534" i="12"/>
  <c r="M1534" i="12" s="1"/>
  <c r="N1534" i="12" s="1"/>
  <c r="L1957" i="12"/>
  <c r="M1957" i="12" s="1"/>
  <c r="N1957" i="12" s="1"/>
  <c r="L1163" i="12"/>
  <c r="M1163" i="12" s="1"/>
  <c r="N1163" i="12" s="1"/>
  <c r="L1403" i="12"/>
  <c r="M1403" i="12" s="1"/>
  <c r="N1403" i="12" s="1"/>
  <c r="L1094" i="12"/>
  <c r="M1094" i="12" s="1"/>
  <c r="N1094" i="12" s="1"/>
  <c r="L847" i="12"/>
  <c r="M847" i="12" s="1"/>
  <c r="N847" i="12" s="1"/>
  <c r="L1835" i="12"/>
  <c r="M1835" i="12" s="1"/>
  <c r="N1835" i="12" s="1"/>
  <c r="L1689" i="12"/>
  <c r="M1689" i="12" s="1"/>
  <c r="N1689" i="12" s="1"/>
  <c r="L1694" i="12"/>
  <c r="M1694" i="12" s="1"/>
  <c r="N1694" i="12" s="1"/>
  <c r="L1211" i="12"/>
  <c r="M1211" i="12" s="1"/>
  <c r="N1211" i="12" s="1"/>
  <c r="L895" i="12"/>
  <c r="M895" i="12" s="1"/>
  <c r="N895" i="12" s="1"/>
  <c r="L984" i="12"/>
  <c r="M984" i="12" s="1"/>
  <c r="N984" i="12" s="1"/>
  <c r="L845" i="12"/>
  <c r="M845" i="12" s="1"/>
  <c r="N845" i="12" s="1"/>
  <c r="L243" i="12"/>
  <c r="M243" i="12" s="1"/>
  <c r="N243" i="12" s="1"/>
  <c r="L1222" i="12"/>
  <c r="M1222" i="12" s="1"/>
  <c r="N1222" i="12" s="1"/>
  <c r="L1892" i="12"/>
  <c r="M1892" i="12" s="1"/>
  <c r="N1892" i="12" s="1"/>
  <c r="L889" i="12"/>
  <c r="M889" i="12" s="1"/>
  <c r="N889" i="12" s="1"/>
  <c r="L1902" i="12"/>
  <c r="M1902" i="12" s="1"/>
  <c r="N1902" i="12" s="1"/>
  <c r="L1898" i="12"/>
  <c r="M1898" i="12" s="1"/>
  <c r="N1898" i="12" s="1"/>
  <c r="L1576" i="12"/>
  <c r="M1576" i="12" s="1"/>
  <c r="N1576" i="12" s="1"/>
  <c r="L1811" i="12"/>
  <c r="M1811" i="12" s="1"/>
  <c r="N1811" i="12" s="1"/>
  <c r="L1343" i="12"/>
  <c r="M1343" i="12" s="1"/>
  <c r="N1343" i="12" s="1"/>
  <c r="L1393" i="12"/>
  <c r="M1393" i="12" s="1"/>
  <c r="N1393" i="12" s="1"/>
  <c r="L758" i="12"/>
  <c r="M758" i="12" s="1"/>
  <c r="N758" i="12" s="1"/>
  <c r="L658" i="12"/>
  <c r="M658" i="12" s="1"/>
  <c r="N658" i="12" s="1"/>
  <c r="L429" i="12"/>
  <c r="M429" i="12" s="1"/>
  <c r="N429" i="12" s="1"/>
  <c r="L996" i="12"/>
  <c r="M996" i="12" s="1"/>
  <c r="N996" i="12" s="1"/>
  <c r="L1587" i="12"/>
  <c r="M1587" i="12" s="1"/>
  <c r="N1587" i="12" s="1"/>
  <c r="L1496" i="12"/>
  <c r="M1496" i="12" s="1"/>
  <c r="N1496" i="12" s="1"/>
  <c r="L1961" i="12"/>
  <c r="M1961" i="12" s="1"/>
  <c r="N1961" i="12" s="1"/>
  <c r="L1757" i="12"/>
  <c r="M1757" i="12" s="1"/>
  <c r="N1757" i="12" s="1"/>
  <c r="L1700" i="12"/>
  <c r="M1700" i="12" s="1"/>
  <c r="N1700" i="12" s="1"/>
  <c r="L1590" i="12"/>
  <c r="M1590" i="12" s="1"/>
  <c r="N1590" i="12" s="1"/>
  <c r="L1214" i="12"/>
  <c r="M1214" i="12" s="1"/>
  <c r="N1214" i="12" s="1"/>
  <c r="L1394" i="12"/>
  <c r="M1394" i="12" s="1"/>
  <c r="N1394" i="12" s="1"/>
  <c r="L929" i="12"/>
  <c r="M929" i="12" s="1"/>
  <c r="N929" i="12" s="1"/>
  <c r="L693" i="12"/>
  <c r="M693" i="12" s="1"/>
  <c r="N693" i="12" s="1"/>
  <c r="L1504" i="12"/>
  <c r="M1504" i="12" s="1"/>
  <c r="N1504" i="12" s="1"/>
  <c r="L722" i="12"/>
  <c r="M722" i="12" s="1"/>
  <c r="N722" i="12" s="1"/>
  <c r="L712" i="12"/>
  <c r="M712" i="12" s="1"/>
  <c r="N712" i="12" s="1"/>
  <c r="L1567" i="12"/>
  <c r="M1567" i="12" s="1"/>
  <c r="N1567" i="12" s="1"/>
  <c r="L686" i="12"/>
  <c r="M686" i="12" s="1"/>
  <c r="N686" i="12" s="1"/>
  <c r="L1771" i="12"/>
  <c r="M1771" i="12" s="1"/>
  <c r="N1771" i="12" s="1"/>
  <c r="L1683" i="12"/>
  <c r="M1683" i="12" s="1"/>
  <c r="N1683" i="12" s="1"/>
  <c r="L1368" i="12"/>
  <c r="M1368" i="12" s="1"/>
  <c r="N1368" i="12" s="1"/>
  <c r="L1414" i="12"/>
  <c r="M1414" i="12" s="1"/>
  <c r="N1414" i="12" s="1"/>
  <c r="L1598" i="12"/>
  <c r="M1598" i="12" s="1"/>
  <c r="N1598" i="12" s="1"/>
  <c r="L756" i="12"/>
  <c r="M756" i="12" s="1"/>
  <c r="N756" i="12" s="1"/>
  <c r="L446" i="12"/>
  <c r="M446" i="12" s="1"/>
  <c r="N446" i="12" s="1"/>
  <c r="L1895" i="12"/>
  <c r="M1895" i="12" s="1"/>
  <c r="N1895" i="12" s="1"/>
  <c r="L1646" i="12"/>
  <c r="M1646" i="12" s="1"/>
  <c r="N1646" i="12" s="1"/>
  <c r="L914" i="12"/>
  <c r="M914" i="12" s="1"/>
  <c r="N914" i="12" s="1"/>
  <c r="L778" i="12"/>
  <c r="M778" i="12" s="1"/>
  <c r="N778" i="12" s="1"/>
  <c r="L904" i="12"/>
  <c r="M904" i="12" s="1"/>
  <c r="N904" i="12" s="1"/>
  <c r="L1347" i="12"/>
  <c r="M1347" i="12" s="1"/>
  <c r="N1347" i="12" s="1"/>
  <c r="L679" i="12"/>
  <c r="M679" i="12" s="1"/>
  <c r="N679" i="12" s="1"/>
  <c r="L410" i="12"/>
  <c r="M410" i="12" s="1"/>
  <c r="N410" i="12" s="1"/>
  <c r="L1179" i="12"/>
  <c r="M1179" i="12" s="1"/>
  <c r="N1179" i="12" s="1"/>
  <c r="L1007" i="12"/>
  <c r="M1007" i="12" s="1"/>
  <c r="N1007" i="12" s="1"/>
  <c r="L522" i="12"/>
  <c r="M522" i="12" s="1"/>
  <c r="N522" i="12" s="1"/>
  <c r="L1559" i="12"/>
  <c r="M1559" i="12" s="1"/>
  <c r="N1559" i="12" s="1"/>
  <c r="L1132" i="12"/>
  <c r="M1132" i="12" s="1"/>
  <c r="N1132" i="12" s="1"/>
  <c r="L1036" i="12"/>
  <c r="M1036" i="12" s="1"/>
  <c r="N1036" i="12" s="1"/>
  <c r="L925" i="12"/>
  <c r="M925" i="12" s="1"/>
  <c r="N925" i="12" s="1"/>
  <c r="L687" i="12"/>
  <c r="M687" i="12" s="1"/>
  <c r="N687" i="12" s="1"/>
  <c r="L863" i="12"/>
  <c r="M863" i="12" s="1"/>
  <c r="N863" i="12" s="1"/>
  <c r="L771" i="12"/>
  <c r="M771" i="12" s="1"/>
  <c r="N771" i="12" s="1"/>
  <c r="L331" i="12"/>
  <c r="M331" i="12" s="1"/>
  <c r="N331" i="12" s="1"/>
  <c r="L354" i="12"/>
  <c r="M354" i="12" s="1"/>
  <c r="N354" i="12" s="1"/>
  <c r="L116" i="12"/>
  <c r="M116" i="12" s="1"/>
  <c r="N116" i="12" s="1"/>
  <c r="L195" i="12"/>
  <c r="M195" i="12" s="1"/>
  <c r="N195" i="12" s="1"/>
  <c r="L636" i="12"/>
  <c r="M636" i="12" s="1"/>
  <c r="N636" i="12" s="1"/>
  <c r="L1594" i="12"/>
  <c r="M1594" i="12" s="1"/>
  <c r="N1594" i="12" s="1"/>
  <c r="L264" i="12"/>
  <c r="M264" i="12" s="1"/>
  <c r="N264" i="12" s="1"/>
  <c r="L144" i="12"/>
  <c r="M144" i="12" s="1"/>
  <c r="N144" i="12" s="1"/>
  <c r="L222" i="12"/>
  <c r="M222" i="12" s="1"/>
  <c r="N222" i="12" s="1"/>
  <c r="L1909" i="12"/>
  <c r="M1909" i="12" s="1"/>
  <c r="N1909" i="12" s="1"/>
  <c r="L1699" i="12"/>
  <c r="M1699" i="12" s="1"/>
  <c r="N1699" i="12" s="1"/>
  <c r="L1662" i="12"/>
  <c r="M1662" i="12" s="1"/>
  <c r="N1662" i="12" s="1"/>
  <c r="L1296" i="12"/>
  <c r="M1296" i="12" s="1"/>
  <c r="N1296" i="12" s="1"/>
  <c r="L1244" i="12"/>
  <c r="M1244" i="12" s="1"/>
  <c r="N1244" i="12" s="1"/>
  <c r="L1219" i="12"/>
  <c r="M1219" i="12" s="1"/>
  <c r="N1219" i="12" s="1"/>
  <c r="L976" i="12"/>
  <c r="M976" i="12" s="1"/>
  <c r="N976" i="12" s="1"/>
  <c r="L600" i="12"/>
  <c r="M600" i="12" s="1"/>
  <c r="N600" i="12" s="1"/>
  <c r="L695" i="12"/>
  <c r="M695" i="12" s="1"/>
  <c r="N695" i="12" s="1"/>
  <c r="L661" i="12"/>
  <c r="M661" i="12" s="1"/>
  <c r="N661" i="12" s="1"/>
  <c r="L213" i="12"/>
  <c r="M213" i="12" s="1"/>
  <c r="N213" i="12" s="1"/>
  <c r="L196" i="12"/>
  <c r="M196" i="12" s="1"/>
  <c r="N196" i="12" s="1"/>
  <c r="L327" i="12"/>
  <c r="M327" i="12" s="1"/>
  <c r="N327" i="12" s="1"/>
  <c r="L1311" i="12"/>
  <c r="M1311" i="12" s="1"/>
  <c r="N1311" i="12" s="1"/>
  <c r="L1698" i="12"/>
  <c r="M1698" i="12" s="1"/>
  <c r="N1698" i="12" s="1"/>
  <c r="L1978" i="12"/>
  <c r="M1978" i="12" s="1"/>
  <c r="N1978" i="12" s="1"/>
  <c r="L1951" i="12"/>
  <c r="M1951" i="12" s="1"/>
  <c r="N1951" i="12" s="1"/>
  <c r="L1402" i="12"/>
  <c r="M1402" i="12" s="1"/>
  <c r="N1402" i="12" s="1"/>
  <c r="L1335" i="12"/>
  <c r="M1335" i="12" s="1"/>
  <c r="N1335" i="12" s="1"/>
  <c r="L733" i="12"/>
  <c r="M733" i="12" s="1"/>
  <c r="N733" i="12" s="1"/>
  <c r="L657" i="12"/>
  <c r="M657" i="12" s="1"/>
  <c r="N657" i="12" s="1"/>
  <c r="L188" i="12"/>
  <c r="M188" i="12" s="1"/>
  <c r="N188" i="12" s="1"/>
  <c r="L1713" i="12"/>
  <c r="M1713" i="12" s="1"/>
  <c r="N1713" i="12" s="1"/>
  <c r="L1229" i="12"/>
  <c r="M1229" i="12" s="1"/>
  <c r="N1229" i="12" s="1"/>
  <c r="L1591" i="12"/>
  <c r="M1591" i="12" s="1"/>
  <c r="N1591" i="12" s="1"/>
  <c r="L626" i="12"/>
  <c r="M626" i="12" s="1"/>
  <c r="N626" i="12" s="1"/>
  <c r="L587" i="12"/>
  <c r="M587" i="12" s="1"/>
  <c r="N587" i="12" s="1"/>
  <c r="L676" i="12"/>
  <c r="M676" i="12" s="1"/>
  <c r="N676" i="12" s="1"/>
  <c r="L20" i="12"/>
  <c r="M20" i="12" s="1"/>
  <c r="N20" i="12" s="1"/>
  <c r="L641" i="12"/>
  <c r="M641" i="12" s="1"/>
  <c r="N641" i="12" s="1"/>
  <c r="L1040" i="12"/>
  <c r="M1040" i="12" s="1"/>
  <c r="N1040" i="12" s="1"/>
  <c r="L1481" i="12"/>
  <c r="M1481" i="12" s="1"/>
  <c r="N1481" i="12" s="1"/>
  <c r="L1656" i="12"/>
  <c r="M1656" i="12" s="1"/>
  <c r="N1656" i="12" s="1"/>
  <c r="L1649" i="12"/>
  <c r="M1649" i="12" s="1"/>
  <c r="N1649" i="12" s="1"/>
  <c r="L1606" i="12"/>
  <c r="M1606" i="12" s="1"/>
  <c r="N1606" i="12" s="1"/>
  <c r="L1360" i="12"/>
  <c r="M1360" i="12" s="1"/>
  <c r="N1360" i="12" s="1"/>
  <c r="L1021" i="12"/>
  <c r="M1021" i="12" s="1"/>
  <c r="N1021" i="12" s="1"/>
  <c r="L1588" i="12"/>
  <c r="M1588" i="12" s="1"/>
  <c r="N1588" i="12" s="1"/>
  <c r="L1215" i="12"/>
  <c r="M1215" i="12" s="1"/>
  <c r="N1215" i="12" s="1"/>
  <c r="L1294" i="12"/>
  <c r="M1294" i="12" s="1"/>
  <c r="N1294" i="12" s="1"/>
  <c r="L1227" i="12"/>
  <c r="M1227" i="12" s="1"/>
  <c r="N1227" i="12" s="1"/>
  <c r="L1176" i="12"/>
  <c r="M1176" i="12" s="1"/>
  <c r="N1176" i="12" s="1"/>
  <c r="L1015" i="12"/>
  <c r="M1015" i="12" s="1"/>
  <c r="N1015" i="12" s="1"/>
  <c r="L631" i="12"/>
  <c r="M631" i="12" s="1"/>
  <c r="N631" i="12" s="1"/>
  <c r="L373" i="12"/>
  <c r="M373" i="12" s="1"/>
  <c r="N373" i="12" s="1"/>
  <c r="L140" i="12"/>
  <c r="M140" i="12" s="1"/>
  <c r="N140" i="12" s="1"/>
  <c r="L1366" i="12"/>
  <c r="M1366" i="12" s="1"/>
  <c r="N1366" i="12" s="1"/>
  <c r="L883" i="12"/>
  <c r="M883" i="12" s="1"/>
  <c r="N883" i="12" s="1"/>
  <c r="L1825" i="12"/>
  <c r="M1825" i="12" s="1"/>
  <c r="N1825" i="12" s="1"/>
  <c r="L1583" i="12"/>
  <c r="M1583" i="12" s="1"/>
  <c r="N1583" i="12" s="1"/>
  <c r="L1384" i="12"/>
  <c r="M1384" i="12" s="1"/>
  <c r="N1384" i="12" s="1"/>
  <c r="L1226" i="12"/>
  <c r="M1226" i="12" s="1"/>
  <c r="N1226" i="12" s="1"/>
  <c r="L999" i="12"/>
  <c r="M999" i="12" s="1"/>
  <c r="N999" i="12" s="1"/>
  <c r="L796" i="12"/>
  <c r="M796" i="12" s="1"/>
  <c r="N796" i="12" s="1"/>
  <c r="L718" i="12"/>
  <c r="M718" i="12" s="1"/>
  <c r="N718" i="12" s="1"/>
  <c r="L716" i="12"/>
  <c r="M716" i="12" s="1"/>
  <c r="N716" i="12" s="1"/>
  <c r="L511" i="12"/>
  <c r="M511" i="12" s="1"/>
  <c r="N511" i="12" s="1"/>
  <c r="L618" i="12"/>
  <c r="M618" i="12" s="1"/>
  <c r="N618" i="12" s="1"/>
  <c r="L362" i="12"/>
  <c r="M362" i="12" s="1"/>
  <c r="N362" i="12" s="1"/>
  <c r="L1060" i="12"/>
  <c r="M1060" i="12" s="1"/>
  <c r="N1060" i="12" s="1"/>
  <c r="L1667" i="12"/>
  <c r="M1667" i="12" s="1"/>
  <c r="N1667" i="12" s="1"/>
  <c r="L1121" i="12"/>
  <c r="M1121" i="12" s="1"/>
  <c r="N1121" i="12" s="1"/>
  <c r="L1965" i="12"/>
  <c r="M1965" i="12" s="1"/>
  <c r="N1965" i="12" s="1"/>
  <c r="L1803" i="12"/>
  <c r="M1803" i="12" s="1"/>
  <c r="N1803" i="12" s="1"/>
  <c r="L1691" i="12"/>
  <c r="M1691" i="12" s="1"/>
  <c r="N1691" i="12" s="1"/>
  <c r="L1453" i="12"/>
  <c r="M1453" i="12" s="1"/>
  <c r="N1453" i="12" s="1"/>
  <c r="L1274" i="12"/>
  <c r="M1274" i="12" s="1"/>
  <c r="N1274" i="12" s="1"/>
  <c r="L860" i="12"/>
  <c r="M860" i="12" s="1"/>
  <c r="N860" i="12" s="1"/>
  <c r="L743" i="12"/>
  <c r="M743" i="12" s="1"/>
  <c r="N743" i="12" s="1"/>
  <c r="L732" i="12"/>
  <c r="M732" i="12" s="1"/>
  <c r="N732" i="12" s="1"/>
  <c r="L960" i="12"/>
  <c r="M960" i="12" s="1"/>
  <c r="N960" i="12" s="1"/>
  <c r="L1284" i="12"/>
  <c r="M1284" i="12" s="1"/>
  <c r="N1284" i="12" s="1"/>
  <c r="L551" i="12"/>
  <c r="M551" i="12" s="1"/>
  <c r="N551" i="12" s="1"/>
  <c r="L812" i="12"/>
  <c r="M812" i="12" s="1"/>
  <c r="N812" i="12" s="1"/>
  <c r="L1400" i="12"/>
  <c r="M1400" i="12" s="1"/>
  <c r="N1400" i="12" s="1"/>
  <c r="L1287" i="12"/>
  <c r="M1287" i="12" s="1"/>
  <c r="N1287" i="12" s="1"/>
  <c r="L1789" i="12"/>
  <c r="M1789" i="12" s="1"/>
  <c r="N1789" i="12" s="1"/>
  <c r="L1717" i="12"/>
  <c r="M1717" i="12" s="1"/>
  <c r="N1717" i="12" s="1"/>
  <c r="L505" i="12"/>
  <c r="M505" i="12" s="1"/>
  <c r="N505" i="12" s="1"/>
  <c r="L855" i="12"/>
  <c r="M855" i="12" s="1"/>
  <c r="N855" i="12" s="1"/>
  <c r="L916" i="12"/>
  <c r="M916" i="12" s="1"/>
  <c r="N916" i="12" s="1"/>
  <c r="L1168" i="12"/>
  <c r="M1168" i="12" s="1"/>
  <c r="N1168" i="12" s="1"/>
  <c r="L247" i="12"/>
  <c r="M247" i="12" s="1"/>
  <c r="N247" i="12" s="1"/>
  <c r="L1055" i="12"/>
  <c r="M1055" i="12" s="1"/>
  <c r="N1055" i="12" s="1"/>
  <c r="L811" i="12"/>
  <c r="M811" i="12" s="1"/>
  <c r="N811" i="12" s="1"/>
  <c r="L757" i="12"/>
  <c r="M757" i="12" s="1"/>
  <c r="N757" i="12" s="1"/>
  <c r="L983" i="12"/>
  <c r="M983" i="12" s="1"/>
  <c r="N983" i="12" s="1"/>
  <c r="L1359" i="12"/>
  <c r="M1359" i="12" s="1"/>
  <c r="N1359" i="12" s="1"/>
  <c r="L1263" i="12"/>
  <c r="M1263" i="12" s="1"/>
  <c r="N1263" i="12" s="1"/>
  <c r="L1846" i="12"/>
  <c r="M1846" i="12" s="1"/>
  <c r="N1846" i="12" s="1"/>
  <c r="L1085" i="12"/>
  <c r="M1085" i="12" s="1"/>
  <c r="N1085" i="12" s="1"/>
  <c r="L611" i="12"/>
  <c r="M611" i="12" s="1"/>
  <c r="N611" i="12" s="1"/>
  <c r="L1420" i="12"/>
  <c r="M1420" i="12" s="1"/>
  <c r="N1420" i="12" s="1"/>
  <c r="L330" i="12"/>
  <c r="M330" i="12" s="1"/>
  <c r="N330" i="12" s="1"/>
  <c r="L1058" i="12"/>
  <c r="M1058" i="12" s="1"/>
  <c r="N1058" i="12" s="1"/>
  <c r="L1674" i="12"/>
  <c r="M1674" i="12" s="1"/>
  <c r="N1674" i="12" s="1"/>
  <c r="L1802" i="12"/>
  <c r="M1802" i="12" s="1"/>
  <c r="N1802" i="12" s="1"/>
  <c r="L444" i="12"/>
  <c r="M444" i="12" s="1"/>
  <c r="N444" i="12" s="1"/>
  <c r="L230" i="12"/>
  <c r="M230" i="12" s="1"/>
  <c r="N230" i="12" s="1"/>
  <c r="L1628" i="12"/>
  <c r="M1628" i="12" s="1"/>
  <c r="N1628" i="12" s="1"/>
  <c r="L1578" i="12"/>
  <c r="M1578" i="12" s="1"/>
  <c r="N1578" i="12" s="1"/>
  <c r="L1329" i="12"/>
  <c r="M1329" i="12" s="1"/>
  <c r="N1329" i="12" s="1"/>
  <c r="L1223" i="12"/>
  <c r="M1223" i="12" s="1"/>
  <c r="N1223" i="12" s="1"/>
  <c r="L1983" i="12"/>
  <c r="M1983" i="12" s="1"/>
  <c r="N1983" i="12" s="1"/>
  <c r="L7" i="12"/>
  <c r="M7" i="12" s="1"/>
  <c r="N7" i="12" s="1"/>
  <c r="L129" i="12"/>
  <c r="M129" i="12" s="1"/>
  <c r="N129" i="12" s="1"/>
  <c r="L447" i="12"/>
  <c r="M447" i="12" s="1"/>
  <c r="N447" i="12" s="1"/>
  <c r="L89" i="12"/>
  <c r="M89" i="12" s="1"/>
  <c r="N89" i="12" s="1"/>
  <c r="L312" i="12"/>
  <c r="M312" i="12" s="1"/>
  <c r="N312" i="12" s="1"/>
  <c r="L1764" i="12"/>
  <c r="M1764" i="12" s="1"/>
  <c r="N1764" i="12" s="1"/>
  <c r="L1735" i="12"/>
  <c r="M1735" i="12" s="1"/>
  <c r="N1735" i="12" s="1"/>
  <c r="L1550" i="12"/>
  <c r="M1550" i="12" s="1"/>
  <c r="N1550" i="12" s="1"/>
  <c r="L1443" i="12"/>
  <c r="M1443" i="12" s="1"/>
  <c r="N1443" i="12" s="1"/>
  <c r="L1597" i="12"/>
  <c r="M1597" i="12" s="1"/>
  <c r="N1597" i="12" s="1"/>
  <c r="L1474" i="12"/>
  <c r="M1474" i="12" s="1"/>
  <c r="N1474" i="12" s="1"/>
  <c r="L609" i="12"/>
  <c r="M609" i="12" s="1"/>
  <c r="N609" i="12" s="1"/>
  <c r="L15" i="12"/>
  <c r="M15" i="12" s="1"/>
  <c r="N15" i="12" s="1"/>
  <c r="L134" i="12"/>
  <c r="M134" i="12" s="1"/>
  <c r="N134" i="12" s="1"/>
  <c r="L314" i="12"/>
  <c r="M314" i="12" s="1"/>
  <c r="N314" i="12" s="1"/>
  <c r="L22" i="12"/>
  <c r="M22" i="12" s="1"/>
  <c r="N22" i="12" s="1"/>
  <c r="L215" i="12"/>
  <c r="M215" i="12" s="1"/>
  <c r="N215" i="12" s="1"/>
  <c r="L1849" i="12"/>
  <c r="M1849" i="12" s="1"/>
  <c r="N1849" i="12" s="1"/>
  <c r="L1838" i="12"/>
  <c r="M1838" i="12" s="1"/>
  <c r="N1838" i="12" s="1"/>
  <c r="L1999" i="12"/>
  <c r="M1999" i="12" s="1"/>
  <c r="N1999" i="12" s="1"/>
  <c r="L1804" i="12"/>
  <c r="M1804" i="12" s="1"/>
  <c r="N1804" i="12" s="1"/>
  <c r="L1482" i="12"/>
  <c r="M1482" i="12" s="1"/>
  <c r="N1482" i="12" s="1"/>
  <c r="L1139" i="12"/>
  <c r="M1139" i="12" s="1"/>
  <c r="N1139" i="12" s="1"/>
  <c r="L1048" i="12"/>
  <c r="M1048" i="12" s="1"/>
  <c r="N1048" i="12" s="1"/>
  <c r="L186" i="12"/>
  <c r="M186" i="12" s="1"/>
  <c r="N186" i="12" s="1"/>
  <c r="L41" i="12"/>
  <c r="M41" i="12" s="1"/>
  <c r="N41" i="12" s="1"/>
  <c r="L61" i="12"/>
  <c r="M61" i="12" s="1"/>
  <c r="N61" i="12" s="1"/>
  <c r="L189" i="12"/>
  <c r="M189" i="12" s="1"/>
  <c r="N189" i="12" s="1"/>
  <c r="L1950" i="12"/>
  <c r="M1950" i="12" s="1"/>
  <c r="N1950" i="12" s="1"/>
  <c r="L149" i="12"/>
  <c r="M149" i="12" s="1"/>
  <c r="N149" i="12" s="1"/>
  <c r="L32" i="12"/>
  <c r="M32" i="12" s="1"/>
  <c r="N32" i="12" s="1"/>
  <c r="L739" i="12"/>
  <c r="M739" i="12" s="1"/>
  <c r="N739" i="12" s="1"/>
  <c r="L164" i="12"/>
  <c r="M164" i="12" s="1"/>
  <c r="N164" i="12" s="1"/>
  <c r="L1605" i="12"/>
  <c r="M1605" i="12" s="1"/>
  <c r="N1605" i="12" s="1"/>
  <c r="L1921" i="12"/>
  <c r="M1921" i="12" s="1"/>
  <c r="N1921" i="12" s="1"/>
  <c r="L1747" i="12"/>
  <c r="M1747" i="12" s="1"/>
  <c r="N1747" i="12" s="1"/>
  <c r="L1537" i="12"/>
  <c r="M1537" i="12" s="1"/>
  <c r="N1537" i="12" s="1"/>
  <c r="L1466" i="12"/>
  <c r="M1466" i="12" s="1"/>
  <c r="N1466" i="12" s="1"/>
  <c r="L1128" i="12"/>
  <c r="M1128" i="12" s="1"/>
  <c r="N1128" i="12" s="1"/>
  <c r="L1073" i="12"/>
  <c r="M1073" i="12" s="1"/>
  <c r="N1073" i="12" s="1"/>
  <c r="L309" i="12"/>
  <c r="M309" i="12" s="1"/>
  <c r="N309" i="12" s="1"/>
  <c r="L110" i="12"/>
  <c r="M110" i="12" s="1"/>
  <c r="N110" i="12" s="1"/>
  <c r="L272" i="12"/>
  <c r="M272" i="12" s="1"/>
  <c r="N272" i="12" s="1"/>
  <c r="L224" i="12"/>
  <c r="M224" i="12" s="1"/>
  <c r="N224" i="12" s="1"/>
  <c r="L1935" i="12"/>
  <c r="M1935" i="12" s="1"/>
  <c r="N1935" i="12" s="1"/>
  <c r="L1891" i="12"/>
  <c r="M1891" i="12" s="1"/>
  <c r="N1891" i="12" s="1"/>
  <c r="L1704" i="12"/>
  <c r="M1704" i="12" s="1"/>
  <c r="N1704" i="12" s="1"/>
  <c r="L1456" i="12"/>
  <c r="M1456" i="12" s="1"/>
  <c r="N1456" i="12" s="1"/>
  <c r="L1520" i="12"/>
  <c r="M1520" i="12" s="1"/>
  <c r="N1520" i="12" s="1"/>
  <c r="L1210" i="12"/>
  <c r="M1210" i="12" s="1"/>
  <c r="N1210" i="12" s="1"/>
  <c r="L986" i="12"/>
  <c r="M986" i="12" s="1"/>
  <c r="N986" i="12" s="1"/>
  <c r="L864" i="12"/>
  <c r="M864" i="12" s="1"/>
  <c r="N864" i="12" s="1"/>
  <c r="L508" i="12"/>
  <c r="M508" i="12" s="1"/>
  <c r="N508" i="12" s="1"/>
  <c r="L567" i="12"/>
  <c r="M567" i="12" s="1"/>
  <c r="N567" i="12" s="1"/>
  <c r="L274" i="12"/>
  <c r="M274" i="12" s="1"/>
  <c r="N274" i="12" s="1"/>
  <c r="L227" i="12"/>
  <c r="M227" i="12" s="1"/>
  <c r="N227" i="12" s="1"/>
  <c r="L431" i="12"/>
  <c r="M431" i="12" s="1"/>
  <c r="N431" i="12" s="1"/>
  <c r="L205" i="12"/>
  <c r="M205" i="12" s="1"/>
  <c r="N205" i="12" s="1"/>
  <c r="L568" i="12"/>
  <c r="M568" i="12" s="1"/>
  <c r="N568" i="12" s="1"/>
  <c r="L1014" i="12"/>
  <c r="M1014" i="12" s="1"/>
  <c r="N1014" i="12" s="1"/>
  <c r="L1269" i="12"/>
  <c r="M1269" i="12" s="1"/>
  <c r="N1269" i="12" s="1"/>
  <c r="L1625" i="12"/>
  <c r="M1625" i="12" s="1"/>
  <c r="N1625" i="12" s="1"/>
  <c r="L1676" i="12"/>
  <c r="M1676" i="12" s="1"/>
  <c r="N1676" i="12" s="1"/>
  <c r="L1111" i="12"/>
  <c r="M1111" i="12" s="1"/>
  <c r="N1111" i="12" s="1"/>
  <c r="L744" i="12"/>
  <c r="M744" i="12" s="1"/>
  <c r="N744" i="12" s="1"/>
  <c r="L546" i="12"/>
  <c r="M546" i="12" s="1"/>
  <c r="N546" i="12" s="1"/>
  <c r="L799" i="12"/>
  <c r="M799" i="12" s="1"/>
  <c r="N799" i="12" s="1"/>
  <c r="L500" i="12"/>
  <c r="M500" i="12" s="1"/>
  <c r="N500" i="12" s="1"/>
  <c r="L531" i="12"/>
  <c r="M531" i="12" s="1"/>
  <c r="N531" i="12" s="1"/>
  <c r="L650" i="12"/>
  <c r="M650" i="12" s="1"/>
  <c r="N650" i="12" s="1"/>
  <c r="L1171" i="12"/>
  <c r="M1171" i="12" s="1"/>
  <c r="N1171" i="12" s="1"/>
  <c r="L1293" i="12"/>
  <c r="M1293" i="12" s="1"/>
  <c r="N1293" i="12" s="1"/>
  <c r="L1613" i="12"/>
  <c r="M1613" i="12" s="1"/>
  <c r="N1613" i="12" s="1"/>
  <c r="L1760" i="12"/>
  <c r="M1760" i="12" s="1"/>
  <c r="N1760" i="12" s="1"/>
  <c r="L1262" i="12"/>
  <c r="M1262" i="12" s="1"/>
  <c r="N1262" i="12" s="1"/>
  <c r="L1181" i="12"/>
  <c r="M1181" i="12" s="1"/>
  <c r="N1181" i="12" s="1"/>
  <c r="L692" i="12"/>
  <c r="M692" i="12" s="1"/>
  <c r="N692" i="12" s="1"/>
  <c r="L591" i="12"/>
  <c r="M591" i="12" s="1"/>
  <c r="N591" i="12" s="1"/>
  <c r="L155" i="12"/>
  <c r="M155" i="12" s="1"/>
  <c r="N155" i="12" s="1"/>
  <c r="L793" i="12"/>
  <c r="M793" i="12" s="1"/>
  <c r="N793" i="12" s="1"/>
  <c r="L951" i="12"/>
  <c r="M951" i="12" s="1"/>
  <c r="N951" i="12" s="1"/>
  <c r="L1327" i="12"/>
  <c r="M1327" i="12" s="1"/>
  <c r="N1327" i="12" s="1"/>
  <c r="L1573" i="12"/>
  <c r="M1573" i="12" s="1"/>
  <c r="N1573" i="12" s="1"/>
  <c r="L1766" i="12"/>
  <c r="M1766" i="12" s="1"/>
  <c r="N1766" i="12" s="1"/>
  <c r="L1039" i="12"/>
  <c r="M1039" i="12" s="1"/>
  <c r="N1039" i="12" s="1"/>
  <c r="L1745" i="12"/>
  <c r="M1745" i="12" s="1"/>
  <c r="N1745" i="12" s="1"/>
  <c r="L1472" i="12"/>
  <c r="M1472" i="12" s="1"/>
  <c r="N1472" i="12" s="1"/>
  <c r="L1028" i="12"/>
  <c r="M1028" i="12" s="1"/>
  <c r="N1028" i="12" s="1"/>
  <c r="L340" i="12"/>
  <c r="M340" i="12" s="1"/>
  <c r="N340" i="12" s="1"/>
  <c r="L234" i="12"/>
  <c r="M234" i="12" s="1"/>
  <c r="N234" i="12" s="1"/>
  <c r="L632" i="12"/>
  <c r="M632" i="12" s="1"/>
  <c r="N632" i="12" s="1"/>
  <c r="L602" i="12"/>
  <c r="M602" i="12" s="1"/>
  <c r="N602" i="12" s="1"/>
  <c r="L1053" i="12"/>
  <c r="M1053" i="12" s="1"/>
  <c r="N1053" i="12" s="1"/>
  <c r="L524" i="12"/>
  <c r="M524" i="12" s="1"/>
  <c r="N524" i="12" s="1"/>
  <c r="L795" i="12"/>
  <c r="M795" i="12" s="1"/>
  <c r="N795" i="12" s="1"/>
  <c r="L345" i="12"/>
  <c r="M345" i="12" s="1"/>
  <c r="N345" i="12" s="1"/>
  <c r="L952" i="12"/>
  <c r="M952" i="12" s="1"/>
  <c r="N952" i="12" s="1"/>
  <c r="L1147" i="12"/>
  <c r="M1147" i="12" s="1"/>
  <c r="N1147" i="12" s="1"/>
  <c r="L1533" i="12"/>
  <c r="M1533" i="12" s="1"/>
  <c r="N1533" i="12" s="1"/>
  <c r="L1769" i="12"/>
  <c r="M1769" i="12" s="1"/>
  <c r="N1769" i="12" s="1"/>
  <c r="L1878" i="12"/>
  <c r="M1878" i="12" s="1"/>
  <c r="N1878" i="12" s="1"/>
  <c r="L1448" i="12"/>
  <c r="M1448" i="12" s="1"/>
  <c r="N1448" i="12" s="1"/>
  <c r="L930" i="12"/>
  <c r="M930" i="12" s="1"/>
  <c r="N930" i="12" s="1"/>
  <c r="L1034" i="12"/>
  <c r="M1034" i="12" s="1"/>
  <c r="N1034" i="12" s="1"/>
  <c r="L642" i="12"/>
  <c r="M642" i="12" s="1"/>
  <c r="N642" i="12" s="1"/>
  <c r="L652" i="12"/>
  <c r="M652" i="12" s="1"/>
  <c r="N652" i="12" s="1"/>
  <c r="L1152" i="12"/>
  <c r="M1152" i="12" s="1"/>
  <c r="N1152" i="12" s="1"/>
  <c r="L1724" i="12"/>
  <c r="M1724" i="12" s="1"/>
  <c r="N1724" i="12" s="1"/>
  <c r="L202" i="12"/>
  <c r="M202" i="12" s="1"/>
  <c r="N202" i="12" s="1"/>
  <c r="L1417" i="12"/>
  <c r="M1417" i="12" s="1"/>
  <c r="N1417" i="12" s="1"/>
  <c r="L638" i="12"/>
  <c r="M638" i="12" s="1"/>
  <c r="N638" i="12" s="1"/>
  <c r="L52" i="12"/>
  <c r="M52" i="12" s="1"/>
  <c r="N52" i="12" s="1"/>
  <c r="L501" i="12"/>
  <c r="M501" i="12" s="1"/>
  <c r="N501" i="12" s="1"/>
  <c r="L907" i="12"/>
  <c r="M907" i="12" s="1"/>
  <c r="N907" i="12" s="1"/>
  <c r="L1270" i="12"/>
  <c r="M1270" i="12" s="1"/>
  <c r="N1270" i="12" s="1"/>
  <c r="L319" i="12"/>
  <c r="M319" i="12" s="1"/>
  <c r="N319" i="12" s="1"/>
  <c r="L1904" i="12"/>
  <c r="M1904" i="12" s="1"/>
  <c r="N1904" i="12" s="1"/>
  <c r="L1498" i="12"/>
  <c r="M1498" i="12" s="1"/>
  <c r="N1498" i="12" s="1"/>
  <c r="L367" i="12"/>
  <c r="M367" i="12" s="1"/>
  <c r="N367" i="12" s="1"/>
  <c r="L1419" i="12"/>
  <c r="M1419" i="12" s="1"/>
  <c r="N1419" i="12" s="1"/>
  <c r="L474" i="12"/>
  <c r="M474" i="12" s="1"/>
  <c r="N474" i="12" s="1"/>
  <c r="L785" i="12"/>
  <c r="M785" i="12" s="1"/>
  <c r="N785" i="12" s="1"/>
  <c r="L1337" i="12"/>
  <c r="M1337" i="12" s="1"/>
  <c r="N1337" i="12" s="1"/>
  <c r="L1960" i="12"/>
  <c r="M1960" i="12" s="1"/>
  <c r="N1960" i="12" s="1"/>
  <c r="L87" i="12"/>
  <c r="M87" i="12" s="1"/>
  <c r="N87" i="12" s="1"/>
  <c r="L1528" i="12"/>
  <c r="M1528" i="12" s="1"/>
  <c r="N1528" i="12" s="1"/>
  <c r="L239" i="12"/>
  <c r="M239" i="12" s="1"/>
  <c r="N239" i="12" s="1"/>
  <c r="L1314" i="12"/>
  <c r="M1314" i="12" s="1"/>
  <c r="N1314" i="12" s="1"/>
  <c r="L300" i="12"/>
  <c r="M300" i="12" s="1"/>
  <c r="N300" i="12" s="1"/>
  <c r="L467" i="12"/>
  <c r="M467" i="12" s="1"/>
  <c r="N467" i="12" s="1"/>
  <c r="L151" i="12"/>
  <c r="M151" i="12" s="1"/>
  <c r="N151" i="12" s="1"/>
  <c r="L1319" i="12"/>
  <c r="M1319" i="12" s="1"/>
  <c r="N1319" i="12" s="1"/>
  <c r="L936" i="12"/>
  <c r="M936" i="12" s="1"/>
  <c r="N936" i="12" s="1"/>
  <c r="L829" i="12"/>
  <c r="M829" i="12" s="1"/>
  <c r="N829" i="12" s="1"/>
  <c r="L950" i="12"/>
  <c r="M950" i="12" s="1"/>
  <c r="N950" i="12" s="1"/>
  <c r="L621" i="12"/>
  <c r="M621" i="12" s="1"/>
  <c r="N621" i="12" s="1"/>
  <c r="L1426" i="12"/>
  <c r="M1426" i="12" s="1"/>
  <c r="N1426" i="12" s="1"/>
  <c r="L683" i="12"/>
  <c r="M683" i="12" s="1"/>
  <c r="N683" i="12" s="1"/>
  <c r="L2" i="12"/>
  <c r="M2" i="12" s="1"/>
  <c r="N2" i="12" s="1"/>
  <c r="L1669" i="12"/>
  <c r="M1669" i="12" s="1"/>
  <c r="N1669" i="12" s="1"/>
  <c r="L1110" i="12"/>
  <c r="M1110" i="12" s="1"/>
  <c r="N1110" i="12" s="1"/>
  <c r="L772" i="12"/>
  <c r="M772" i="12" s="1"/>
  <c r="N772" i="12" s="1"/>
  <c r="L477" i="12"/>
  <c r="M477" i="12" s="1"/>
  <c r="N477" i="12" s="1"/>
  <c r="L377" i="12"/>
  <c r="M377" i="12" s="1"/>
  <c r="N377" i="12" s="1"/>
  <c r="L1661" i="12"/>
  <c r="M1661" i="12" s="1"/>
  <c r="N1661" i="12" s="1"/>
  <c r="L263" i="12"/>
  <c r="M263" i="12" s="1"/>
  <c r="N263" i="12" s="1"/>
  <c r="L1820" i="12"/>
  <c r="M1820" i="12" s="1"/>
  <c r="N1820" i="12" s="1"/>
  <c r="L118" i="12"/>
  <c r="M118" i="12" s="1"/>
  <c r="N118" i="12" s="1"/>
  <c r="L31" i="12"/>
  <c r="M31" i="12" s="1"/>
  <c r="N31" i="12" s="1"/>
  <c r="L203" i="12"/>
  <c r="M203" i="12" s="1"/>
  <c r="N203" i="12" s="1"/>
  <c r="L56" i="12"/>
  <c r="M56" i="12" s="1"/>
  <c r="N56" i="12" s="1"/>
  <c r="L278" i="12"/>
  <c r="M278" i="12" s="1"/>
  <c r="N278" i="12" s="1"/>
  <c r="L1814" i="12"/>
  <c r="M1814" i="12" s="1"/>
  <c r="N1814" i="12" s="1"/>
  <c r="L1752" i="12"/>
  <c r="M1752" i="12" s="1"/>
  <c r="N1752" i="12" s="1"/>
  <c r="L1562" i="12"/>
  <c r="M1562" i="12" s="1"/>
  <c r="N1562" i="12" s="1"/>
  <c r="L1563" i="12"/>
  <c r="M1563" i="12" s="1"/>
  <c r="N1563" i="12" s="1"/>
  <c r="L1421" i="12"/>
  <c r="M1421" i="12" s="1"/>
  <c r="N1421" i="12" s="1"/>
  <c r="L85" i="12"/>
  <c r="M85" i="12" s="1"/>
  <c r="N85" i="12" s="1"/>
  <c r="L103" i="12"/>
  <c r="M103" i="12" s="1"/>
  <c r="N103" i="12" s="1"/>
  <c r="L308" i="12"/>
  <c r="M308" i="12" s="1"/>
  <c r="N308" i="12" s="1"/>
  <c r="L29" i="12"/>
  <c r="M29" i="12" s="1"/>
  <c r="N29" i="12" s="1"/>
  <c r="L2000" i="12"/>
  <c r="M2000" i="12" s="1"/>
  <c r="N2000" i="12" s="1"/>
  <c r="L1955" i="12"/>
  <c r="M1955" i="12" s="1"/>
  <c r="N1955" i="12" s="1"/>
  <c r="L1695" i="12"/>
  <c r="M1695" i="12" s="1"/>
  <c r="N1695" i="12" s="1"/>
  <c r="L1565" i="12"/>
  <c r="M1565" i="12" s="1"/>
  <c r="N1565" i="12" s="1"/>
  <c r="L1570" i="12"/>
  <c r="M1570" i="12" s="1"/>
  <c r="N1570" i="12" s="1"/>
  <c r="L1153" i="12"/>
  <c r="M1153" i="12" s="1"/>
  <c r="N1153" i="12" s="1"/>
  <c r="L175" i="12"/>
  <c r="M175" i="12" s="1"/>
  <c r="N175" i="12" s="1"/>
  <c r="L8" i="12"/>
  <c r="M8" i="12" s="1"/>
  <c r="N8" i="12" s="1"/>
  <c r="L240" i="12"/>
  <c r="M240" i="12" s="1"/>
  <c r="N240" i="12" s="1"/>
  <c r="L174" i="12"/>
  <c r="M174" i="12" s="1"/>
  <c r="N174" i="12" s="1"/>
  <c r="L1964" i="12"/>
  <c r="M1964" i="12" s="1"/>
  <c r="N1964" i="12" s="1"/>
  <c r="L1873" i="12"/>
  <c r="M1873" i="12" s="1"/>
  <c r="N1873" i="12" s="1"/>
  <c r="L1207" i="12"/>
  <c r="M1207" i="12" s="1"/>
  <c r="N1207" i="12" s="1"/>
  <c r="L1488" i="12"/>
  <c r="M1488" i="12" s="1"/>
  <c r="N1488" i="12" s="1"/>
  <c r="L1407" i="12"/>
  <c r="M1407" i="12" s="1"/>
  <c r="N1407" i="12" s="1"/>
  <c r="L1348" i="12"/>
  <c r="M1348" i="12" s="1"/>
  <c r="N1348" i="12" s="1"/>
  <c r="L1241" i="12"/>
  <c r="M1241" i="12" s="1"/>
  <c r="N1241" i="12" s="1"/>
  <c r="L903" i="12"/>
  <c r="M903" i="12" s="1"/>
  <c r="N903" i="12" s="1"/>
  <c r="L101" i="12"/>
  <c r="M101" i="12" s="1"/>
  <c r="N101" i="12" s="1"/>
  <c r="L159" i="12"/>
  <c r="M159" i="12" s="1"/>
  <c r="N159" i="12" s="1"/>
  <c r="L436" i="12"/>
  <c r="M436" i="12" s="1"/>
  <c r="N436" i="12" s="1"/>
  <c r="L90" i="12"/>
  <c r="M90" i="12" s="1"/>
  <c r="N90" i="12" s="1"/>
  <c r="L383" i="12"/>
  <c r="M383" i="12" s="1"/>
  <c r="N383" i="12" s="1"/>
  <c r="L1758" i="12"/>
  <c r="M1758" i="12" s="1"/>
  <c r="N1758" i="12" s="1"/>
  <c r="L1727" i="12"/>
  <c r="M1727" i="12" s="1"/>
  <c r="N1727" i="12" s="1"/>
  <c r="L1542" i="12"/>
  <c r="M1542" i="12" s="1"/>
  <c r="N1542" i="12" s="1"/>
  <c r="L1380" i="12"/>
  <c r="M1380" i="12" s="1"/>
  <c r="N1380" i="12" s="1"/>
  <c r="L1532" i="12"/>
  <c r="M1532" i="12" s="1"/>
  <c r="N1532" i="12" s="1"/>
  <c r="L1344" i="12"/>
  <c r="M1344" i="12" s="1"/>
  <c r="N1344" i="12" s="1"/>
  <c r="L948" i="12"/>
  <c r="M948" i="12" s="1"/>
  <c r="N948" i="12" s="1"/>
  <c r="L294" i="12"/>
  <c r="M294" i="12" s="1"/>
  <c r="N294" i="12" s="1"/>
  <c r="L177" i="12"/>
  <c r="M177" i="12" s="1"/>
  <c r="N177" i="12" s="1"/>
  <c r="L170" i="12"/>
  <c r="M170" i="12" s="1"/>
  <c r="N170" i="12" s="1"/>
  <c r="L293" i="12"/>
  <c r="M293" i="12" s="1"/>
  <c r="N293" i="12" s="1"/>
  <c r="L1979" i="12"/>
  <c r="M1979" i="12" s="1"/>
  <c r="N1979" i="12" s="1"/>
  <c r="L220" i="12"/>
  <c r="M220" i="12" s="1"/>
  <c r="N220" i="12" s="1"/>
  <c r="L396" i="12"/>
  <c r="M396" i="12" s="1"/>
  <c r="N396" i="12" s="1"/>
  <c r="L344" i="12"/>
  <c r="M344" i="12" s="1"/>
  <c r="N344" i="12" s="1"/>
  <c r="L301" i="12"/>
  <c r="M301" i="12" s="1"/>
  <c r="N301" i="12" s="1"/>
  <c r="L1953" i="12"/>
  <c r="M1953" i="12" s="1"/>
  <c r="N1953" i="12" s="1"/>
  <c r="L1775" i="12"/>
  <c r="M1775" i="12" s="1"/>
  <c r="N1775" i="12" s="1"/>
  <c r="L1654" i="12"/>
  <c r="M1654" i="12" s="1"/>
  <c r="N1654" i="12" s="1"/>
  <c r="L1475" i="12"/>
  <c r="M1475" i="12" s="1"/>
  <c r="N1475" i="12" s="1"/>
  <c r="L1326" i="12"/>
  <c r="M1326" i="12" s="1"/>
  <c r="N1326" i="12" s="1"/>
  <c r="L1032" i="12"/>
  <c r="M1032" i="12" s="1"/>
  <c r="N1032" i="12" s="1"/>
  <c r="L977" i="12"/>
  <c r="M977" i="12" s="1"/>
  <c r="N977" i="12" s="1"/>
  <c r="L411" i="12"/>
  <c r="M411" i="12" s="1"/>
  <c r="N411" i="12" s="1"/>
  <c r="L71" i="12"/>
  <c r="M71" i="12" s="1"/>
  <c r="N71" i="12" s="1"/>
  <c r="L64" i="12"/>
  <c r="M64" i="12" s="1"/>
  <c r="N64" i="12" s="1"/>
  <c r="L350" i="12"/>
  <c r="M350" i="12" s="1"/>
  <c r="N350" i="12" s="1"/>
  <c r="L1966" i="12"/>
  <c r="M1966" i="12" s="1"/>
  <c r="N1966" i="12" s="1"/>
  <c r="L1967" i="12"/>
  <c r="M1967" i="12" s="1"/>
  <c r="N1967" i="12" s="1"/>
  <c r="L1795" i="12"/>
  <c r="M1795" i="12" s="1"/>
  <c r="N1795" i="12" s="1"/>
  <c r="L1602" i="12"/>
  <c r="M1602" i="12" s="1"/>
  <c r="N1602" i="12" s="1"/>
  <c r="L1349" i="12"/>
  <c r="M1349" i="12" s="1"/>
  <c r="N1349" i="12" s="1"/>
  <c r="L1243" i="12"/>
  <c r="M1243" i="12" s="1"/>
  <c r="N1243" i="12" s="1"/>
  <c r="L54" i="12"/>
  <c r="M54" i="12" s="1"/>
  <c r="N54" i="12" s="1"/>
  <c r="L746" i="12"/>
  <c r="M746" i="12" s="1"/>
  <c r="N746" i="12" s="1"/>
  <c r="L988" i="12"/>
  <c r="M988" i="12" s="1"/>
  <c r="N988" i="12" s="1"/>
  <c r="L734" i="12"/>
  <c r="M734" i="12" s="1"/>
  <c r="N734" i="12" s="1"/>
  <c r="L317" i="12"/>
  <c r="M317" i="12" s="1"/>
  <c r="N317" i="12" s="1"/>
  <c r="L291" i="12"/>
  <c r="M291" i="12" s="1"/>
  <c r="N291" i="12" s="1"/>
  <c r="L530" i="12"/>
  <c r="M530" i="12" s="1"/>
  <c r="N530" i="12" s="1"/>
  <c r="L574" i="12"/>
  <c r="M574" i="12" s="1"/>
  <c r="N574" i="12" s="1"/>
  <c r="L671" i="12"/>
  <c r="M671" i="12" s="1"/>
  <c r="N671" i="12" s="1"/>
  <c r="L840" i="12"/>
  <c r="M840" i="12" s="1"/>
  <c r="N840" i="12" s="1"/>
  <c r="L1372" i="12"/>
  <c r="M1372" i="12" s="1"/>
  <c r="N1372" i="12" s="1"/>
  <c r="L1897" i="12"/>
  <c r="M1897" i="12" s="1"/>
  <c r="N1897" i="12" s="1"/>
  <c r="L940" i="12"/>
  <c r="M940" i="12" s="1"/>
  <c r="N940" i="12" s="1"/>
  <c r="L114" i="12"/>
  <c r="M114" i="12" s="1"/>
  <c r="N114" i="12" s="1"/>
  <c r="L1194" i="12"/>
  <c r="M1194" i="12" s="1"/>
  <c r="N1194" i="12" s="1"/>
  <c r="L917" i="12"/>
  <c r="M917" i="12" s="1"/>
  <c r="N917" i="12" s="1"/>
  <c r="L1471" i="12"/>
  <c r="M1471" i="12" s="1"/>
  <c r="N1471" i="12" s="1"/>
  <c r="L1377" i="12"/>
  <c r="M1377" i="12" s="1"/>
  <c r="N1377" i="12" s="1"/>
  <c r="L1197" i="12"/>
  <c r="M1197" i="12" s="1"/>
  <c r="N1197" i="12" s="1"/>
  <c r="L506" i="12"/>
  <c r="M506" i="12" s="1"/>
  <c r="N506" i="12" s="1"/>
  <c r="L442" i="12"/>
  <c r="M442" i="12" s="1"/>
  <c r="N442" i="12" s="1"/>
  <c r="L539" i="12"/>
  <c r="M539" i="12" s="1"/>
  <c r="N539" i="12" s="1"/>
  <c r="L861" i="12"/>
  <c r="M861" i="12" s="1"/>
  <c r="N861" i="12" s="1"/>
  <c r="L955" i="12"/>
  <c r="M955" i="12" s="1"/>
  <c r="N955" i="12" s="1"/>
  <c r="L1440" i="12"/>
  <c r="M1440" i="12" s="1"/>
  <c r="N1440" i="12" s="1"/>
  <c r="L1754" i="12"/>
  <c r="M1754" i="12" s="1"/>
  <c r="N1754" i="12" s="1"/>
  <c r="L1083" i="12"/>
  <c r="M1083" i="12" s="1"/>
  <c r="N1083" i="12" s="1"/>
  <c r="L1524" i="12"/>
  <c r="M1524" i="12" s="1"/>
  <c r="N1524" i="12" s="1"/>
  <c r="L891" i="12"/>
  <c r="M891" i="12" s="1"/>
  <c r="N891" i="12" s="1"/>
  <c r="L707" i="12"/>
  <c r="M707" i="12" s="1"/>
  <c r="N707" i="12" s="1"/>
  <c r="L634" i="12"/>
  <c r="M634" i="12" s="1"/>
  <c r="N634" i="12" s="1"/>
  <c r="L420" i="12"/>
  <c r="M420" i="12" s="1"/>
  <c r="N420" i="12" s="1"/>
  <c r="L339" i="12"/>
  <c r="M339" i="12" s="1"/>
  <c r="N339" i="12" s="1"/>
  <c r="L1250" i="12"/>
  <c r="M1250" i="12" s="1"/>
  <c r="N1250" i="12" s="1"/>
  <c r="L1286" i="12"/>
  <c r="M1286" i="12" s="1"/>
  <c r="N1286" i="12" s="1"/>
  <c r="L323" i="12"/>
  <c r="M323" i="12" s="1"/>
  <c r="N323" i="12" s="1"/>
  <c r="L639" i="12"/>
  <c r="M639" i="12" s="1"/>
  <c r="N639" i="12" s="1"/>
  <c r="L717" i="12"/>
  <c r="M717" i="12" s="1"/>
  <c r="N717" i="12" s="1"/>
  <c r="L694" i="12"/>
  <c r="M694" i="12" s="1"/>
  <c r="N694" i="12" s="1"/>
  <c r="L1109" i="12"/>
  <c r="M1109" i="12" s="1"/>
  <c r="N1109" i="12" s="1"/>
  <c r="L1517" i="12"/>
  <c r="M1517" i="12" s="1"/>
  <c r="N1517" i="12" s="1"/>
  <c r="L1511" i="12"/>
  <c r="M1511" i="12" s="1"/>
  <c r="N1511" i="12" s="1"/>
  <c r="L418" i="12"/>
  <c r="M418" i="12" s="1"/>
  <c r="N418" i="12" s="1"/>
  <c r="L434" i="12"/>
  <c r="M434" i="12" s="1"/>
  <c r="N434" i="12" s="1"/>
  <c r="L699" i="12"/>
  <c r="M699" i="12" s="1"/>
  <c r="N699" i="12" s="1"/>
  <c r="L1012" i="12"/>
  <c r="M1012" i="12" s="1"/>
  <c r="N1012" i="12" s="1"/>
  <c r="L1556" i="12"/>
  <c r="M1556" i="12" s="1"/>
  <c r="N1556" i="12" s="1"/>
  <c r="L1670" i="12"/>
  <c r="M1670" i="12" s="1"/>
  <c r="N1670" i="12" s="1"/>
  <c r="L1510" i="12"/>
  <c r="M1510" i="12" s="1"/>
  <c r="N1510" i="12" s="1"/>
  <c r="L1072" i="12"/>
  <c r="M1072" i="12" s="1"/>
  <c r="N1072" i="12" s="1"/>
  <c r="L486" i="12"/>
  <c r="M486" i="12" s="1"/>
  <c r="N486" i="12" s="1"/>
  <c r="L406" i="12"/>
  <c r="M406" i="12" s="1"/>
  <c r="N406" i="12" s="1"/>
  <c r="L1304" i="12"/>
  <c r="M1304" i="12" s="1"/>
  <c r="N1304" i="12" s="1"/>
  <c r="L1322" i="12"/>
  <c r="M1322" i="12" s="1"/>
  <c r="N1322" i="12" s="1"/>
  <c r="L1623" i="12"/>
  <c r="M1623" i="12" s="1"/>
  <c r="N1623" i="12" s="1"/>
  <c r="L558" i="12"/>
  <c r="M558" i="12" s="1"/>
  <c r="N558" i="12" s="1"/>
  <c r="L1666" i="12"/>
  <c r="M1666" i="12" s="1"/>
  <c r="N1666" i="12" s="1"/>
  <c r="L1193" i="12"/>
  <c r="M1193" i="12" s="1"/>
  <c r="N1193" i="12" s="1"/>
  <c r="L1157" i="12"/>
  <c r="M1157" i="12" s="1"/>
  <c r="N1157" i="12" s="1"/>
  <c r="L627" i="12"/>
  <c r="M627" i="12" s="1"/>
  <c r="N627" i="12" s="1"/>
  <c r="L1489" i="12"/>
  <c r="M1489" i="12" s="1"/>
  <c r="N1489" i="12" s="1"/>
  <c r="L583" i="12"/>
  <c r="M583" i="12" s="1"/>
  <c r="N583" i="12" s="1"/>
  <c r="L1146" i="12"/>
  <c r="M1146" i="12" s="1"/>
  <c r="N1146" i="12" s="1"/>
  <c r="L70" i="12"/>
  <c r="M70" i="12" s="1"/>
  <c r="N70" i="12" s="1"/>
  <c r="L1379" i="12"/>
  <c r="M1379" i="12" s="1"/>
  <c r="N1379" i="12" s="1"/>
  <c r="L236" i="12"/>
  <c r="M236" i="12" s="1"/>
  <c r="N236" i="12" s="1"/>
  <c r="L1711" i="12"/>
  <c r="M1711" i="12" s="1"/>
  <c r="N1711" i="12" s="1"/>
  <c r="L935" i="12"/>
  <c r="M935" i="12" s="1"/>
  <c r="N935" i="12" s="1"/>
  <c r="L1770" i="12"/>
  <c r="M1770" i="12" s="1"/>
  <c r="N1770" i="12" s="1"/>
  <c r="L12" i="12"/>
  <c r="M12" i="12" s="1"/>
  <c r="N12" i="12" s="1"/>
  <c r="L1479" i="12"/>
  <c r="M1479" i="12" s="1"/>
  <c r="N1479" i="12" s="1"/>
  <c r="L1221" i="12"/>
  <c r="M1221" i="12" s="1"/>
  <c r="N1221" i="12" s="1"/>
  <c r="L938" i="12"/>
  <c r="M938" i="12" s="1"/>
  <c r="N938" i="12" s="1"/>
  <c r="L1633" i="12"/>
  <c r="M1633" i="12" s="1"/>
  <c r="N1633" i="12" s="1"/>
  <c r="L422" i="12"/>
  <c r="M422" i="12" s="1"/>
  <c r="N422" i="12" s="1"/>
  <c r="L393" i="12"/>
  <c r="M393" i="12" s="1"/>
  <c r="N393" i="12" s="1"/>
  <c r="L168" i="12"/>
  <c r="M168" i="12" s="1"/>
  <c r="N168" i="12" s="1"/>
  <c r="L1787" i="12"/>
  <c r="M1787" i="12" s="1"/>
  <c r="N1787" i="12" s="1"/>
  <c r="L1551" i="12"/>
  <c r="M1551" i="12" s="1"/>
  <c r="N1551" i="12" s="1"/>
  <c r="L1944" i="12"/>
  <c r="M1944" i="12" s="1"/>
  <c r="N1944" i="12" s="1"/>
  <c r="L66" i="12"/>
  <c r="M66" i="12" s="1"/>
  <c r="N66" i="12" s="1"/>
  <c r="L211" i="12"/>
  <c r="M211" i="12" s="1"/>
  <c r="N211" i="12" s="1"/>
  <c r="L256" i="12"/>
  <c r="M256" i="12" s="1"/>
  <c r="N256" i="12" s="1"/>
  <c r="L153" i="12"/>
  <c r="M153" i="12" s="1"/>
  <c r="N153" i="12" s="1"/>
  <c r="L1997" i="12"/>
  <c r="M1997" i="12" s="1"/>
  <c r="N1997" i="12" s="1"/>
  <c r="L1945" i="12"/>
  <c r="M1945" i="12" s="1"/>
  <c r="N1945" i="12" s="1"/>
  <c r="L1690" i="12"/>
  <c r="M1690" i="12" s="1"/>
  <c r="N1690" i="12" s="1"/>
  <c r="L1502" i="12"/>
  <c r="M1502" i="12" s="1"/>
  <c r="N1502" i="12" s="1"/>
  <c r="L1449" i="12"/>
  <c r="M1449" i="12" s="1"/>
  <c r="N1449" i="12" s="1"/>
  <c r="L786" i="12"/>
  <c r="M786" i="12" s="1"/>
  <c r="N786" i="12" s="1"/>
  <c r="L169" i="12"/>
  <c r="M169" i="12" s="1"/>
  <c r="N169" i="12" s="1"/>
  <c r="L233" i="12"/>
  <c r="M233" i="12" s="1"/>
  <c r="N233" i="12" s="1"/>
  <c r="L137" i="12"/>
  <c r="M137" i="12" s="1"/>
  <c r="N137" i="12" s="1"/>
  <c r="L143" i="12"/>
  <c r="M143" i="12" s="1"/>
  <c r="N143" i="12" s="1"/>
  <c r="L1893" i="12"/>
  <c r="M1893" i="12" s="1"/>
  <c r="N1893" i="12" s="1"/>
  <c r="L1856" i="12"/>
  <c r="M1856" i="12" s="1"/>
  <c r="N1856" i="12" s="1"/>
  <c r="L1688" i="12"/>
  <c r="M1688" i="12" s="1"/>
  <c r="N1688" i="12" s="1"/>
  <c r="L1505" i="12"/>
  <c r="M1505" i="12" s="1"/>
  <c r="N1505" i="12" s="1"/>
  <c r="L1361" i="12"/>
  <c r="M1361" i="12" s="1"/>
  <c r="N1361" i="12" s="1"/>
  <c r="L1260" i="12"/>
  <c r="M1260" i="12" s="1"/>
  <c r="N1260" i="12" s="1"/>
  <c r="L764" i="12"/>
  <c r="M764" i="12" s="1"/>
  <c r="N764" i="12" s="1"/>
  <c r="L276" i="12"/>
  <c r="M276" i="12" s="1"/>
  <c r="N276" i="12" s="1"/>
  <c r="L135" i="12"/>
  <c r="M135" i="12" s="1"/>
  <c r="N135" i="12" s="1"/>
  <c r="L128" i="12"/>
  <c r="M128" i="12" s="1"/>
  <c r="N128" i="12" s="1"/>
  <c r="L279" i="12"/>
  <c r="M279" i="12" s="1"/>
  <c r="N279" i="12" s="1"/>
  <c r="L1914" i="12"/>
  <c r="M1914" i="12" s="1"/>
  <c r="N1914" i="12" s="1"/>
  <c r="L1890" i="12"/>
  <c r="M1890" i="12" s="1"/>
  <c r="N1890" i="12" s="1"/>
  <c r="L1815" i="12"/>
  <c r="M1815" i="12" s="1"/>
  <c r="N1815" i="12" s="1"/>
  <c r="L1385" i="12"/>
  <c r="M1385" i="12" s="1"/>
  <c r="N1385" i="12" s="1"/>
  <c r="L1457" i="12"/>
  <c r="M1457" i="12" s="1"/>
  <c r="N1457" i="12" s="1"/>
  <c r="L1373" i="12"/>
  <c r="M1373" i="12" s="1"/>
  <c r="N1373" i="12" s="1"/>
  <c r="L1029" i="12"/>
  <c r="M1029" i="12" s="1"/>
  <c r="N1029" i="12" s="1"/>
  <c r="L1108" i="12"/>
  <c r="M1108" i="12" s="1"/>
  <c r="N1108" i="12" s="1"/>
  <c r="L176" i="12"/>
  <c r="M176" i="12" s="1"/>
  <c r="N176" i="12" s="1"/>
  <c r="L9" i="12"/>
  <c r="M9" i="12" s="1"/>
  <c r="N9" i="12" s="1"/>
  <c r="L33" i="12"/>
  <c r="M33" i="12" s="1"/>
  <c r="N33" i="12" s="1"/>
  <c r="L185" i="12"/>
  <c r="M185" i="12" s="1"/>
  <c r="N185" i="12" s="1"/>
  <c r="L1958" i="12"/>
  <c r="M1958" i="12" s="1"/>
  <c r="N1958" i="12" s="1"/>
  <c r="L1858" i="12"/>
  <c r="M1858" i="12" s="1"/>
  <c r="N1858" i="12" s="1"/>
  <c r="L1740" i="12"/>
  <c r="M1740" i="12" s="1"/>
  <c r="N1740" i="12" s="1"/>
  <c r="L1480" i="12"/>
  <c r="M1480" i="12" s="1"/>
  <c r="N1480" i="12" s="1"/>
  <c r="L1641" i="12"/>
  <c r="M1641" i="12" s="1"/>
  <c r="N1641" i="12" s="1"/>
  <c r="L1339" i="12"/>
  <c r="M1339" i="12" s="1"/>
  <c r="N1339" i="12" s="1"/>
  <c r="L1233" i="12"/>
  <c r="M1233" i="12" s="1"/>
  <c r="N1233" i="12" s="1"/>
  <c r="L899" i="12"/>
  <c r="M899" i="12" s="1"/>
  <c r="N899" i="12" s="1"/>
  <c r="L1976" i="12"/>
  <c r="M1976" i="12" s="1"/>
  <c r="N1976" i="12" s="1"/>
  <c r="L297" i="12"/>
  <c r="M297" i="12" s="1"/>
  <c r="N297" i="12" s="1"/>
  <c r="L244" i="12"/>
  <c r="M244" i="12" s="1"/>
  <c r="N244" i="12" s="1"/>
  <c r="L138" i="12"/>
  <c r="M138" i="12" s="1"/>
  <c r="N138" i="12" s="1"/>
  <c r="L94" i="12"/>
  <c r="M94" i="12" s="1"/>
  <c r="N94" i="12" s="1"/>
  <c r="L318" i="12"/>
  <c r="M318" i="12" s="1"/>
  <c r="N318" i="12" s="1"/>
  <c r="L766" i="12"/>
  <c r="M766" i="12" s="1"/>
  <c r="N766" i="12" s="1"/>
  <c r="L172" i="12"/>
  <c r="M172" i="12" s="1"/>
  <c r="N172" i="12" s="1"/>
  <c r="L112" i="12"/>
  <c r="M112" i="12" s="1"/>
  <c r="N112" i="12" s="1"/>
  <c r="L1863" i="12"/>
  <c r="M1863" i="12" s="1"/>
  <c r="N1863" i="12" s="1"/>
  <c r="L1701" i="12"/>
  <c r="M1701" i="12" s="1"/>
  <c r="N1701" i="12" s="1"/>
  <c r="L1759" i="12"/>
  <c r="M1759" i="12" s="1"/>
  <c r="N1759" i="12" s="1"/>
  <c r="L1418" i="12"/>
  <c r="M1418" i="12" s="1"/>
  <c r="N1418" i="12" s="1"/>
  <c r="L1265" i="12"/>
  <c r="M1265" i="12" s="1"/>
  <c r="N1265" i="12" s="1"/>
  <c r="L1175" i="12"/>
  <c r="M1175" i="12" s="1"/>
  <c r="N1175" i="12" s="1"/>
  <c r="L1080" i="12"/>
  <c r="M1080" i="12" s="1"/>
  <c r="N1080" i="12" s="1"/>
  <c r="L316" i="12"/>
  <c r="M316" i="12" s="1"/>
  <c r="N316" i="12" s="1"/>
  <c r="L1000" i="12"/>
  <c r="M1000" i="12" s="1"/>
  <c r="N1000" i="12" s="1"/>
  <c r="L191" i="12"/>
  <c r="M191" i="12" s="1"/>
  <c r="N191" i="12" s="1"/>
  <c r="L254" i="12"/>
  <c r="M254" i="12" s="1"/>
  <c r="N254" i="12" s="1"/>
  <c r="L1916" i="12"/>
  <c r="M1916" i="12" s="1"/>
  <c r="N1916" i="12" s="1"/>
  <c r="L1927" i="12"/>
  <c r="M1927" i="12" s="1"/>
  <c r="N1927" i="12" s="1"/>
  <c r="L1725" i="12"/>
  <c r="M1725" i="12" s="1"/>
  <c r="N1725" i="12" s="1"/>
  <c r="L1634" i="12"/>
  <c r="M1634" i="12" s="1"/>
  <c r="N1634" i="12" s="1"/>
  <c r="L1290" i="12"/>
  <c r="M1290" i="12" s="1"/>
  <c r="N1290" i="12" s="1"/>
  <c r="L1170" i="12"/>
  <c r="M1170" i="12" s="1"/>
  <c r="N1170" i="12" s="1"/>
  <c r="L1127" i="12"/>
  <c r="M1127" i="12" s="1"/>
  <c r="N1127" i="12" s="1"/>
  <c r="L1113" i="12"/>
  <c r="M1113" i="12" s="1"/>
  <c r="N1113" i="12" s="1"/>
  <c r="L556" i="12"/>
  <c r="M556" i="12" s="1"/>
  <c r="N556" i="12" s="1"/>
  <c r="L559" i="12"/>
  <c r="M559" i="12" s="1"/>
  <c r="N559" i="12" s="1"/>
  <c r="L380" i="12"/>
  <c r="M380" i="12" s="1"/>
  <c r="N380" i="12" s="1"/>
  <c r="L335" i="12"/>
  <c r="M335" i="12" s="1"/>
  <c r="N335" i="12" s="1"/>
  <c r="L210" i="12"/>
  <c r="M210" i="12" s="1"/>
  <c r="N210" i="12" s="1"/>
  <c r="L838" i="12"/>
  <c r="M838" i="12" s="1"/>
  <c r="N838" i="12" s="1"/>
  <c r="L1144" i="12"/>
  <c r="M1144" i="12" s="1"/>
  <c r="N1144" i="12" s="1"/>
  <c r="L1788" i="12"/>
  <c r="M1788" i="12" s="1"/>
  <c r="N1788" i="12" s="1"/>
  <c r="L1774" i="12"/>
  <c r="M1774" i="12" s="1"/>
  <c r="N1774" i="12" s="1"/>
  <c r="L813" i="12"/>
  <c r="M813" i="12" s="1"/>
  <c r="N813" i="12" s="1"/>
  <c r="L538" i="12"/>
  <c r="M538" i="12" s="1"/>
  <c r="N538" i="12" s="1"/>
  <c r="L325" i="12"/>
  <c r="M325" i="12" s="1"/>
  <c r="N325" i="12" s="1"/>
  <c r="L209" i="12"/>
  <c r="M209" i="12" s="1"/>
  <c r="N209" i="12" s="1"/>
  <c r="L550" i="12"/>
  <c r="M550" i="12" s="1"/>
  <c r="N550" i="12" s="1"/>
  <c r="L1061" i="12"/>
  <c r="M1061" i="12" s="1"/>
  <c r="N1061" i="12" s="1"/>
  <c r="L1206" i="12"/>
  <c r="M1206" i="12" s="1"/>
  <c r="N1206" i="12" s="1"/>
  <c r="L1277" i="12"/>
  <c r="M1277" i="12" s="1"/>
  <c r="N1277" i="12" s="1"/>
  <c r="L1575" i="12"/>
  <c r="M1575" i="12" s="1"/>
  <c r="N1575" i="12" s="1"/>
  <c r="L1853" i="12"/>
  <c r="M1853" i="12" s="1"/>
  <c r="N1853" i="12" s="1"/>
  <c r="L1316" i="12"/>
  <c r="M1316" i="12" s="1"/>
  <c r="N1316" i="12" s="1"/>
  <c r="L885" i="12"/>
  <c r="M885" i="12" s="1"/>
  <c r="N885" i="12" s="1"/>
  <c r="L1112" i="12"/>
  <c r="M1112" i="12" s="1"/>
  <c r="N1112" i="12" s="1"/>
  <c r="L1476" i="12"/>
  <c r="M1476" i="12" s="1"/>
  <c r="N1476" i="12" s="1"/>
  <c r="L1854" i="12"/>
  <c r="M1854" i="12" s="1"/>
  <c r="N1854" i="12" s="1"/>
  <c r="L1301" i="12"/>
  <c r="M1301" i="12" s="1"/>
  <c r="N1301" i="12" s="1"/>
  <c r="L1932" i="12"/>
  <c r="M1932" i="12" s="1"/>
  <c r="N1932" i="12" s="1"/>
  <c r="L1707" i="12"/>
  <c r="M1707" i="12" s="1"/>
  <c r="N1707" i="12" s="1"/>
  <c r="L1545" i="12"/>
  <c r="M1545" i="12" s="1"/>
  <c r="N1545" i="12" s="1"/>
  <c r="L1169" i="12"/>
  <c r="M1169" i="12" s="1"/>
  <c r="N1169" i="12" s="1"/>
  <c r="L386" i="12"/>
  <c r="M386" i="12" s="1"/>
  <c r="N386" i="12" s="1"/>
  <c r="L448" i="12"/>
  <c r="M448" i="12" s="1"/>
  <c r="N448" i="12" s="1"/>
  <c r="L754" i="12"/>
  <c r="M754" i="12" s="1"/>
  <c r="N754" i="12" s="1"/>
  <c r="L1438" i="12"/>
  <c r="M1438" i="12" s="1"/>
  <c r="N1438" i="12" s="1"/>
  <c r="L675" i="12"/>
  <c r="M675" i="12" s="1"/>
  <c r="N675" i="12" s="1"/>
  <c r="L1107" i="12"/>
  <c r="M1107" i="12" s="1"/>
  <c r="N1107" i="12" s="1"/>
  <c r="L1138" i="12"/>
  <c r="M1138" i="12" s="1"/>
  <c r="N1138" i="12" s="1"/>
  <c r="L1548" i="12"/>
  <c r="M1548" i="12" s="1"/>
  <c r="N1548" i="12" s="1"/>
  <c r="L1604" i="12"/>
  <c r="M1604" i="12" s="1"/>
  <c r="N1604" i="12" s="1"/>
  <c r="L1980" i="12"/>
  <c r="M1980" i="12" s="1"/>
  <c r="N1980" i="12" s="1"/>
  <c r="L1246" i="12"/>
  <c r="M1246" i="12" s="1"/>
  <c r="N1246" i="12" s="1"/>
  <c r="L51" i="12"/>
  <c r="M51" i="12" s="1"/>
  <c r="N51" i="12" s="1"/>
  <c r="L100" i="12"/>
  <c r="M100" i="12" s="1"/>
  <c r="N100" i="12" s="1"/>
  <c r="L571" i="12"/>
  <c r="M571" i="12" s="1"/>
  <c r="N571" i="12" s="1"/>
  <c r="L972" i="12"/>
  <c r="M972" i="12" s="1"/>
  <c r="N972" i="12" s="1"/>
  <c r="L1862" i="12"/>
  <c r="M1862" i="12" s="1"/>
  <c r="N1862" i="12" s="1"/>
  <c r="L1077" i="12"/>
  <c r="M1077" i="12" s="1"/>
  <c r="N1077" i="12" s="1"/>
  <c r="L1959" i="12"/>
  <c r="M1959" i="12" s="1"/>
  <c r="N1959" i="12" s="1"/>
  <c r="L581" i="12"/>
  <c r="M581" i="12" s="1"/>
  <c r="N581" i="12" s="1"/>
  <c r="L924" i="12"/>
  <c r="M924" i="12" s="1"/>
  <c r="N924" i="12" s="1"/>
  <c r="L438" i="12"/>
  <c r="M438" i="12" s="1"/>
  <c r="N438" i="12" s="1"/>
  <c r="L1272" i="12"/>
  <c r="M1272" i="12" s="1"/>
  <c r="N1272" i="12" s="1"/>
  <c r="L517" i="12"/>
  <c r="M517" i="12" s="1"/>
  <c r="N517" i="12" s="1"/>
  <c r="L123" i="12"/>
  <c r="M123" i="12" s="1"/>
  <c r="N123" i="12" s="1"/>
  <c r="L1918" i="12"/>
  <c r="M1918" i="12" s="1"/>
  <c r="N1918" i="12" s="1"/>
  <c r="L992" i="12"/>
  <c r="M992" i="12" s="1"/>
  <c r="N992" i="12" s="1"/>
  <c r="L1675" i="12"/>
  <c r="M1675" i="12" s="1"/>
  <c r="N1675" i="12" s="1"/>
  <c r="L1136" i="12"/>
  <c r="M1136" i="12" s="1"/>
  <c r="N1136" i="12" s="1"/>
  <c r="L1920" i="12"/>
  <c r="M1920" i="12" s="1"/>
  <c r="N1920" i="12" s="1"/>
  <c r="L528" i="12"/>
  <c r="M528" i="12" s="1"/>
  <c r="N528" i="12" s="1"/>
  <c r="L1195" i="12"/>
  <c r="M1195" i="12" s="1"/>
  <c r="N1195" i="12" s="1"/>
  <c r="L922" i="12"/>
  <c r="M922" i="12" s="1"/>
  <c r="N922" i="12" s="1"/>
  <c r="L1088" i="12"/>
  <c r="M1088" i="12" s="1"/>
  <c r="N1088" i="12" s="1"/>
  <c r="L1376" i="12"/>
  <c r="M1376" i="12" s="1"/>
  <c r="N1376" i="12" s="1"/>
  <c r="L1365" i="12"/>
  <c r="M1365" i="12" s="1"/>
  <c r="N1365" i="12" s="1"/>
  <c r="L784" i="12"/>
  <c r="M784" i="12" s="1"/>
  <c r="N784" i="12" s="1"/>
  <c r="L619" i="12"/>
  <c r="M619" i="12" s="1"/>
  <c r="N619" i="12" s="1"/>
  <c r="L18" i="12"/>
  <c r="M18" i="12" s="1"/>
  <c r="N18" i="12" s="1"/>
  <c r="L381" i="12"/>
  <c r="M381" i="12" s="1"/>
  <c r="N381" i="12" s="1"/>
  <c r="L321" i="12"/>
  <c r="M321" i="12" s="1"/>
  <c r="N321" i="12" s="1"/>
  <c r="L1006" i="12"/>
  <c r="M1006" i="12" s="1"/>
  <c r="N1006" i="12" s="1"/>
  <c r="L1351" i="12"/>
  <c r="M1351" i="12" s="1"/>
  <c r="N1351" i="12" s="1"/>
  <c r="L1989" i="12"/>
  <c r="M1989" i="12" s="1"/>
  <c r="N1989" i="12" s="1"/>
  <c r="L1974" i="12"/>
  <c r="M1974" i="12" s="1"/>
  <c r="N1974" i="12" s="1"/>
  <c r="L865" i="12"/>
  <c r="M865" i="12" s="1"/>
  <c r="N865" i="12" s="1"/>
  <c r="L625" i="12"/>
  <c r="M625" i="12" s="1"/>
  <c r="N625" i="12" s="1"/>
  <c r="L348" i="12"/>
  <c r="M348" i="12" s="1"/>
  <c r="N348" i="12" s="1"/>
  <c r="L226" i="12"/>
  <c r="M226" i="12" s="1"/>
  <c r="N226" i="12" s="1"/>
  <c r="L360" i="12"/>
  <c r="M360" i="12" s="1"/>
  <c r="N360" i="12" s="1"/>
  <c r="L822" i="12"/>
  <c r="M822" i="12" s="1"/>
  <c r="N822" i="12" s="1"/>
  <c r="L704" i="12"/>
  <c r="M704" i="12" s="1"/>
  <c r="N704" i="12" s="1"/>
  <c r="L957" i="12"/>
  <c r="M957" i="12" s="1"/>
  <c r="N957" i="12" s="1"/>
  <c r="L1580" i="12"/>
  <c r="M1580" i="12" s="1"/>
  <c r="N1580" i="12" s="1"/>
  <c r="L1762" i="12"/>
  <c r="M1762" i="12" s="1"/>
  <c r="N1762" i="12" s="1"/>
  <c r="L1881" i="12"/>
  <c r="M1881" i="12" s="1"/>
  <c r="N1881" i="12" s="1"/>
  <c r="L1842" i="12"/>
  <c r="M1842" i="12" s="1"/>
  <c r="N1842" i="12" s="1"/>
  <c r="L1833" i="12"/>
  <c r="M1833" i="12" s="1"/>
  <c r="N1833" i="12" s="1"/>
  <c r="L1133" i="12"/>
  <c r="M1133" i="12" s="1"/>
  <c r="N1133" i="12" s="1"/>
  <c r="L1049" i="12"/>
  <c r="M1049" i="12" s="1"/>
  <c r="N1049" i="12" s="1"/>
  <c r="L541" i="12"/>
  <c r="M541" i="12" s="1"/>
  <c r="N541" i="12" s="1"/>
  <c r="L162" i="12"/>
  <c r="M162" i="12" s="1"/>
  <c r="N162" i="12" s="1"/>
  <c r="L664" i="12"/>
  <c r="M664" i="12" s="1"/>
  <c r="N664" i="12" s="1"/>
  <c r="L1257" i="12"/>
  <c r="M1257" i="12" s="1"/>
  <c r="N1257" i="12" s="1"/>
  <c r="L1003" i="12"/>
  <c r="M1003" i="12" s="1"/>
  <c r="N1003" i="12" s="1"/>
  <c r="L700" i="12"/>
  <c r="M700" i="12" s="1"/>
  <c r="N700" i="12" s="1"/>
  <c r="L510" i="12"/>
  <c r="M510" i="12" s="1"/>
  <c r="N510" i="12" s="1"/>
  <c r="L242" i="12"/>
  <c r="M242" i="12" s="1"/>
  <c r="N242" i="12" s="1"/>
  <c r="L384" i="12"/>
  <c r="M384" i="12" s="1"/>
  <c r="N384" i="12" s="1"/>
  <c r="L366" i="12"/>
  <c r="M366" i="12" s="1"/>
  <c r="N366" i="12" s="1"/>
  <c r="L649" i="12"/>
  <c r="M649" i="12" s="1"/>
  <c r="N649" i="12" s="1"/>
  <c r="L610" i="12"/>
  <c r="M610" i="12" s="1"/>
  <c r="N610" i="12" s="1"/>
  <c r="L1075" i="12"/>
  <c r="M1075" i="12" s="1"/>
  <c r="N1075" i="12" s="1"/>
  <c r="L1218" i="12"/>
  <c r="M1218" i="12" s="1"/>
  <c r="N1218" i="12" s="1"/>
  <c r="L1271" i="12"/>
  <c r="M1271" i="12" s="1"/>
  <c r="N1271" i="12" s="1"/>
  <c r="L1796" i="12"/>
  <c r="M1796" i="12" s="1"/>
  <c r="N1796" i="12" s="1"/>
  <c r="L1620" i="12"/>
  <c r="M1620" i="12" s="1"/>
  <c r="N1620" i="12" s="1"/>
  <c r="L1875" i="12"/>
  <c r="M1875" i="12" s="1"/>
  <c r="N1875" i="12" s="1"/>
  <c r="L1009" i="12"/>
  <c r="M1009" i="12" s="1"/>
  <c r="N1009" i="12" s="1"/>
  <c r="L1204" i="12"/>
  <c r="M1204" i="12" s="1"/>
  <c r="N1204" i="12" s="1"/>
  <c r="L593" i="12"/>
  <c r="M593" i="12" s="1"/>
  <c r="N593" i="12" s="1"/>
  <c r="L250" i="12"/>
  <c r="M250" i="12" s="1"/>
  <c r="N250" i="12" s="1"/>
  <c r="L387" i="12"/>
  <c r="M387" i="12" s="1"/>
  <c r="N387" i="12" s="1"/>
  <c r="L1346" i="12"/>
  <c r="M1346" i="12" s="1"/>
  <c r="N1346" i="12" s="1"/>
  <c r="L1406" i="12"/>
  <c r="M1406" i="12" s="1"/>
  <c r="N1406" i="12" s="1"/>
  <c r="L1601" i="12"/>
  <c r="M1601" i="12" s="1"/>
  <c r="N1601" i="12" s="1"/>
  <c r="L166" i="12"/>
  <c r="M166" i="12" s="1"/>
  <c r="N166" i="12" s="1"/>
  <c r="L445" i="12"/>
  <c r="M445" i="12" s="1"/>
  <c r="N445" i="12" s="1"/>
  <c r="L1228" i="12"/>
  <c r="M1228" i="12" s="1"/>
  <c r="N1228" i="12" s="1"/>
  <c r="L882" i="12"/>
  <c r="M882" i="12" s="1"/>
  <c r="N882" i="12" s="1"/>
  <c r="L790" i="12"/>
  <c r="M790" i="12" s="1"/>
  <c r="N790" i="12" s="1"/>
  <c r="L1173" i="12"/>
  <c r="M1173" i="12" s="1"/>
  <c r="N1173" i="12" s="1"/>
  <c r="L492" i="12"/>
  <c r="M492" i="12" s="1"/>
  <c r="N492" i="12" s="1"/>
  <c r="L869" i="12"/>
  <c r="M869" i="12" s="1"/>
  <c r="N869" i="12" s="1"/>
  <c r="L1401" i="12"/>
  <c r="M1401" i="12" s="1"/>
  <c r="N1401" i="12" s="1"/>
  <c r="L1149" i="12"/>
  <c r="M1149" i="12" s="1"/>
  <c r="N1149" i="12" s="1"/>
  <c r="L1593" i="12"/>
  <c r="M1593" i="12" s="1"/>
  <c r="N1593" i="12" s="1"/>
  <c r="L760" i="12"/>
  <c r="M760" i="12" s="1"/>
  <c r="N760" i="12" s="1"/>
  <c r="L483" i="12"/>
  <c r="M483" i="12" s="1"/>
  <c r="N483" i="12" s="1"/>
  <c r="L19" i="12"/>
  <c r="M19" i="12" s="1"/>
  <c r="N19" i="12" s="1"/>
  <c r="L463" i="12"/>
  <c r="M463" i="12" s="1"/>
  <c r="N463" i="12" s="1"/>
  <c r="L854" i="12"/>
  <c r="M854" i="12" s="1"/>
  <c r="N854" i="12" s="1"/>
  <c r="L569" i="12"/>
  <c r="M569" i="12" s="1"/>
  <c r="N569" i="12" s="1"/>
  <c r="L850" i="12"/>
  <c r="M850" i="12" s="1"/>
  <c r="N850" i="12" s="1"/>
  <c r="L896" i="12"/>
  <c r="M896" i="12" s="1"/>
  <c r="N896" i="12" s="1"/>
  <c r="L932" i="12"/>
  <c r="M932" i="12" s="1"/>
  <c r="N932" i="12" s="1"/>
  <c r="L1387" i="12"/>
  <c r="M1387" i="12" s="1"/>
  <c r="N1387" i="12" s="1"/>
  <c r="L1506" i="12"/>
  <c r="M1506" i="12" s="1"/>
  <c r="N1506" i="12" s="1"/>
  <c r="L549" i="12"/>
  <c r="M549" i="12" s="1"/>
  <c r="N549" i="12" s="1"/>
  <c r="L846" i="12"/>
  <c r="M846" i="12" s="1"/>
  <c r="N846" i="12" s="1"/>
  <c r="L290" i="12"/>
  <c r="M290" i="12" s="1"/>
  <c r="N290" i="12" s="1"/>
  <c r="L450" i="12"/>
  <c r="M450" i="12" s="1"/>
  <c r="N450" i="12" s="1"/>
  <c r="L432" i="12"/>
  <c r="M432" i="12" s="1"/>
  <c r="N432" i="12" s="1"/>
  <c r="L879" i="12"/>
  <c r="M879" i="12" s="1"/>
  <c r="N879" i="12" s="1"/>
  <c r="L738" i="12"/>
  <c r="M738" i="12" s="1"/>
  <c r="N738" i="12" s="1"/>
  <c r="L1082" i="12"/>
  <c r="M1082" i="12" s="1"/>
  <c r="N1082" i="12" s="1"/>
  <c r="L1076" i="12"/>
  <c r="M1076" i="12" s="1"/>
  <c r="N1076" i="12" s="1"/>
  <c r="L1363" i="12"/>
  <c r="M1363" i="12" s="1"/>
  <c r="N1363" i="12" s="1"/>
  <c r="L1719" i="12"/>
  <c r="M1719" i="12" s="1"/>
  <c r="N1719" i="12" s="1"/>
  <c r="L1794" i="12"/>
  <c r="M1794" i="12" s="1"/>
  <c r="N1794" i="12" s="1"/>
  <c r="L1323" i="12"/>
  <c r="M1323" i="12" s="1"/>
  <c r="N1323" i="12" s="1"/>
  <c r="L943" i="12"/>
  <c r="M943" i="12" s="1"/>
  <c r="N943" i="12" s="1"/>
  <c r="L163" i="12"/>
  <c r="M163" i="12" s="1"/>
  <c r="N163" i="12" s="1"/>
  <c r="L398" i="12"/>
  <c r="M398" i="12" s="1"/>
  <c r="N398" i="12" s="1"/>
  <c r="L726" i="12"/>
  <c r="M726" i="12" s="1"/>
  <c r="N726" i="12" s="1"/>
  <c r="L577" i="12"/>
  <c r="M577" i="12" s="1"/>
  <c r="N577" i="12" s="1"/>
  <c r="L629" i="12"/>
  <c r="M629" i="12" s="1"/>
  <c r="N629" i="12" s="1"/>
  <c r="L306" i="12"/>
  <c r="M306" i="12" s="1"/>
  <c r="N306" i="12" s="1"/>
  <c r="L460" i="12"/>
  <c r="M460" i="12" s="1"/>
  <c r="N460" i="12" s="1"/>
  <c r="L810" i="12"/>
  <c r="M810" i="12" s="1"/>
  <c r="N810" i="12" s="1"/>
  <c r="L1446" i="12"/>
  <c r="M1446" i="12" s="1"/>
  <c r="N1446" i="12" s="1"/>
  <c r="L1859" i="12"/>
  <c r="M1859" i="12" s="1"/>
  <c r="N1859" i="12" s="1"/>
  <c r="L900" i="12"/>
  <c r="M900" i="12" s="1"/>
  <c r="N900" i="12" s="1"/>
  <c r="L525" i="12"/>
  <c r="M525" i="12" s="1"/>
  <c r="N525" i="12" s="1"/>
  <c r="L622" i="12"/>
  <c r="M622" i="12" s="1"/>
  <c r="N622" i="12" s="1"/>
  <c r="L473" i="12"/>
  <c r="M473" i="12" s="1"/>
  <c r="N473" i="12" s="1"/>
  <c r="L783" i="12"/>
  <c r="M783" i="12" s="1"/>
  <c r="N783" i="12" s="1"/>
  <c r="L897" i="12"/>
  <c r="M897" i="12" s="1"/>
  <c r="N897" i="12" s="1"/>
  <c r="L1131" i="12"/>
  <c r="M1131" i="12" s="1"/>
  <c r="N1131" i="12" s="1"/>
  <c r="L1093" i="12"/>
  <c r="M1093" i="12" s="1"/>
  <c r="N1093" i="12" s="1"/>
  <c r="L1910" i="12"/>
  <c r="M1910" i="12" s="1"/>
  <c r="N1910" i="12" s="1"/>
  <c r="L167" i="12"/>
  <c r="M167" i="12" s="1"/>
  <c r="N167" i="12" s="1"/>
  <c r="L1158" i="12"/>
  <c r="M1158" i="12" s="1"/>
  <c r="N1158" i="12" s="1"/>
  <c r="L912" i="12"/>
  <c r="M912" i="12" s="1"/>
  <c r="N912" i="12" s="1"/>
  <c r="L417" i="12"/>
  <c r="M417" i="12" s="1"/>
  <c r="N417" i="12" s="1"/>
  <c r="L1248" i="12"/>
  <c r="M1248" i="12" s="1"/>
  <c r="N1248" i="12" s="1"/>
  <c r="L614" i="12"/>
  <c r="M614" i="12" s="1"/>
  <c r="N614" i="12" s="1"/>
  <c r="L1911" i="12"/>
  <c r="M1911" i="12" s="1"/>
  <c r="N1911" i="12" s="1"/>
  <c r="L714" i="12"/>
  <c r="M714" i="12" s="1"/>
  <c r="N714" i="12" s="1"/>
  <c r="L696" i="12"/>
  <c r="M696" i="12" s="1"/>
  <c r="N696" i="12" s="1"/>
  <c r="L843" i="12"/>
  <c r="M843" i="12" s="1"/>
  <c r="N843" i="12" s="1"/>
  <c r="L678" i="12"/>
  <c r="M678" i="12" s="1"/>
  <c r="N678" i="12" s="1"/>
  <c r="L1156" i="12"/>
  <c r="M1156" i="12" s="1"/>
  <c r="N1156" i="12" s="1"/>
  <c r="L1827" i="12"/>
  <c r="M1827" i="12" s="1"/>
  <c r="N1827" i="12" s="1"/>
  <c r="L337" i="12"/>
  <c r="M337" i="12" s="1"/>
  <c r="N337" i="12" s="1"/>
  <c r="L1103" i="12"/>
  <c r="M1103" i="12" s="1"/>
  <c r="N1103" i="12" s="1"/>
  <c r="L585" i="12"/>
  <c r="M585" i="12" s="1"/>
  <c r="N585" i="12" s="1"/>
  <c r="L802" i="12"/>
  <c r="M802" i="12" s="1"/>
  <c r="N802" i="12" s="1"/>
  <c r="L941" i="12"/>
  <c r="M941" i="12" s="1"/>
  <c r="N941" i="12" s="1"/>
  <c r="L665" i="12"/>
  <c r="M665" i="12" s="1"/>
  <c r="N665" i="12" s="1"/>
  <c r="L1213" i="12"/>
  <c r="M1213" i="12" s="1"/>
  <c r="N1213" i="12" s="1"/>
  <c r="L804" i="12"/>
  <c r="M804" i="12" s="1"/>
  <c r="N804" i="12" s="1"/>
  <c r="L794" i="12"/>
  <c r="M794" i="12" s="1"/>
  <c r="N794" i="12" s="1"/>
  <c r="L1030" i="12"/>
  <c r="M1030" i="12" s="1"/>
  <c r="N1030" i="12" s="1"/>
  <c r="L1792" i="12"/>
  <c r="M1792" i="12" s="1"/>
  <c r="N1792" i="12" s="1"/>
  <c r="L773" i="12"/>
  <c r="M773" i="12" s="1"/>
  <c r="N773" i="12" s="1"/>
  <c r="L146" i="12"/>
  <c r="M146" i="12" s="1"/>
  <c r="N146" i="12" s="1"/>
  <c r="L659" i="12"/>
  <c r="M659" i="12" s="1"/>
  <c r="N659" i="12" s="1"/>
  <c r="L836" i="12"/>
  <c r="M836" i="12" s="1"/>
  <c r="N836" i="12" s="1"/>
  <c r="L724" i="12"/>
  <c r="M724" i="12" s="1"/>
  <c r="N724" i="12" s="1"/>
  <c r="L997" i="12"/>
  <c r="M997" i="12" s="1"/>
  <c r="N997" i="12" s="1"/>
  <c r="L1165" i="12"/>
  <c r="M1165" i="12" s="1"/>
  <c r="N1165" i="12" s="1"/>
  <c r="L1447" i="12"/>
  <c r="M1447" i="12" s="1"/>
  <c r="N1447" i="12" s="1"/>
  <c r="L1011" i="12"/>
  <c r="M1011" i="12" s="1"/>
  <c r="N1011" i="12" s="1"/>
  <c r="L807" i="12"/>
  <c r="M807" i="12" s="1"/>
  <c r="N807" i="12" s="1"/>
  <c r="L680" i="12"/>
  <c r="M680" i="12" s="1"/>
  <c r="N680" i="12" s="1"/>
  <c r="L389" i="12"/>
  <c r="M389" i="12" s="1"/>
  <c r="N389" i="12" s="1"/>
  <c r="L637" i="12"/>
  <c r="M637" i="12" s="1"/>
  <c r="N637" i="12" s="1"/>
  <c r="L767" i="12"/>
  <c r="M767" i="12" s="1"/>
  <c r="N767" i="12" s="1"/>
  <c r="L597" i="12"/>
  <c r="M597" i="12" s="1"/>
  <c r="N597" i="12" s="1"/>
  <c r="L1078" i="12"/>
  <c r="M1078" i="12" s="1"/>
  <c r="N1078" i="12" s="1"/>
  <c r="L1114" i="12"/>
  <c r="M1114" i="12" s="1"/>
  <c r="N1114" i="12" s="1"/>
  <c r="L1002" i="12"/>
  <c r="M1002" i="12" s="1"/>
  <c r="N1002" i="12" s="1"/>
  <c r="L1356" i="12"/>
  <c r="M1356" i="12" s="1"/>
  <c r="N1356" i="12" s="1"/>
  <c r="L1622" i="12"/>
  <c r="M1622" i="12" s="1"/>
  <c r="N1622" i="12" s="1"/>
  <c r="L1826" i="12"/>
  <c r="M1826" i="12" s="1"/>
  <c r="N1826" i="12" s="1"/>
  <c r="L975" i="12"/>
  <c r="M975" i="12" s="1"/>
  <c r="N975" i="12" s="1"/>
  <c r="L1369" i="12"/>
  <c r="M1369" i="12" s="1"/>
  <c r="N1369" i="12" s="1"/>
  <c r="L1155" i="12"/>
  <c r="M1155" i="12" s="1"/>
  <c r="N1155" i="12" s="1"/>
  <c r="L919" i="12"/>
  <c r="M919" i="12" s="1"/>
  <c r="N919" i="12" s="1"/>
  <c r="L635" i="12"/>
  <c r="M635" i="12" s="1"/>
  <c r="N635" i="12" s="1"/>
  <c r="L1059" i="12"/>
  <c r="M1059" i="12" s="1"/>
  <c r="N1059" i="12" s="1"/>
  <c r="L491" i="12"/>
  <c r="M491" i="12" s="1"/>
  <c r="N491" i="12" s="1"/>
  <c r="L554" i="12"/>
  <c r="M554" i="12" s="1"/>
  <c r="N554" i="12" s="1"/>
  <c r="L42" i="12"/>
  <c r="M42" i="12" s="1"/>
  <c r="N42" i="12" s="1"/>
  <c r="L589" i="12"/>
  <c r="M589" i="12" s="1"/>
  <c r="N589" i="12" s="1"/>
  <c r="L653" i="12"/>
  <c r="M653" i="12" s="1"/>
  <c r="N653" i="12" s="1"/>
  <c r="L513" i="12"/>
  <c r="M513" i="12" s="1"/>
  <c r="N513" i="12" s="1"/>
  <c r="L731" i="12"/>
  <c r="M731" i="12" s="1"/>
  <c r="N731" i="12" s="1"/>
  <c r="L827" i="12"/>
  <c r="M827" i="12" s="1"/>
  <c r="N827" i="12" s="1"/>
  <c r="L1062" i="12"/>
  <c r="M1062" i="12" s="1"/>
  <c r="N1062" i="12" s="1"/>
  <c r="L1123" i="12"/>
  <c r="M1123" i="12" s="1"/>
  <c r="N1123" i="12" s="1"/>
  <c r="L1317" i="12"/>
  <c r="M1317" i="12" s="1"/>
  <c r="N1317" i="12" s="1"/>
  <c r="L1411" i="12"/>
  <c r="M1411" i="12" s="1"/>
  <c r="N1411" i="12" s="1"/>
  <c r="L1830" i="12"/>
  <c r="M1830" i="12" s="1"/>
  <c r="N1830" i="12" s="1"/>
  <c r="L1940" i="12"/>
  <c r="M1940" i="12" s="1"/>
  <c r="N1940" i="12" s="1"/>
  <c r="L1278" i="12"/>
  <c r="M1278" i="12" s="1"/>
  <c r="N1278" i="12" s="1"/>
  <c r="L719" i="12"/>
  <c r="M719" i="12" s="1"/>
  <c r="N719" i="12" s="1"/>
  <c r="L586" i="12"/>
  <c r="M586" i="12" s="1"/>
  <c r="N586" i="12" s="1"/>
  <c r="L806" i="12"/>
  <c r="M806" i="12" s="1"/>
  <c r="N806" i="12" s="1"/>
  <c r="L426" i="12"/>
  <c r="M426" i="12" s="1"/>
  <c r="N426" i="12" s="1"/>
  <c r="L385" i="12"/>
  <c r="M385" i="12" s="1"/>
  <c r="N385" i="12" s="1"/>
  <c r="L711" i="12"/>
  <c r="M711" i="12" s="1"/>
  <c r="N711" i="12" s="1"/>
  <c r="L536" i="12"/>
  <c r="M536" i="12" s="1"/>
  <c r="N536" i="12" s="1"/>
  <c r="L1560" i="12"/>
  <c r="M1560" i="12" s="1"/>
  <c r="N1560" i="12" s="1"/>
  <c r="L1645" i="12"/>
  <c r="M1645" i="12" s="1"/>
  <c r="N1645" i="12" s="1"/>
  <c r="L1245" i="12"/>
  <c r="M1245" i="12" s="1"/>
  <c r="N1245" i="12" s="1"/>
  <c r="L918" i="12"/>
  <c r="M918" i="12" s="1"/>
  <c r="N918" i="12" s="1"/>
  <c r="L832" i="12"/>
  <c r="M832" i="12" s="1"/>
  <c r="N832" i="12" s="1"/>
  <c r="L945" i="12"/>
  <c r="M945" i="12" s="1"/>
  <c r="N945" i="12" s="1"/>
  <c r="L967" i="12"/>
  <c r="M967" i="12" s="1"/>
  <c r="N967" i="12" s="1"/>
  <c r="L58" i="12"/>
  <c r="M58" i="12" s="1"/>
  <c r="N58" i="12" s="1"/>
  <c r="L1845" i="12"/>
  <c r="M1845" i="12" s="1"/>
  <c r="N1845" i="12" s="1"/>
  <c r="L1069" i="12"/>
  <c r="M1069" i="12" s="1"/>
  <c r="N1069" i="12" s="1"/>
  <c r="L931" i="12"/>
  <c r="M931" i="12" s="1"/>
  <c r="N931" i="12" s="1"/>
  <c r="L557" i="12"/>
  <c r="M557" i="12" s="1"/>
  <c r="N557" i="12" s="1"/>
  <c r="L147" i="12"/>
  <c r="M147" i="12" s="1"/>
  <c r="N147" i="12" s="1"/>
  <c r="L601" i="12"/>
  <c r="M601" i="12" s="1"/>
  <c r="N601" i="12" s="1"/>
  <c r="L927" i="12"/>
  <c r="M927" i="12" s="1"/>
  <c r="N927" i="12" s="1"/>
  <c r="L1431" i="12"/>
  <c r="M1431" i="12" s="1"/>
  <c r="N1431" i="12" s="1"/>
  <c r="L971" i="12"/>
  <c r="M971" i="12" s="1"/>
  <c r="N971" i="12" s="1"/>
  <c r="L540" i="12"/>
  <c r="M540" i="12" s="1"/>
  <c r="N540" i="12" s="1"/>
  <c r="L527" i="12"/>
  <c r="M527" i="12" s="1"/>
  <c r="N527" i="12" s="1"/>
  <c r="L439" i="12"/>
  <c r="M439" i="12" s="1"/>
  <c r="N439" i="12" s="1"/>
  <c r="L338" i="12"/>
  <c r="M338" i="12" s="1"/>
  <c r="N338" i="12" s="1"/>
  <c r="L868" i="12"/>
  <c r="M868" i="12" s="1"/>
  <c r="N868" i="12" s="1"/>
  <c r="L872" i="12"/>
  <c r="M872" i="12" s="1"/>
  <c r="N872" i="12" s="1"/>
  <c r="L921" i="12"/>
  <c r="M921" i="12" s="1"/>
  <c r="N921" i="12" s="1"/>
  <c r="L1004" i="12"/>
  <c r="M1004" i="12" s="1"/>
  <c r="N1004" i="12" s="1"/>
  <c r="L1486" i="12"/>
  <c r="M1486" i="12" s="1"/>
  <c r="N1486" i="12" s="1"/>
  <c r="L1697" i="12"/>
  <c r="M1697" i="12" s="1"/>
  <c r="N1697" i="12" s="1"/>
  <c r="L1599" i="12"/>
  <c r="M1599" i="12" s="1"/>
  <c r="N1599" i="12" s="1"/>
  <c r="L1924" i="12"/>
  <c r="M1924" i="12" s="1"/>
  <c r="N1924" i="12" s="1"/>
  <c r="L1930" i="12"/>
  <c r="M1930" i="12" s="1"/>
  <c r="N1930" i="12" s="1"/>
  <c r="L1737" i="12"/>
  <c r="M1737" i="12" s="1"/>
  <c r="N1737" i="12" s="1"/>
  <c r="L1710" i="12"/>
  <c r="M1710" i="12" s="1"/>
  <c r="N1710" i="12" s="1"/>
  <c r="L1306" i="12"/>
  <c r="M1306" i="12" s="1"/>
  <c r="N1306" i="12" s="1"/>
  <c r="L402" i="12"/>
  <c r="M402" i="12" s="1"/>
  <c r="N402" i="12" s="1"/>
  <c r="L647" i="12"/>
  <c r="M647" i="12" s="1"/>
  <c r="N647" i="12" s="1"/>
  <c r="L34" i="12"/>
  <c r="M34" i="12" s="1"/>
  <c r="N34" i="12" s="1"/>
  <c r="L1894" i="12"/>
  <c r="M1894" i="12" s="1"/>
  <c r="N1894" i="12" s="1"/>
  <c r="L1084" i="12"/>
  <c r="M1084" i="12" s="1"/>
  <c r="N1084" i="12" s="1"/>
  <c r="L662" i="12"/>
  <c r="M662" i="12" s="1"/>
  <c r="N662" i="12" s="1"/>
  <c r="L462" i="12"/>
  <c r="M462" i="12" s="1"/>
  <c r="N462" i="12" s="1"/>
  <c r="L43" i="12"/>
  <c r="M43" i="12" s="1"/>
  <c r="N43" i="12" s="1"/>
  <c r="L605" i="12"/>
  <c r="M605" i="12" s="1"/>
  <c r="N605" i="12" s="1"/>
  <c r="L458" i="12"/>
  <c r="M458" i="12" s="1"/>
  <c r="N458" i="12" s="1"/>
  <c r="L479" i="12"/>
  <c r="M479" i="12" s="1"/>
  <c r="N479" i="12" s="1"/>
  <c r="L857" i="12"/>
  <c r="M857" i="12" s="1"/>
  <c r="N857" i="12" s="1"/>
  <c r="L934" i="12"/>
  <c r="M934" i="12" s="1"/>
  <c r="N934" i="12" s="1"/>
  <c r="L973" i="12"/>
  <c r="M973" i="12" s="1"/>
  <c r="N973" i="12" s="1"/>
  <c r="L1566" i="12"/>
  <c r="M1566" i="12" s="1"/>
  <c r="N1566" i="12" s="1"/>
  <c r="L1415" i="12"/>
  <c r="M1415" i="12" s="1"/>
  <c r="N1415" i="12" s="1"/>
  <c r="L1205" i="12"/>
  <c r="M1205" i="12" s="1"/>
  <c r="N1205" i="12" s="1"/>
  <c r="L1092" i="12"/>
  <c r="M1092" i="12" s="1"/>
  <c r="N1092" i="12" s="1"/>
  <c r="L990" i="12"/>
  <c r="M990" i="12" s="1"/>
  <c r="N990" i="12" s="1"/>
  <c r="L516" i="12"/>
  <c r="M516" i="12" s="1"/>
  <c r="N516" i="12" s="1"/>
  <c r="L489" i="12"/>
  <c r="M489" i="12" s="1"/>
  <c r="N489" i="12" s="1"/>
  <c r="L620" i="12"/>
  <c r="M620" i="12" s="1"/>
  <c r="N620" i="12" s="1"/>
  <c r="L464" i="12"/>
  <c r="M464" i="12" s="1"/>
  <c r="N464" i="12" s="1"/>
  <c r="L485" i="12"/>
  <c r="M485" i="12" s="1"/>
  <c r="N485" i="12" s="1"/>
  <c r="L978" i="12"/>
  <c r="M978" i="12" s="1"/>
  <c r="N978" i="12" s="1"/>
  <c r="L1998" i="12"/>
  <c r="M1998" i="12" s="1"/>
  <c r="N1998" i="12" s="1"/>
  <c r="L1631" i="12"/>
  <c r="M1631" i="12" s="1"/>
  <c r="N1631" i="12" s="1"/>
  <c r="L455" i="12"/>
  <c r="M455" i="12" s="1"/>
  <c r="N455" i="12" s="1"/>
  <c r="L1994" i="12"/>
  <c r="M1994" i="12" s="1"/>
  <c r="N1994" i="12" s="1"/>
  <c r="L49" i="12"/>
  <c r="M49" i="12" s="1"/>
  <c r="N49" i="12" s="1"/>
  <c r="L1252" i="12"/>
  <c r="M1252" i="12" s="1"/>
  <c r="N1252" i="12" s="1"/>
  <c r="L1180" i="12"/>
  <c r="M1180" i="12" s="1"/>
  <c r="N1180" i="12" s="1"/>
  <c r="L392" i="12"/>
  <c r="M392" i="12" s="1"/>
  <c r="N392" i="12" s="1"/>
  <c r="L1614" i="12"/>
  <c r="M1614" i="12" s="1"/>
  <c r="N1614" i="12" s="1"/>
  <c r="L59" i="12"/>
  <c r="M59" i="12" s="1"/>
  <c r="N59" i="12" s="1"/>
  <c r="L963" i="12"/>
  <c r="M963" i="12" s="1"/>
  <c r="N963" i="12" s="1"/>
  <c r="L763" i="12"/>
  <c r="M763" i="12" s="1"/>
  <c r="N763" i="12" s="1"/>
  <c r="L913" i="12"/>
  <c r="M913" i="12" s="1"/>
  <c r="N913" i="12" s="1"/>
  <c r="L1037" i="12"/>
  <c r="M1037" i="12" s="1"/>
  <c r="N1037" i="12" s="1"/>
  <c r="L1310" i="12"/>
  <c r="M1310" i="12" s="1"/>
  <c r="N1310" i="12" s="1"/>
  <c r="L1332" i="12"/>
  <c r="M1332" i="12" s="1"/>
  <c r="N1332" i="12" s="1"/>
  <c r="L1797" i="12"/>
  <c r="M1797" i="12" s="1"/>
  <c r="N1797" i="12" s="1"/>
  <c r="L993" i="12"/>
  <c r="M993" i="12" s="1"/>
  <c r="N993" i="12" s="1"/>
  <c r="L685" i="12"/>
  <c r="M685" i="12" s="1"/>
  <c r="N685" i="12" s="1"/>
  <c r="L282" i="12"/>
  <c r="M282" i="12" s="1"/>
  <c r="N282" i="12" s="1"/>
  <c r="L862" i="12"/>
  <c r="M862" i="12" s="1"/>
  <c r="N862" i="12" s="1"/>
  <c r="L736" i="12"/>
  <c r="M736" i="12" s="1"/>
  <c r="N736" i="12" s="1"/>
  <c r="L1066" i="12"/>
  <c r="M1066" i="12" s="1"/>
  <c r="N1066" i="12" s="1"/>
  <c r="L888" i="12"/>
  <c r="M888" i="12" s="1"/>
  <c r="N888" i="12" s="1"/>
  <c r="L1612" i="12"/>
  <c r="M1612" i="12" s="1"/>
  <c r="N1612" i="12" s="1"/>
  <c r="L1358" i="12"/>
  <c r="M1358" i="12" s="1"/>
  <c r="N1358" i="12" s="1"/>
  <c r="L1948" i="12"/>
  <c r="M1948" i="12" s="1"/>
  <c r="N1948" i="12" s="1"/>
  <c r="L753" i="12"/>
  <c r="M753" i="12" s="1"/>
  <c r="N753" i="12" s="1"/>
  <c r="L476" i="12"/>
  <c r="M476" i="12" s="1"/>
  <c r="N476" i="12" s="1"/>
  <c r="L91" i="12"/>
  <c r="M91" i="12" s="1"/>
  <c r="N91" i="12" s="1"/>
  <c r="L663" i="12"/>
  <c r="M663" i="12" s="1"/>
  <c r="N663" i="12" s="1"/>
  <c r="L521" i="12"/>
  <c r="M521" i="12" s="1"/>
  <c r="N521" i="12" s="1"/>
  <c r="L849" i="12"/>
  <c r="M849" i="12" s="1"/>
  <c r="N849" i="12" s="1"/>
  <c r="L1056" i="12"/>
  <c r="M1056" i="12" s="1"/>
  <c r="N1056" i="12" s="1"/>
  <c r="L880" i="12"/>
  <c r="M880" i="12" s="1"/>
  <c r="N880" i="12" s="1"/>
  <c r="L1182" i="12"/>
  <c r="M1182" i="12" s="1"/>
  <c r="N1182" i="12" s="1"/>
  <c r="L1452" i="12"/>
  <c r="M1452" i="12" s="1"/>
  <c r="N1452" i="12" s="1"/>
  <c r="L1468" i="12"/>
  <c r="M1468" i="12" s="1"/>
  <c r="N1468" i="12" s="1"/>
  <c r="L1702" i="12"/>
  <c r="M1702" i="12" s="1"/>
  <c r="N1702" i="12" s="1"/>
  <c r="L1786" i="12"/>
  <c r="M1786" i="12" s="1"/>
  <c r="N1786" i="12" s="1"/>
  <c r="L1852" i="12"/>
  <c r="M1852" i="12" s="1"/>
  <c r="N1852" i="12" s="1"/>
  <c r="L1483" i="12"/>
  <c r="M1483" i="12" s="1"/>
  <c r="N1483" i="12" s="1"/>
  <c r="L1334" i="12"/>
  <c r="M1334" i="12" s="1"/>
  <c r="N1334" i="12" s="1"/>
  <c r="L1395" i="12"/>
  <c r="M1395" i="12" s="1"/>
  <c r="N1395" i="12" s="1"/>
  <c r="L1005" i="12"/>
  <c r="M1005" i="12" s="1"/>
  <c r="N1005" i="12" s="1"/>
  <c r="L944" i="12"/>
  <c r="M944" i="12" s="1"/>
  <c r="N944" i="12" s="1"/>
  <c r="L677" i="12"/>
  <c r="M677" i="12" s="1"/>
  <c r="N677" i="12" s="1"/>
  <c r="L416" i="12"/>
  <c r="M416" i="12" s="1"/>
  <c r="N416" i="12" s="1"/>
  <c r="L98" i="12"/>
  <c r="M98" i="12" s="1"/>
  <c r="N98" i="12" s="1"/>
  <c r="L752" i="12"/>
  <c r="M752" i="12" s="1"/>
  <c r="N752" i="12" s="1"/>
  <c r="L584" i="12"/>
  <c r="M584" i="12" s="1"/>
  <c r="N584" i="12" s="1"/>
  <c r="L332" i="12"/>
  <c r="M332" i="12" s="1"/>
  <c r="N332" i="12" s="1"/>
  <c r="L107" i="12"/>
  <c r="M107" i="12" s="1"/>
  <c r="N107" i="12" s="1"/>
  <c r="L727" i="12"/>
  <c r="M727" i="12" s="1"/>
  <c r="N727" i="12" s="1"/>
  <c r="L563" i="12"/>
  <c r="M563" i="12" s="1"/>
  <c r="N563" i="12" s="1"/>
  <c r="L480" i="12"/>
  <c r="M480" i="12" s="1"/>
  <c r="N480" i="12" s="1"/>
  <c r="L703" i="12"/>
  <c r="M703" i="12" s="1"/>
  <c r="N703" i="12" s="1"/>
  <c r="L901" i="12"/>
  <c r="M901" i="12" s="1"/>
  <c r="N901" i="12" s="1"/>
  <c r="L1292" i="12"/>
  <c r="M1292" i="12" s="1"/>
  <c r="N1292" i="12" s="1"/>
  <c r="L1509" i="12"/>
  <c r="M1509" i="12" s="1"/>
  <c r="N1509" i="12" s="1"/>
  <c r="L1977" i="12"/>
  <c r="M1977" i="12" s="1"/>
  <c r="N1977" i="12" s="1"/>
  <c r="L998" i="12"/>
  <c r="M998" i="12" s="1"/>
  <c r="N998" i="12" s="1"/>
  <c r="L1071" i="12"/>
  <c r="M1071" i="12" s="1"/>
  <c r="N1071" i="12" s="1"/>
  <c r="L839" i="12"/>
  <c r="M839" i="12" s="1"/>
  <c r="N839" i="12" s="1"/>
  <c r="L454" i="12"/>
  <c r="M454" i="12" s="1"/>
  <c r="N454" i="12" s="1"/>
  <c r="L115" i="12"/>
  <c r="M115" i="12" s="1"/>
  <c r="N115" i="12" s="1"/>
  <c r="L640" i="12"/>
  <c r="M640" i="12" s="1"/>
  <c r="N640" i="12" s="1"/>
  <c r="L487" i="12"/>
  <c r="M487" i="12" s="1"/>
  <c r="N487" i="12" s="1"/>
  <c r="L708" i="12"/>
  <c r="M708" i="12" s="1"/>
  <c r="N708" i="12" s="1"/>
  <c r="L769" i="12"/>
  <c r="M769" i="12" s="1"/>
  <c r="N769" i="12" s="1"/>
  <c r="L1067" i="12"/>
  <c r="M1067" i="12" s="1"/>
  <c r="N1067" i="12" s="1"/>
  <c r="L1514" i="12"/>
  <c r="M1514" i="12" s="1"/>
  <c r="N1514" i="12" s="1"/>
  <c r="L1530" i="12"/>
  <c r="M1530" i="12" s="1"/>
  <c r="N1530" i="12" s="1"/>
  <c r="L1908" i="12"/>
  <c r="M1908" i="12" s="1"/>
  <c r="N1908" i="12" s="1"/>
  <c r="L437" i="12"/>
  <c r="M437" i="12" s="1"/>
  <c r="N437" i="12" s="1"/>
  <c r="L1161" i="12"/>
  <c r="M1161" i="12" s="1"/>
  <c r="N1161" i="12" s="1"/>
  <c r="L498" i="12"/>
  <c r="M498" i="12" s="1"/>
  <c r="N498" i="12" s="1"/>
  <c r="L645" i="12"/>
  <c r="M645" i="12" s="1"/>
  <c r="N645" i="12" s="1"/>
  <c r="L1089" i="12"/>
  <c r="M1089" i="12" s="1"/>
  <c r="N1089" i="12" s="1"/>
  <c r="L1568" i="12"/>
  <c r="M1568" i="12" s="1"/>
  <c r="N1568" i="12" s="1"/>
  <c r="L122" i="12"/>
  <c r="M122" i="12" s="1"/>
  <c r="N122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0DB484-EE66-4961-A0D2-26FD18F770E1}" keepAlive="1" name="Consulta - dataset_rfv_atualizado" description="Conexão com a consulta 'dataset_rfv_atualizado' na pasta de trabalho." type="5" refreshedVersion="8" background="1" saveData="1">
    <dbPr connection="Provider=Microsoft.Mashup.OleDb.1;Data Source=$Workbook$;Location=dataset_rfv_atualizado;Extended Properties=&quot;&quot;" command="SELECT * FROM [dataset_rfv_atualizado]"/>
  </connection>
  <connection id="2" xr16:uid="{4948E047-ECF8-419A-BFFB-830515C2DF3F}" keepAlive="1" name="Consulta - dataset_rfv_completo" description="Conexão com a consulta 'dataset_rfv_completo' na pasta de trabalho." type="5" refreshedVersion="0" background="1" saveData="1">
    <dbPr connection="Provider=Microsoft.Mashup.OleDb.1;Data Source=$Workbook$;Location=dataset_rfv_completo;Extended Properties=&quot;&quot;" command="SELECT * FROM [dataset_rfv_completo]"/>
  </connection>
  <connection id="3" xr16:uid="{AA8403A2-4316-4883-8FB6-91CF7C32E5C5}" keepAlive="1" name="Consulta - dataset_rfv_exemplo" description="Conexão com a consulta 'dataset_rfv_exemplo' na pasta de trabalho." type="5" refreshedVersion="0" background="1" saveData="1">
    <dbPr connection="Provider=Microsoft.Mashup.OleDb.1;Data Source=$Workbook$;Location=dataset_rfv_exemplo;Extended Properties=&quot;&quot;" command="SELECT * FROM [dataset_rfv_exemplo]"/>
  </connection>
  <connection id="4" xr16:uid="{F62479DF-1FF3-40CD-A6EE-059B168B4801}" keepAlive="1" name="Consulta - dataset_transacoes_ficticias" description="Conexão com a consulta 'dataset_transacoes_ficticias' na pasta de trabalho." type="5" refreshedVersion="8" background="1" saveData="1">
    <dbPr connection="Provider=Microsoft.Mashup.OleDb.1;Data Source=$Workbook$;Location=dataset_transacoes_ficticias;Extended Properties=&quot;&quot;" command="SELECT * FROM [dataset_transacoes_ficticias]"/>
  </connection>
  <connection id="5" xr16:uid="{A0756D8A-A216-4E78-A316-51B1BBBF6362}" keepAlive="1" name="Consulta - dataset_transacoes_ficticias_2022_2024" description="Conexão com a consulta 'dataset_transacoes_ficticias_2022_2024' na pasta de trabalho." type="5" refreshedVersion="0" background="1" saveData="1">
    <dbPr connection="Provider=Microsoft.Mashup.OleDb.1;Data Source=$Workbook$;Location=dataset_transacoes_ficticias_2022_2024;Extended Properties=&quot;&quot;" command="SELECT * FROM [dataset_transacoes_ficticias_2022_2024]"/>
  </connection>
  <connection id="6" xr16:uid="{93D0BF46-04C6-4F5A-80B1-BDAC5CB9D64D}" keepAlive="1" name="Consulta - dataset_transacoes_ficticias_2023_2024" description="Conexão com a consulta 'dataset_transacoes_ficticias_2023_2024' na pasta de trabalho." type="5" refreshedVersion="8" background="1" saveData="1">
    <dbPr connection="Provider=Microsoft.Mashup.OleDb.1;Data Source=$Workbook$;Location=dataset_transacoes_ficticias_2023_2024;Extended Properties=&quot;&quot;" command="SELECT * FROM [dataset_transacoes_ficticias_2023_2024]"/>
  </connection>
  <connection id="7" xr16:uid="{35B7770B-C9EB-424D-BC1B-39A6B1A35D74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CC8D8EF7-05BA-4284-B467-74A6D0DC740D}" name="WorksheetConnection_Análise RFV no Excel.xlsx!dataset_transacoes_ficticias_2023_2024" type="102" refreshedVersion="8" minRefreshableVersion="5">
    <extLst>
      <ext xmlns:x15="http://schemas.microsoft.com/office/spreadsheetml/2010/11/main" uri="{DE250136-89BD-433C-8126-D09CA5730AF9}">
        <x15:connection id="dataset_transacoes_ficticias_2023_2024" autoDelete="1">
          <x15:rangePr sourceName="_xlcn.WorksheetConnection_AnáliseRFVnoExcel.xlsxdataset_transacoes_ficticias_2023_20241"/>
        </x15:connection>
      </ext>
    </extLst>
  </connection>
</connections>
</file>

<file path=xl/sharedStrings.xml><?xml version="1.0" encoding="utf-8"?>
<sst xmlns="http://schemas.openxmlformats.org/spreadsheetml/2006/main" count="2040" uniqueCount="525">
  <si>
    <t>rfm</t>
  </si>
  <si>
    <t>RFM Score</t>
  </si>
  <si>
    <t>Segmentos</t>
  </si>
  <si>
    <t>Vips</t>
  </si>
  <si>
    <t>Valiosos</t>
  </si>
  <si>
    <t>Em Risco</t>
  </si>
  <si>
    <t>Atenção Imediata</t>
  </si>
  <si>
    <t>Champions</t>
  </si>
  <si>
    <t>Frequência Média</t>
  </si>
  <si>
    <t>Valor Médio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</si>
  <si>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</si>
  <si>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</si>
  <si>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</si>
  <si>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</si>
  <si>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</si>
  <si>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</si>
  <si>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</si>
  <si>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</si>
  <si>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</si>
  <si>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</si>
  <si>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</si>
  <si>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</si>
  <si>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</si>
  <si>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</si>
  <si>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</si>
  <si>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</si>
  <si>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</si>
  <si>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</si>
  <si>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</si>
  <si>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</si>
  <si>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</si>
  <si>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</si>
  <si>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</si>
  <si>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</si>
  <si>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</si>
  <si>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</si>
  <si>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</si>
  <si>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</si>
  <si>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</si>
  <si>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</si>
  <si>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</si>
  <si>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</si>
  <si>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</si>
  <si>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</si>
  <si>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</si>
  <si>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</si>
  <si>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</si>
  <si>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</si>
  <si>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</si>
  <si>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</si>
  <si>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</si>
  <si>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</si>
  <si>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</si>
  <si>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</si>
  <si>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</si>
  <si>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</si>
  <si>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</si>
  <si>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</si>
  <si>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</si>
  <si>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</si>
  <si>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</si>
  <si>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</si>
  <si>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</si>
  <si>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</si>
  <si>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</si>
  <si>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</si>
  <si>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</si>
  <si>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</si>
  <si>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</si>
  <si>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</si>
  <si>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</si>
  <si>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</si>
  <si>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</si>
  <si>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</si>
  <si>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</si>
  <si>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</si>
  <si>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</si>
  <si>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</si>
  <si>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</si>
  <si>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</si>
  <si>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</si>
  <si>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</si>
  <si>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</si>
  <si>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</si>
  <si>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</si>
  <si>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</si>
  <si>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</si>
  <si>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</si>
  <si>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</si>
  <si>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</si>
  <si>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</si>
  <si>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</si>
  <si>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</si>
  <si>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</si>
  <si>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</si>
  <si>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</si>
  <si>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</si>
  <si>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</si>
  <si>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</si>
  <si>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</si>
  <si>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</si>
  <si>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</si>
  <si>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</si>
  <si>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</si>
  <si>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</si>
  <si>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</si>
  <si>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</si>
  <si>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</si>
  <si>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</si>
  <si>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</si>
  <si>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</si>
  <si>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</si>
  <si>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</si>
  <si>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</si>
  <si>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</si>
  <si>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</si>
  <si>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</si>
  <si>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</si>
  <si>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</si>
  <si>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</si>
  <si>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</si>
  <si>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</si>
  <si>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</si>
  <si>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</si>
  <si>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</si>
  <si>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</si>
  <si>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</si>
  <si>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</si>
  <si>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</si>
  <si>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</si>
  <si>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</si>
  <si>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</si>
  <si>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</si>
  <si>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</si>
  <si>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</si>
  <si>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</si>
  <si>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</si>
  <si>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</si>
  <si>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</si>
  <si>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</si>
  <si>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</si>
  <si>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</si>
  <si>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</si>
  <si>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</si>
  <si>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</si>
  <si>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</si>
  <si>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</si>
  <si>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</si>
  <si>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</si>
  <si>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</si>
  <si>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</si>
  <si>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</si>
  <si>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146</t>
  </si>
  <si>
    <t>147</t>
  </si>
  <si>
    <t>148</t>
  </si>
  <si>
    <t>149</t>
  </si>
  <si>
    <t>150</t>
  </si>
  <si>
    <t>151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</si>
  <si>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</si>
  <si>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</si>
  <si>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</si>
  <si>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</si>
  <si>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</si>
  <si>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</si>
  <si>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</si>
  <si>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</si>
  <si>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</si>
  <si>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</si>
  <si>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</si>
  <si>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</si>
  <si>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</si>
  <si>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</si>
  <si>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</si>
  <si>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</si>
  <si>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</si>
  <si>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</si>
  <si>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</si>
  <si>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</si>
  <si>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</si>
  <si>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</si>
  <si>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</si>
  <si>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</si>
  <si>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</si>
  <si>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</si>
  <si>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</si>
  <si>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</si>
  <si>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</si>
  <si>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</si>
  <si>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</si>
  <si>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</si>
  <si>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</si>
  <si>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</si>
  <si>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</si>
  <si>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</si>
  <si>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</si>
  <si>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</si>
  <si>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</si>
  <si>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</si>
  <si>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</si>
  <si>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</si>
  <si>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</si>
  <si>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</si>
  <si>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</si>
  <si>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</si>
  <si>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</si>
  <si>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</si>
  <si>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</si>
  <si>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</si>
  <si>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</si>
  <si>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</si>
  <si>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</si>
  <si>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</si>
  <si>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</si>
  <si>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</si>
  <si>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</si>
  <si>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</si>
  <si>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</si>
  <si>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</si>
  <si>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</si>
  <si>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</si>
  <si>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</si>
  <si>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</si>
  <si>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</si>
  <si>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</si>
  <si>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</si>
  <si>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</si>
  <si>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</si>
  <si>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</si>
  <si>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</si>
  <si>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</si>
  <si>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</si>
  <si>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</si>
  <si>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</si>
  <si>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</si>
  <si>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</si>
  <si>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</si>
  <si>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</si>
  <si>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</si>
  <si>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</si>
  <si>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</si>
  <si>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</si>
  <si>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</si>
  <si>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</si>
  <si>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</si>
  <si>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</si>
  <si>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</si>
  <si>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</si>
  <si>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</si>
  <si>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</si>
  <si>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</si>
  <si>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</si>
  <si>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</si>
  <si>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</si>
  <si>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</si>
  <si>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</si>
  <si>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</si>
  <si>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</si>
  <si>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</si>
  <si>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</si>
  <si>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</si>
  <si>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</si>
  <si>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</si>
  <si>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</si>
  <si>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</si>
  <si>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</si>
  <si>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</si>
  <si>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</si>
  <si>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</si>
  <si>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</si>
  <si>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</si>
  <si>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</si>
  <si>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</si>
  <si>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</si>
  <si>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</si>
  <si>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</si>
  <si>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</si>
  <si>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</si>
  <si>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</si>
  <si>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</si>
  <si>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</si>
  <si>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</si>
  <si>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</si>
  <si>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</si>
  <si>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</si>
  <si>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</si>
  <si>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</si>
  <si>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</si>
  <si>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</si>
  <si>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</si>
  <si>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</si>
  <si>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</si>
  <si>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</si>
  <si>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</si>
  <si>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</si>
  <si>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</si>
  <si>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</si>
  <si>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</si>
  <si>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</si>
  <si>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</si>
  <si>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</si>
  <si>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</si>
  <si>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</si>
  <si>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</si>
  <si>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</si>
  <si>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</si>
  <si>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</si>
  <si>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</si>
  <si>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</si>
  <si>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</si>
  <si>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</si>
  <si>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</si>
  <si>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</si>
  <si>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</si>
  <si>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</si>
  <si>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</si>
  <si>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</si>
  <si>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</si>
  <si>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</si>
  <si>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</si>
  <si>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</si>
  <si>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</si>
  <si>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</si>
  <si>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</si>
  <si>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</si>
  <si>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</si>
  <si>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</si>
  <si>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</si>
  <si>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</si>
  <si>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</si>
  <si>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</si>
  <si>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330</t>
  </si>
  <si>
    <t>331</t>
  </si>
  <si>
    <t>332</t>
  </si>
  <si>
    <t>333</t>
  </si>
  <si>
    <t>334</t>
  </si>
  <si>
    <t>335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</si>
  <si>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</si>
  <si>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</si>
  <si>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</si>
  <si>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</si>
  <si>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</si>
  <si>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</si>
  <si>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</si>
  <si>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</si>
  <si>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</si>
  <si>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</si>
  <si>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</si>
  <si>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</si>
  <si>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</si>
  <si>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</si>
  <si>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</si>
  <si>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</si>
  <si>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</si>
  <si>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</si>
  <si>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</si>
  <si>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</si>
  <si>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</si>
  <si>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</si>
  <si>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</si>
  <si>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</si>
  <si>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</si>
  <si>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</si>
  <si>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</si>
  <si>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</si>
  <si>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</si>
  <si>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</si>
  <si>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</si>
  <si>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</si>
  <si>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</si>
  <si>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</si>
  <si>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</si>
  <si>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</si>
  <si>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</si>
  <si>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</si>
  <si>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</si>
  <si>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</si>
  <si>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</si>
  <si>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</si>
  <si>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</si>
  <si>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</si>
  <si>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</si>
  <si>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</si>
  <si>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</si>
  <si>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</si>
  <si>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</si>
  <si>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</si>
  <si>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</si>
  <si>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</si>
  <si>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</si>
  <si>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</si>
  <si>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</si>
  <si>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</si>
  <si>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</si>
  <si>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</si>
  <si>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</si>
  <si>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</si>
  <si>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</si>
  <si>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</si>
  <si>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</si>
  <si>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</si>
  <si>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</si>
  <si>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</si>
  <si>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</si>
  <si>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</si>
  <si>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</si>
  <si>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408</t>
  </si>
  <si>
    <t>409</t>
  </si>
  <si>
    <t>410</t>
  </si>
  <si>
    <t>411</t>
  </si>
  <si>
    <t>412</t>
  </si>
  <si>
    <t>413</t>
  </si>
  <si>
    <t>414</t>
  </si>
  <si>
    <t>415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</si>
  <si>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</si>
  <si>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</si>
  <si>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</si>
  <si>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</si>
  <si>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</si>
  <si>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</si>
  <si>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</si>
  <si>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</si>
  <si>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</si>
  <si>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</si>
  <si>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</si>
  <si>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</si>
  <si>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</si>
  <si>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</si>
  <si>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</si>
  <si>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</si>
  <si>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</si>
  <si>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</si>
  <si>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</si>
  <si>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</si>
  <si>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</si>
  <si>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</si>
  <si>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</si>
  <si>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</si>
  <si>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</si>
  <si>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</si>
  <si>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</si>
  <si>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</si>
  <si>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</si>
  <si>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</si>
  <si>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</si>
  <si>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</si>
  <si>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</si>
  <si>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</si>
  <si>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</si>
  <si>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</si>
  <si>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</si>
  <si>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</si>
  <si>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</si>
  <si>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</si>
  <si>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</si>
  <si>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</si>
  <si>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</si>
  <si>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461</t>
  </si>
  <si>
    <t>462</t>
  </si>
  <si>
    <t>463</t>
  </si>
  <si>
    <t>464</t>
  </si>
  <si>
    <t>465</t>
  </si>
  <si>
    <t>466</t>
  </si>
  <si>
    <t>467</t>
  </si>
  <si>
    <t>469</t>
  </si>
  <si>
    <t>470</t>
  </si>
  <si>
    <t>471</t>
  </si>
  <si>
    <t>472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</si>
  <si>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</si>
  <si>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</si>
  <si>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</si>
  <si>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</si>
  <si>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</si>
  <si>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</si>
  <si>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</si>
  <si>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</si>
  <si>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</si>
  <si>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</si>
  <si>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</si>
  <si>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</si>
  <si>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</si>
  <si>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</si>
  <si>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</si>
  <si>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</si>
  <si>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</si>
  <si>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</si>
  <si>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</si>
  <si>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</si>
  <si>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</si>
  <si>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</si>
  <si>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</si>
  <si>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</si>
  <si>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</si>
  <si>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</si>
  <si>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36</t>
  </si>
  <si>
    <t>104</t>
  </si>
  <si>
    <t>152</t>
  </si>
  <si>
    <t>271</t>
  </si>
  <si>
    <t>336</t>
  </si>
  <si>
    <t>468</t>
  </si>
  <si>
    <t>166</t>
  </si>
  <si>
    <t>314</t>
  </si>
  <si>
    <t>375</t>
  </si>
  <si>
    <t>473</t>
  </si>
  <si>
    <t>Rótulos de Linha</t>
  </si>
  <si>
    <t>Total Geral</t>
  </si>
  <si>
    <t>Recência Média</t>
  </si>
  <si>
    <t>Ticket Médio</t>
  </si>
  <si>
    <t>Vip Plus</t>
  </si>
  <si>
    <t>Proporção Segmento</t>
  </si>
  <si>
    <t>customer-id</t>
  </si>
  <si>
    <t>transaction date</t>
  </si>
  <si>
    <t>transaction value</t>
  </si>
  <si>
    <t>recency</t>
  </si>
  <si>
    <t>frequency</t>
  </si>
  <si>
    <t>total value</t>
  </si>
  <si>
    <t>average ticket</t>
  </si>
  <si>
    <t>recency score</t>
  </si>
  <si>
    <t>frequency score</t>
  </si>
  <si>
    <t>monetary value score</t>
  </si>
  <si>
    <t>rfm sum</t>
  </si>
  <si>
    <t>rfm score</t>
  </si>
  <si>
    <t>segment</t>
  </si>
  <si>
    <t>Valuable</t>
  </si>
  <si>
    <t>At Risk</t>
  </si>
  <si>
    <t>Imediate 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</si>
</sst>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R$&quot;\ #,##0.00"/>
    <numFmt numFmtId="166" formatCode="0.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pivotButton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7">
    <dxf>
      <numFmt numFmtId="1" formatCode="0"/>
    </dxf>
    <dxf>
      <numFmt numFmtId="167" formatCode="0.0000"/>
    </dxf>
    <dxf>
      <numFmt numFmtId="166" formatCode="0.000"/>
    </dxf>
    <dxf>
      <numFmt numFmtId="2" formatCode="0.00"/>
    </dxf>
    <dxf>
      <numFmt numFmtId="166" formatCode="0.000"/>
    </dxf>
    <dxf>
      <numFmt numFmtId="165" formatCode="&quot;R$&quot;\ #,##0.00"/>
    </dxf>
    <dxf>
      <numFmt numFmtId="165" formatCode="&quot;R$&quot;\ #,##0.00"/>
    </dxf>
    <dxf>
      <numFmt numFmtId="1" formatCode="0"/>
    </dxf>
    <dxf>
      <numFmt numFmtId="165" formatCode="&quot;R$&quot;\ #,##0.00"/>
    </dxf>
    <dxf>
      <numFmt numFmtId="19" formatCode="dd/mm/yyyy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64" formatCode="0.0"/>
    </dxf>
    <dxf>
      <numFmt numFmtId="1" formatCode="0"/>
    </dxf>
    <dxf>
      <numFmt numFmtId="165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rfm analysis.xlsx]Planilha1!Tabela dinâmica1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Planilha1!$C$3</c:f>
              <c:strCache>
                <c:ptCount val="1"/>
                <c:pt idx="0">
                  <c:v>Valor Médio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Planilha1!$A$4:$A$10</c:f>
              <c:strCache>
                <c:ptCount val="6"/>
                <c:pt idx="0">
                  <c:v>Champions</c:v>
                </c:pt>
                <c:pt idx="1">
                  <c:v>Vip Plus</c:v>
                </c:pt>
                <c:pt idx="2">
                  <c:v>Vips</c:v>
                </c:pt>
                <c:pt idx="3">
                  <c:v>Valiosos</c:v>
                </c:pt>
                <c:pt idx="4">
                  <c:v>Em Risco</c:v>
                </c:pt>
                <c:pt idx="5">
                  <c:v>Atenção Imediata</c:v>
                </c:pt>
              </c:strCache>
            </c:strRef>
          </c:cat>
          <c:val>
            <c:numRef>
              <c:f>Planilha1!$C$4:$C$10</c:f>
              <c:numCache>
                <c:formatCode>"R$"\ #,##0.00</c:formatCode>
                <c:ptCount val="6"/>
                <c:pt idx="0">
                  <c:v>4658.8870758078829</c:v>
                </c:pt>
                <c:pt idx="1">
                  <c:v>3781.3226579239026</c:v>
                </c:pt>
                <c:pt idx="2">
                  <c:v>3201.3461003451439</c:v>
                </c:pt>
                <c:pt idx="3">
                  <c:v>2527.4073549865116</c:v>
                </c:pt>
                <c:pt idx="4">
                  <c:v>1646.7334177463149</c:v>
                </c:pt>
                <c:pt idx="5">
                  <c:v>1064.0350924258521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B-4ADF-B1B8-152C583B4C50}"/>
            </c:ext>
          </c:extLst>
        </c:ser>
        <c:ser>
          <c:idx val="3"/>
          <c:order val="3"/>
          <c:tx>
            <c:strRef>
              <c:f>Planilha1!$E$3</c:f>
              <c:strCache>
                <c:ptCount val="1"/>
                <c:pt idx="0">
                  <c:v>Frequência Média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Planilha1!$A$4:$A$10</c:f>
              <c:strCache>
                <c:ptCount val="6"/>
                <c:pt idx="0">
                  <c:v>Champions</c:v>
                </c:pt>
                <c:pt idx="1">
                  <c:v>Vip Plus</c:v>
                </c:pt>
                <c:pt idx="2">
                  <c:v>Vips</c:v>
                </c:pt>
                <c:pt idx="3">
                  <c:v>Valiosos</c:v>
                </c:pt>
                <c:pt idx="4">
                  <c:v>Em Risco</c:v>
                </c:pt>
                <c:pt idx="5">
                  <c:v>Atenção Imediata</c:v>
                </c:pt>
              </c:strCache>
            </c:strRef>
          </c:cat>
          <c:val>
            <c:numRef>
              <c:f>Planilha1!$E$4:$E$10</c:f>
              <c:numCache>
                <c:formatCode>0.0</c:formatCode>
                <c:ptCount val="6"/>
                <c:pt idx="0">
                  <c:v>8.6850000000000005</c:v>
                </c:pt>
                <c:pt idx="1">
                  <c:v>7.165</c:v>
                </c:pt>
                <c:pt idx="2">
                  <c:v>6.18</c:v>
                </c:pt>
                <c:pt idx="3">
                  <c:v>5.085</c:v>
                </c:pt>
                <c:pt idx="4">
                  <c:v>3.5459098497495827</c:v>
                </c:pt>
                <c:pt idx="5">
                  <c:v>2.5024875621890548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DB-4ADF-B1B8-152C583B4C50}"/>
            </c:ext>
          </c:extLst>
        </c:ser>
        <c:ser>
          <c:idx val="2"/>
          <c:order val="2"/>
          <c:tx>
            <c:strRef>
              <c:f>Planilha1!$D$3</c:f>
              <c:strCache>
                <c:ptCount val="1"/>
                <c:pt idx="0">
                  <c:v>Recência Média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Planilha1!$A$4:$A$10</c:f>
              <c:strCache>
                <c:ptCount val="6"/>
                <c:pt idx="0">
                  <c:v>Champions</c:v>
                </c:pt>
                <c:pt idx="1">
                  <c:v>Vip Plus</c:v>
                </c:pt>
                <c:pt idx="2">
                  <c:v>Vips</c:v>
                </c:pt>
                <c:pt idx="3">
                  <c:v>Valiosos</c:v>
                </c:pt>
                <c:pt idx="4">
                  <c:v>Em Risco</c:v>
                </c:pt>
                <c:pt idx="5">
                  <c:v>Atenção Imediata</c:v>
                </c:pt>
              </c:strCache>
            </c:strRef>
          </c:cat>
          <c:val>
            <c:numRef>
              <c:f>Planilha1!$D$4:$D$10</c:f>
              <c:numCache>
                <c:formatCode>0</c:formatCode>
                <c:ptCount val="6"/>
                <c:pt idx="0">
                  <c:v>92.31</c:v>
                </c:pt>
                <c:pt idx="1">
                  <c:v>158.84</c:v>
                </c:pt>
                <c:pt idx="2">
                  <c:v>177.17500000000001</c:v>
                </c:pt>
                <c:pt idx="3">
                  <c:v>195.71</c:v>
                </c:pt>
                <c:pt idx="4">
                  <c:v>224.5492487479132</c:v>
                </c:pt>
                <c:pt idx="5">
                  <c:v>292.49253731343282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DB-4ADF-B1B8-152C583B4C50}"/>
            </c:ext>
          </c:extLst>
        </c:ser>
        <c:ser>
          <c:idx val="0"/>
          <c:order val="0"/>
          <c:tx>
            <c:strRef>
              <c:f>Planilha1!$B$3</c:f>
              <c:strCache>
                <c:ptCount val="1"/>
                <c:pt idx="0">
                  <c:v>Proporção Segmento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Planilha1!$A$4:$A$10</c:f>
              <c:strCache>
                <c:ptCount val="6"/>
                <c:pt idx="0">
                  <c:v>Champions</c:v>
                </c:pt>
                <c:pt idx="1">
                  <c:v>Vip Plus</c:v>
                </c:pt>
                <c:pt idx="2">
                  <c:v>Vips</c:v>
                </c:pt>
                <c:pt idx="3">
                  <c:v>Valiosos</c:v>
                </c:pt>
                <c:pt idx="4">
                  <c:v>Em Risco</c:v>
                </c:pt>
                <c:pt idx="5">
                  <c:v>Atenção Imediata</c:v>
                </c:pt>
              </c:strCache>
            </c:strRef>
          </c:cat>
          <c:val>
            <c:numRef>
              <c:f>Planilha1!$B$4:$B$10</c:f>
              <c:numCache>
                <c:formatCode>General</c:formatCode>
                <c:ptCount val="6"/>
                <c:pt idx="0">
                  <c:v>62</c:v>
                </c:pt>
                <c:pt idx="1">
                  <c:v>102</c:v>
                </c:pt>
                <c:pt idx="2">
                  <c:v>118</c:v>
                </c:pt>
                <c:pt idx="3">
                  <c:v>270</c:v>
                </c:pt>
                <c:pt idx="4">
                  <c:v>304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B-4ADF-B1B8-152C583B4C50}"/>
            </c:ext>
          </c:extLst>
        </c:ser>
        <c:ser>
          <c:idx val="4"/>
          <c:order val="4"/>
          <c:tx>
            <c:strRef>
              <c:f>Planilha1!$F$3</c:f>
              <c:strCache>
                <c:ptCount val="1"/>
                <c:pt idx="0">
                  <c:v>Ticket Médio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Planilha1!$A$4:$A$10</c:f>
              <c:strCache>
                <c:ptCount val="6"/>
                <c:pt idx="0">
                  <c:v>Champions</c:v>
                </c:pt>
                <c:pt idx="1">
                  <c:v>Vip Plus</c:v>
                </c:pt>
                <c:pt idx="2">
                  <c:v>Vips</c:v>
                </c:pt>
                <c:pt idx="3">
                  <c:v>Valiosos</c:v>
                </c:pt>
                <c:pt idx="4">
                  <c:v>Em Risco</c:v>
                </c:pt>
                <c:pt idx="5">
                  <c:v>Atenção Imediata</c:v>
                </c:pt>
              </c:strCache>
            </c:strRef>
          </c:cat>
          <c:val>
            <c:numRef>
              <c:f>Planilha1!$F$4:$F$10</c:f>
              <c:numCache>
                <c:formatCode>"R$"\ #,##0.00</c:formatCode>
                <c:ptCount val="6"/>
                <c:pt idx="0">
                  <c:v>1736.7017691120698</c:v>
                </c:pt>
                <c:pt idx="1">
                  <c:v>1070.5631480310572</c:v>
                </c:pt>
                <c:pt idx="2">
                  <c:v>894.93601018824245</c:v>
                </c:pt>
                <c:pt idx="3">
                  <c:v>1132.3460099110027</c:v>
                </c:pt>
                <c:pt idx="4">
                  <c:v>929.4218551123239</c:v>
                </c:pt>
                <c:pt idx="5">
                  <c:v>616.62693994776157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0-449F-BD9A-4BD046A8C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16325680"/>
        <c:axId val="1116314768"/>
      </c:barChart>
      <c:catAx>
        <c:axId val="11163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14768"/>
        <c:crosses val="autoZero"/>
        <c:auto val="1"/>
        <c:lblAlgn val="ctr"/>
        <c:lblOffset val="100"/>
        <c:noMultiLvlLbl val="0"/>
      </c:catAx>
      <c:valAx>
        <c:axId val="1116314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25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9525</xdr:rowOff>
    </xdr:from>
    <xdr:to>
      <xdr:col>20</xdr:col>
      <xdr:colOff>590550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346B5B-DEDC-CCFD-0A54-E7E952844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Trivilin" refreshedDate="45326.748019444443" backgroundQuery="1" createdVersion="8" refreshedVersion="8" minRefreshableVersion="3" recordCount="0" supportSubquery="1" supportAdvancedDrill="1" xr:uid="{D33B82C9-7A15-4CBC-BAE8-24E98AFB31A3}">
  <cacheSource type="external" connectionId="7"/>
  <cacheFields count="6">
    <cacheField name="[dataset_transacoes_ficticias_2023_2024].[segmento].[segmento]" caption="segmento" numFmtId="0" hierarchy="12" level="1">
      <sharedItems count="6">
        <s v="Atenção Imediata"/>
        <s v="Champions"/>
        <s v="Em Risco"/>
        <s v="Valiosos"/>
        <s v="Vip Plus"/>
        <s v="Vips"/>
      </sharedItems>
    </cacheField>
    <cacheField name="[Measures].[Contagem Distinta de ID_Cliente]" caption="Contagem Distinta de ID_Cliente" numFmtId="0" hierarchy="14" level="32767"/>
    <cacheField name="[Measures].[Média de Valor]" caption="Média de Valor" numFmtId="0" hierarchy="16" level="32767"/>
    <cacheField name="[Measures].[Média de Recência]" caption="Média de Recência" numFmtId="0" hierarchy="18" level="32767"/>
    <cacheField name="[Measures].[Média de Frequência]" caption="Média de Frequência" numFmtId="0" hierarchy="20" level="32767"/>
    <cacheField name="[Measures].[Ticket Médio]" caption="Ticket Médio" numFmtId="0" hierarchy="21" level="32767"/>
  </cacheFields>
  <cacheHierarchies count="24">
    <cacheHierarchy uniqueName="[dataset_transacoes_ficticias_2023_2024].[ID_Cliente]" caption="ID_Cliente" attribute="1" defaultMemberUniqueName="[dataset_transacoes_ficticias_2023_2024].[ID_Cliente].[All]" allUniqueName="[dataset_transacoes_ficticias_2023_2024].[ID_Cliente].[All]" dimensionUniqueName="[dataset_transacoes_ficticias_2023_2024]" displayFolder="" count="0" memberValueDatatype="130" unbalanced="0"/>
    <cacheHierarchy uniqueName="[dataset_transacoes_ficticias_2023_2024].[Data_Transacao]" caption="Data_Transacao" attribute="1" time="1" defaultMemberUniqueName="[dataset_transacoes_ficticias_2023_2024].[Data_Transacao].[All]" allUniqueName="[dataset_transacoes_ficticias_2023_2024].[Data_Transacao].[All]" dimensionUniqueName="[dataset_transacoes_ficticias_2023_2024]" displayFolder="" count="0" memberValueDatatype="7" unbalanced="0"/>
    <cacheHierarchy uniqueName="[dataset_transacoes_ficticias_2023_2024].[Valor_Transacao]" caption="Valor_Transacao" attribute="1" defaultMemberUniqueName="[dataset_transacoes_ficticias_2023_2024].[Valor_Transacao].[All]" allUniqueName="[dataset_transacoes_ficticias_2023_2024].[Valor_Transacao].[All]" dimensionUniqueName="[dataset_transacoes_ficticias_2023_2024]" displayFolder="" count="0" memberValueDatatype="5" unbalanced="0"/>
    <cacheHierarchy uniqueName="[dataset_transacoes_ficticias_2023_2024].[Recência]" caption="Recência" attribute="1" defaultMemberUniqueName="[dataset_transacoes_ficticias_2023_2024].[Recência].[All]" allUniqueName="[dataset_transacoes_ficticias_2023_2024].[Recência].[All]" dimensionUniqueName="[dataset_transacoes_ficticias_2023_2024]" displayFolder="" count="0" memberValueDatatype="20" unbalanced="0"/>
    <cacheHierarchy uniqueName="[dataset_transacoes_ficticias_2023_2024].[Frequência]" caption="Frequência" attribute="1" defaultMemberUniqueName="[dataset_transacoes_ficticias_2023_2024].[Frequência].[All]" allUniqueName="[dataset_transacoes_ficticias_2023_2024].[Frequência].[All]" dimensionUniqueName="[dataset_transacoes_ficticias_2023_2024]" displayFolder="" count="0" memberValueDatatype="20" unbalanced="0"/>
    <cacheHierarchy uniqueName="[dataset_transacoes_ficticias_2023_2024].[Valor]" caption="Valor" attribute="1" defaultMemberUniqueName="[dataset_transacoes_ficticias_2023_2024].[Valor].[All]" allUniqueName="[dataset_transacoes_ficticias_2023_2024].[Valor].[All]" dimensionUniqueName="[dataset_transacoes_ficticias_2023_2024]" displayFolder="" count="0" memberValueDatatype="5" unbalanced="0"/>
    <cacheHierarchy uniqueName="[dataset_transacoes_ficticias_2023_2024].[score_recência]" caption="score_recência" attribute="1" defaultMemberUniqueName="[dataset_transacoes_ficticias_2023_2024].[score_recência].[All]" allUniqueName="[dataset_transacoes_ficticias_2023_2024].[score_recência].[All]" dimensionUniqueName="[dataset_transacoes_ficticias_2023_2024]" displayFolder="" count="0" memberValueDatatype="5" unbalanced="0"/>
    <cacheHierarchy uniqueName="[dataset_transacoes_ficticias_2023_2024].[score_frequência]" caption="score_frequência" attribute="1" defaultMemberUniqueName="[dataset_transacoes_ficticias_2023_2024].[score_frequência].[All]" allUniqueName="[dataset_transacoes_ficticias_2023_2024].[score_frequência].[All]" dimensionUniqueName="[dataset_transacoes_ficticias_2023_2024]" displayFolder="" count="0" memberValueDatatype="5" unbalanced="0"/>
    <cacheHierarchy uniqueName="[dataset_transacoes_ficticias_2023_2024].[score_valor]" caption="score_valor" attribute="1" defaultMemberUniqueName="[dataset_transacoes_ficticias_2023_2024].[score_valor].[All]" allUniqueName="[dataset_transacoes_ficticias_2023_2024].[score_valor].[All]" dimensionUniqueName="[dataset_transacoes_ficticias_2023_2024]" displayFolder="" count="0" memberValueDatatype="5" unbalanced="0"/>
    <cacheHierarchy uniqueName="[dataset_transacoes_ficticias_2023_2024].[soma_rfm]" caption="soma_rfm" attribute="1" defaultMemberUniqueName="[dataset_transacoes_ficticias_2023_2024].[soma_rfm].[All]" allUniqueName="[dataset_transacoes_ficticias_2023_2024].[soma_rfm].[All]" dimensionUniqueName="[dataset_transacoes_ficticias_2023_2024]" displayFolder="" count="0" memberValueDatatype="5" unbalanced="0"/>
    <cacheHierarchy uniqueName="[dataset_transacoes_ficticias_2023_2024].[rfm]" caption="rfm" attribute="1" defaultMemberUniqueName="[dataset_transacoes_ficticias_2023_2024].[rfm].[All]" allUniqueName="[dataset_transacoes_ficticias_2023_2024].[rfm].[All]" dimensionUniqueName="[dataset_transacoes_ficticias_2023_2024]" displayFolder="" count="0" memberValueDatatype="5" unbalanced="0"/>
    <cacheHierarchy uniqueName="[dataset_transacoes_ficticias_2023_2024].[rfm_score]" caption="rfm_score" attribute="1" defaultMemberUniqueName="[dataset_transacoes_ficticias_2023_2024].[rfm_score].[All]" allUniqueName="[dataset_transacoes_ficticias_2023_2024].[rfm_score].[All]" dimensionUniqueName="[dataset_transacoes_ficticias_2023_2024]" displayFolder="" count="0" memberValueDatatype="20" unbalanced="0"/>
    <cacheHierarchy uniqueName="[dataset_transacoes_ficticias_2023_2024].[segmento]" caption="segmento" attribute="1" defaultMemberUniqueName="[dataset_transacoes_ficticias_2023_2024].[segmento].[All]" allUniqueName="[dataset_transacoes_ficticias_2023_2024].[segmento].[All]" dimensionUniqueName="[dataset_transacoes_ficticias_2023_2024]" displayFolder="" count="2" memberValueDatatype="130" unbalanced="0">
      <fieldsUsage count="2">
        <fieldUsage x="-1"/>
        <fieldUsage x="0"/>
      </fieldsUsage>
    </cacheHierarchy>
    <cacheHierarchy uniqueName="[Measures].[Contagem de ID_Cliente]" caption="Contagem de ID_Cliente" measure="1" displayFolder="" measureGroup="dataset_transacoes_ficticias_2023_2024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istinta de ID_Cliente]" caption="Contagem Distinta de ID_Cliente" measure="1" displayFolder="" measureGroup="dataset_transacoes_ficticias_2023_2024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Valor]" caption="Soma de Valor" measure="1" displayFolder="" measureGroup="dataset_transacoes_ficticias_2023_2024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Valor]" caption="Média de Valor" measure="1" displayFolder="" measureGroup="dataset_transacoes_ficticias_2023_2024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Recência]" caption="Soma de Recência" measure="1" displayFolder="" measureGroup="dataset_transacoes_ficticias_2023_2024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Recência]" caption="Média de Recência" measure="1" displayFolder="" measureGroup="dataset_transacoes_ficticias_2023_2024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Frequência]" caption="Soma de Frequência" measure="1" displayFolder="" measureGroup="dataset_transacoes_ficticias_2023_2024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Frequência]" caption="Média de Frequência" measure="1" displayFolder="" measureGroup="dataset_transacoes_ficticias_2023_2024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Ticket Médio]" caption="Ticket Médio" measure="1" displayFolder="" measureGroup="dataset_transacoes_ficticias_2023_2024" count="0" oneField="1">
      <fieldsUsage count="1">
        <fieldUsage x="5"/>
      </fieldsUsage>
    </cacheHierarchy>
    <cacheHierarchy uniqueName="[Measures].[__XL_Count dataset_transacoes_ficticias_2023_2024]" caption="__XL_Count dataset_transacoes_ficticias_2023_2024" measure="1" displayFolder="" measureGroup="dataset_transacoes_ficticias_2023_2024" count="0" hidden="1"/>
    <cacheHierarchy uniqueName="[Measures].[__No measures defined]" caption="__No measures defined" measure="1" displayFolder="" count="0" hidden="1"/>
  </cacheHierarchies>
  <kpis count="0"/>
  <dimensions count="2">
    <dimension name="dataset_transacoes_ficticias_2023_2024" uniqueName="[dataset_transacoes_ficticias_2023_2024]" caption="dataset_transacoes_ficticias_2023_2024"/>
    <dimension measure="1" name="Measures" uniqueName="[Measures]" caption="Measures"/>
  </dimensions>
  <measureGroups count="1">
    <measureGroup name="dataset_transacoes_ficticias_2023_2024" caption="dataset_transacoes_ficticias_2023_2024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09F76-1BDD-4BC2-883B-9553998A6091}" name="Tabela dinâmica1" cacheId="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0">
  <location ref="A3:F10" firstHeaderRow="0" firstDataRow="1" firstDataCol="1"/>
  <pivotFields count="6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">
    <i>
      <x v="1"/>
    </i>
    <i>
      <x v="4"/>
    </i>
    <i>
      <x v="5"/>
    </i>
    <i>
      <x v="3"/>
    </i>
    <i>
      <x v="2"/>
    </i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porção Segmento" fld="1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  <dataField name="Valor Médio" fld="2" subtotal="average" baseField="0" baseItem="0" numFmtId="165"/>
    <dataField name="Recência Média" fld="3" subtotal="average" baseField="0" baseItem="0" numFmtId="1"/>
    <dataField name="Frequência Média" fld="4" subtotal="average" baseField="0" baseItem="0" numFmtId="164"/>
    <dataField fld="5" subtotal="count" baseField="0" baseItem="0" numFmtId="165"/>
  </dataFields>
  <formats count="6"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ntagem Distinta de ID_Cliente"/>
    <pivotHierarchy dragToData="1"/>
    <pivotHierarchy dragToData="1" caption="Valor Médio"/>
    <pivotHierarchy dragToData="1"/>
    <pivotHierarchy dragToData="1" caption="Recência Média"/>
    <pivotHierarchy dragToData="1"/>
    <pivotHierarchy dragToData="1" caption="Frequência Média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álise RFV no Excel.xlsx!dataset_transacoes_ficticias_2023_2024">
        <x15:activeTabTopLevelEntity name="[dataset_transacoes_ficticias_2023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6" xr16:uid="{42B0DEB3-66EE-4796-AE8A-C2F07604249F}" autoFormatId="16" applyNumberFormats="0" applyBorderFormats="0" applyFontFormats="0" applyPatternFormats="0" applyAlignmentFormats="0" applyWidthHeightFormats="0">
  <queryTableRefresh nextId="17" unboundColumnsRight="11">
    <queryTableFields count="14">
      <queryTableField id="1" name="ID_Cliente" tableColumnId="1"/>
      <queryTableField id="4" dataBound="0" tableColumnId="4"/>
      <queryTableField id="3" name="Valor_Transacao" tableColumnId="3"/>
      <queryTableField id="5" dataBound="0" tableColumnId="5"/>
      <queryTableField id="6" dataBound="0" tableColumnId="6"/>
      <queryTableField id="7" dataBound="0" tableColumnId="7"/>
      <queryTableField id="16" dataBound="0" tableColumnId="1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  <queryTableDeletedFields count="1">
      <deletedField name="Data_Transaca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763D3B-9780-4E75-B89D-1AD0B50E81E7}" name="dataset_transacoes_ficticias_2023_2024" displayName="dataset_transacoes_ficticias_2023_2024" ref="A1:N2001" tableType="queryTable" totalsRowShown="0">
  <autoFilter ref="A1:N2001" xr:uid="{2C763D3B-9780-4E75-B89D-1AD0B50E81E7}"/>
  <sortState xmlns:xlrd2="http://schemas.microsoft.com/office/spreadsheetml/2017/richdata2" ref="A2:N2001">
    <sortCondition descending="1" ref="M1:M2001"/>
  </sortState>
  <tableColumns count="14">
    <tableColumn id="1" xr3:uid="{399B1342-C759-43E1-8C28-BCB7EC6CA3F4}" uniqueName="1" name="customer-id" queryTableFieldId="1" dataDxfId="10"/>
    <tableColumn id="4" xr3:uid="{4EA002A9-9A9B-473E-83D1-715822375C3E}" uniqueName="4" name="transaction date" queryTableFieldId="4" dataDxfId="9"/>
    <tableColumn id="3" xr3:uid="{58E1C9C7-D36B-41F9-95D5-8345809EB611}" uniqueName="3" name="transaction value" queryTableFieldId="3" dataDxfId="8"/>
    <tableColumn id="5" xr3:uid="{9C680DEE-B23B-441A-B7DD-686037113EF3}" uniqueName="5" name="recency" queryTableFieldId="5" dataDxfId="7">
      <calculatedColumnFormula>TODAY() -dataset_transacoes_ficticias_2023_2024[[#This Row],[transaction date]]</calculatedColumnFormula>
    </tableColumn>
    <tableColumn id="6" xr3:uid="{886A5110-204E-4383-8ED9-229140CC1E2D}" uniqueName="6" name="frequency" queryTableFieldId="6">
      <calculatedColumnFormula>COUNTIF(A:A,dataset_transacoes_ficticias_2023_2024[[#This Row],[customer-id]])</calculatedColumnFormula>
    </tableColumn>
    <tableColumn id="7" xr3:uid="{3256940D-E407-47E7-B9FD-6677341A1C09}" uniqueName="7" name="total value" queryTableFieldId="7" dataDxfId="6">
      <calculatedColumnFormula>SUMIF(A:A,dataset_transacoes_ficticias_2023_2024[[#This Row],[customer-id]],C:C)</calculatedColumnFormula>
    </tableColumn>
    <tableColumn id="17" xr3:uid="{41CC571D-34F6-43F9-8564-637E2308A83F}" uniqueName="17" name="average ticket" queryTableFieldId="16" dataDxfId="5">
      <calculatedColumnFormula>dataset_transacoes_ficticias_2023_2024[[#This Row],[total value]]/dataset_transacoes_ficticias_2023_2024[[#This Row],[frequency]]</calculatedColumnFormula>
    </tableColumn>
    <tableColumn id="8" xr3:uid="{A0B0DDD7-FEA3-4073-88C8-034DCCE4E931}" uniqueName="8" name="recency score" queryTableFieldId="8" dataDxfId="4">
      <calculatedColumnFormula>(1 - _xlfn.PERCENTRANK.INC(D:D,dataset_transacoes_ficticias_2023_2024[[#This Row],[recency]],4))*10</calculatedColumnFormula>
    </tableColumn>
    <tableColumn id="9" xr3:uid="{3475E368-747D-49C1-A50E-4DF977250D5F}" uniqueName="9" name="frequency score" queryTableFieldId="9">
      <calculatedColumnFormula>_xlfn.PERCENTRANK.INC(E:E,dataset_transacoes_ficticias_2023_2024[[#This Row],[frequency]],4)*10</calculatedColumnFormula>
    </tableColumn>
    <tableColumn id="10" xr3:uid="{C81CF1BD-BBAE-461C-BD2F-4C11BC9A6BCC}" uniqueName="10" name="monetary value score" queryTableFieldId="10" dataDxfId="3">
      <calculatedColumnFormula>_xlfn.PERCENTRANK.INC(F:F,dataset_transacoes_ficticias_2023_2024[[#This Row],[total value]],4)*10</calculatedColumnFormula>
    </tableColumn>
    <tableColumn id="11" xr3:uid="{CECC505C-F5DD-40A4-8E53-E16961553065}" uniqueName="11" name="rfm sum" queryTableFieldId="11" dataDxfId="2">
      <calculatedColumnFormula>SUM(H1:J2)</calculatedColumnFormula>
    </tableColumn>
    <tableColumn id="12" xr3:uid="{8CBED028-6BC8-4BDA-9837-3A3B8D6BAE53}" uniqueName="12" name="rfm" queryTableFieldId="12" dataDxfId="1">
      <calculatedColumnFormula>_xlfn.PERCENTRANK.INC(K:K,dataset_transacoes_ficticias_2023_2024[[#This Row],[rfm sum]],4)*10</calculatedColumnFormula>
    </tableColumn>
    <tableColumn id="13" xr3:uid="{9B75D7BB-20C1-4A58-AC02-ED44504A5FFD}" uniqueName="13" name="rfm score" queryTableFieldId="13" dataDxfId="0">
      <calculatedColumnFormula>ROUNDUP(dataset_transacoes_ficticias_2023_2024[[#This Row],[rfm]],0)</calculatedColumnFormula>
    </tableColumn>
    <tableColumn id="14" xr3:uid="{AA2A19A7-8B2E-4797-A013-47957F030771}" uniqueName="14" name="segment" queryTableFieldId="14">
      <calculatedColumnFormula>_xlfn.XLOOKUP(M:M,S:S,T:T,FALSE,0,1)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2D44-AA23-4FD4-93AC-EE49164410F3}">
  <dimension ref="A1:T2001"/>
  <sheetViews>
    <sheetView tabSelected="1" workbookViewId="0">
      <selection activeCell="D4" sqref="D4"/>
    </sheetView>
  </sheetViews>
  <sheetFormatPr defaultRowHeight="15" x14ac:dyDescent="0.25"/>
  <cols>
    <col min="1" max="1" width="12.5703125" bestFit="1" customWidth="1"/>
    <col min="2" max="2" width="18.42578125" style="1" customWidth="1"/>
    <col min="3" max="3" width="18.85546875" style="4" bestFit="1" customWidth="1"/>
    <col min="4" max="4" width="11.140625" style="12" bestFit="1" customWidth="1"/>
    <col min="5" max="5" width="13.140625" bestFit="1" customWidth="1"/>
    <col min="6" max="7" width="15.7109375" style="4" customWidth="1"/>
    <col min="8" max="8" width="16.140625" customWidth="1"/>
    <col min="9" max="9" width="18.7109375" bestFit="1" customWidth="1"/>
    <col min="10" max="10" width="13.42578125" style="12" bestFit="1" customWidth="1"/>
    <col min="11" max="11" width="12.28515625" customWidth="1"/>
    <col min="12" max="12" width="10.42578125" bestFit="1" customWidth="1"/>
    <col min="13" max="13" width="12.140625" style="3" bestFit="1" customWidth="1"/>
    <col min="14" max="15" width="18.140625" customWidth="1"/>
    <col min="19" max="19" width="12.85546875" customWidth="1"/>
    <col min="20" max="20" width="17.5703125" customWidth="1"/>
  </cols>
  <sheetData>
    <row r="1" spans="1:20" x14ac:dyDescent="0.25">
      <c r="A1" t="s">
        <v>509</v>
      </c>
      <c r="B1" t="s">
        <v>510</v>
      </c>
      <c r="C1" s="4" t="s">
        <v>511</v>
      </c>
      <c r="D1" s="12" t="s">
        <v>512</v>
      </c>
      <c r="E1" t="s">
        <v>513</v>
      </c>
      <c r="F1" s="4" t="s">
        <v>514</v>
      </c>
      <c r="G1" s="4" t="s">
        <v>515</v>
      </c>
      <c r="H1" t="s">
        <v>516</v>
      </c>
      <c r="I1" t="s">
        <v>517</v>
      </c>
      <c r="J1" s="12" t="s">
        <v>518</v>
      </c>
      <c r="K1" t="s">
        <v>519</v>
      </c>
      <c r="L1" t="s">
        <v>0</v>
      </c>
      <c r="M1" s="3" t="s">
        <v>520</v>
      </c>
      <c r="N1" t="s">
        <v>521</v>
      </c>
    </row>
    <row r="2" spans="1:20" x14ac:dyDescent="0.25">
      <c r="A2" t="s">
        <v>118</v>
      </c>
      <c r="B2" s="1">
        <v>45030</v>
      </c>
      <c r="C2" s="4">
        <v>545.06488607140795</v>
      </c>
      <c r="D2" s="3">
        <f ca="1">TODAY() -dataset_transacoes_ficticias_2023_2024[[#This Row],[transaction date]]</f>
        <v>393</v>
      </c>
      <c r="E2">
        <f>COUNTIF(A:A,dataset_transacoes_ficticias_2023_2024[[#This Row],[customer-id]])</f>
        <v>7</v>
      </c>
      <c r="F2" s="4">
        <f>SUMIF(A:A,dataset_transacoes_ficticias_2023_2024[[#This Row],[customer-id]],C:C)</f>
        <v>4920.3466417208438</v>
      </c>
      <c r="G2" s="4">
        <f>dataset_transacoes_ficticias_2023_2024[[#This Row],[total value]]/dataset_transacoes_ficticias_2023_2024[[#This Row],[frequency]]</f>
        <v>702.90666310297763</v>
      </c>
      <c r="H2" s="5">
        <f ca="1">(1 - _xlfn.PERCENTRANK.INC(D:D,dataset_transacoes_ficticias_2023_2024[[#This Row],[recency]],4))*10</f>
        <v>2.5519999999999996</v>
      </c>
      <c r="I2">
        <f>_xlfn.PERCENTRANK.INC(E:E,dataset_transacoes_ficticias_2023_2024[[#This Row],[frequency]],4)*10</f>
        <v>8.0039999999999996</v>
      </c>
      <c r="J2" s="5">
        <f>_xlfn.PERCENTRANK.INC(F:F,dataset_transacoes_ficticias_2023_2024[[#This Row],[total value]],4)*10</f>
        <v>9.4390000000000001</v>
      </c>
      <c r="K2" s="5">
        <f t="shared" ref="K2:K65" ca="1" si="0">SUM(H1:J2)</f>
        <v>19.994999999999997</v>
      </c>
      <c r="L2" s="13">
        <f ca="1">_xlfn.PERCENTRANK.INC(K:K,dataset_transacoes_ficticias_2023_2024[[#This Row],[rfm sum]],4)*10</f>
        <v>2.8960000000000004</v>
      </c>
      <c r="M2" s="3">
        <f ca="1">ROUNDUP(dataset_transacoes_ficticias_2023_2024[[#This Row],[rfm]],0)</f>
        <v>3</v>
      </c>
      <c r="N2" t="str">
        <f t="shared" ref="N2:N65" ca="1" si="1">_xlfn.XLOOKUP(M:M,S:S,T:T,FALSE,0,1)</f>
        <v>At Risk</v>
      </c>
      <c r="S2" s="6" t="s">
        <v>1</v>
      </c>
      <c r="T2" s="7" t="s">
        <v>2</v>
      </c>
    </row>
    <row r="3" spans="1:20" x14ac:dyDescent="0.25">
      <c r="A3" t="s">
        <v>127</v>
      </c>
      <c r="B3" s="1">
        <v>45235</v>
      </c>
      <c r="C3" s="4">
        <v>475.95450752078398</v>
      </c>
      <c r="D3" s="3">
        <f ca="1">TODAY() -dataset_transacoes_ficticias_2023_2024[[#This Row],[transaction date]]</f>
        <v>188</v>
      </c>
      <c r="E3">
        <f>COUNTIF(A:A,dataset_transacoes_ficticias_2023_2024[[#This Row],[customer-id]])</f>
        <v>9</v>
      </c>
      <c r="F3" s="4">
        <f>SUMIF(A:A,dataset_transacoes_ficticias_2023_2024[[#This Row],[customer-id]],C:C)</f>
        <v>4093.8278922075906</v>
      </c>
      <c r="G3" s="4">
        <f>dataset_transacoes_ficticias_2023_2024[[#This Row],[total value]]/dataset_transacoes_ficticias_2023_2024[[#This Row],[frequency]]</f>
        <v>454.86976580084342</v>
      </c>
      <c r="H3" s="5">
        <f ca="1">(1 - _xlfn.PERCENTRANK.INC(D:D,dataset_transacoes_ficticias_2023_2024[[#This Row],[recency]],4))*10</f>
        <v>7.7240000000000002</v>
      </c>
      <c r="I3">
        <f>_xlfn.PERCENTRANK.INC(E:E,dataset_transacoes_ficticias_2023_2024[[#This Row],[frequency]],4)*10</f>
        <v>9.3740000000000006</v>
      </c>
      <c r="J3" s="5">
        <f>_xlfn.PERCENTRANK.INC(F:F,dataset_transacoes_ficticias_2023_2024[[#This Row],[total value]],4)*10</f>
        <v>8.9640000000000004</v>
      </c>
      <c r="K3" s="5">
        <f t="shared" ca="1" si="0"/>
        <v>46.056999999999995</v>
      </c>
      <c r="L3" s="13">
        <f ca="1">_xlfn.PERCENTRANK.INC(K:K,dataset_transacoes_ficticias_2023_2024[[#This Row],[rfm sum]],4)*10</f>
        <v>9.0339999999999989</v>
      </c>
      <c r="M3" s="3">
        <f ca="1">ROUNDUP(dataset_transacoes_ficticias_2023_2024[[#This Row],[rfm]],0)</f>
        <v>10</v>
      </c>
      <c r="N3" t="str">
        <f t="shared" ca="1" si="1"/>
        <v>Champions</v>
      </c>
      <c r="S3" s="8">
        <v>10</v>
      </c>
      <c r="T3" s="9" t="s">
        <v>7</v>
      </c>
    </row>
    <row r="4" spans="1:20" x14ac:dyDescent="0.25">
      <c r="A4" t="s">
        <v>127</v>
      </c>
      <c r="B4" s="1">
        <v>45235</v>
      </c>
      <c r="C4" s="4">
        <v>67.407338523517595</v>
      </c>
      <c r="D4" s="3">
        <f ca="1">TODAY() -dataset_transacoes_ficticias_2023_2024[[#This Row],[transaction date]]</f>
        <v>188</v>
      </c>
      <c r="E4">
        <f>COUNTIF(A:A,dataset_transacoes_ficticias_2023_2024[[#This Row],[customer-id]])</f>
        <v>9</v>
      </c>
      <c r="F4" s="4">
        <f>SUMIF(A:A,dataset_transacoes_ficticias_2023_2024[[#This Row],[customer-id]],C:C)</f>
        <v>4093.8278922075906</v>
      </c>
      <c r="G4" s="4">
        <f>dataset_transacoes_ficticias_2023_2024[[#This Row],[total value]]/dataset_transacoes_ficticias_2023_2024[[#This Row],[frequency]]</f>
        <v>454.86976580084342</v>
      </c>
      <c r="H4" s="5">
        <f ca="1">(1 - _xlfn.PERCENTRANK.INC(D:D,dataset_transacoes_ficticias_2023_2024[[#This Row],[recency]],4))*10</f>
        <v>7.7240000000000002</v>
      </c>
      <c r="I4">
        <f>_xlfn.PERCENTRANK.INC(E:E,dataset_transacoes_ficticias_2023_2024[[#This Row],[frequency]],4)*10</f>
        <v>9.3740000000000006</v>
      </c>
      <c r="J4" s="5">
        <f>_xlfn.PERCENTRANK.INC(F:F,dataset_transacoes_ficticias_2023_2024[[#This Row],[total value]],4)*10</f>
        <v>8.9640000000000004</v>
      </c>
      <c r="K4" s="5">
        <f t="shared" ca="1" si="0"/>
        <v>52.124000000000002</v>
      </c>
      <c r="L4" s="13">
        <f ca="1">_xlfn.PERCENTRANK.INC(K:K,dataset_transacoes_ficticias_2023_2024[[#This Row],[rfm sum]],4)*10</f>
        <v>9.7289999999999992</v>
      </c>
      <c r="M4" s="3">
        <f ca="1">ROUNDUP(dataset_transacoes_ficticias_2023_2024[[#This Row],[rfm]],0)</f>
        <v>10</v>
      </c>
      <c r="N4" t="str">
        <f t="shared" ca="1" si="1"/>
        <v>Champions</v>
      </c>
      <c r="S4" s="8">
        <v>9</v>
      </c>
      <c r="T4" s="9" t="s">
        <v>507</v>
      </c>
    </row>
    <row r="5" spans="1:20" x14ac:dyDescent="0.25">
      <c r="A5" t="s">
        <v>127</v>
      </c>
      <c r="B5" s="1">
        <v>45239</v>
      </c>
      <c r="C5" s="4">
        <v>254.54834379437099</v>
      </c>
      <c r="D5" s="3">
        <f ca="1">TODAY() -dataset_transacoes_ficticias_2023_2024[[#This Row],[transaction date]]</f>
        <v>184</v>
      </c>
      <c r="E5">
        <f>COUNTIF(A:A,dataset_transacoes_ficticias_2023_2024[[#This Row],[customer-id]])</f>
        <v>9</v>
      </c>
      <c r="F5" s="4">
        <f>SUMIF(A:A,dataset_transacoes_ficticias_2023_2024[[#This Row],[customer-id]],C:C)</f>
        <v>4093.8278922075906</v>
      </c>
      <c r="G5" s="4">
        <f>dataset_transacoes_ficticias_2023_2024[[#This Row],[total value]]/dataset_transacoes_ficticias_2023_2024[[#This Row],[frequency]]</f>
        <v>454.86976580084342</v>
      </c>
      <c r="H5" s="5">
        <f ca="1">(1 - _xlfn.PERCENTRANK.INC(D:D,dataset_transacoes_ficticias_2023_2024[[#This Row],[recency]],4))*10</f>
        <v>7.8390000000000004</v>
      </c>
      <c r="I5">
        <f>_xlfn.PERCENTRANK.INC(E:E,dataset_transacoes_ficticias_2023_2024[[#This Row],[frequency]],4)*10</f>
        <v>9.3740000000000006</v>
      </c>
      <c r="J5" s="5">
        <f>_xlfn.PERCENTRANK.INC(F:F,dataset_transacoes_ficticias_2023_2024[[#This Row],[total value]],4)*10</f>
        <v>8.9640000000000004</v>
      </c>
      <c r="K5" s="5">
        <f t="shared" ca="1" si="0"/>
        <v>52.238999999999997</v>
      </c>
      <c r="L5" s="13">
        <f ca="1">_xlfn.PERCENTRANK.INC(K:K,dataset_transacoes_ficticias_2023_2024[[#This Row],[rfm sum]],4)*10</f>
        <v>9.7439999999999998</v>
      </c>
      <c r="M5" s="3">
        <f ca="1">ROUNDUP(dataset_transacoes_ficticias_2023_2024[[#This Row],[rfm]],0)</f>
        <v>10</v>
      </c>
      <c r="N5" t="str">
        <f t="shared" ca="1" si="1"/>
        <v>Champions</v>
      </c>
      <c r="S5" s="8">
        <v>8</v>
      </c>
      <c r="T5" s="9" t="s">
        <v>3</v>
      </c>
    </row>
    <row r="6" spans="1:20" x14ac:dyDescent="0.25">
      <c r="A6" t="s">
        <v>127</v>
      </c>
      <c r="B6" s="1">
        <v>45240</v>
      </c>
      <c r="C6" s="4">
        <v>291.38611241163102</v>
      </c>
      <c r="D6" s="3">
        <f ca="1">TODAY() -dataset_transacoes_ficticias_2023_2024[[#This Row],[transaction date]]</f>
        <v>183</v>
      </c>
      <c r="E6">
        <f>COUNTIF(A:A,dataset_transacoes_ficticias_2023_2024[[#This Row],[customer-id]])</f>
        <v>9</v>
      </c>
      <c r="F6" s="4">
        <f>SUMIF(A:A,dataset_transacoes_ficticias_2023_2024[[#This Row],[customer-id]],C:C)</f>
        <v>4093.8278922075906</v>
      </c>
      <c r="G6" s="4">
        <f>dataset_transacoes_ficticias_2023_2024[[#This Row],[total value]]/dataset_transacoes_ficticias_2023_2024[[#This Row],[frequency]]</f>
        <v>454.86976580084342</v>
      </c>
      <c r="H6" s="5">
        <f ca="1">(1 - _xlfn.PERCENTRANK.INC(D:D,dataset_transacoes_ficticias_2023_2024[[#This Row],[recency]],4))*10</f>
        <v>7.8689999999999998</v>
      </c>
      <c r="I6">
        <f>_xlfn.PERCENTRANK.INC(E:E,dataset_transacoes_ficticias_2023_2024[[#This Row],[frequency]],4)*10</f>
        <v>9.3740000000000006</v>
      </c>
      <c r="J6" s="5">
        <f>_xlfn.PERCENTRANK.INC(F:F,dataset_transacoes_ficticias_2023_2024[[#This Row],[total value]],4)*10</f>
        <v>8.9640000000000004</v>
      </c>
      <c r="K6" s="5">
        <f t="shared" ca="1" si="0"/>
        <v>52.384</v>
      </c>
      <c r="L6" s="13">
        <f ca="1">_xlfn.PERCENTRANK.INC(K:K,dataset_transacoes_ficticias_2023_2024[[#This Row],[rfm sum]],4)*10</f>
        <v>9.7590000000000003</v>
      </c>
      <c r="M6" s="3">
        <f ca="1">ROUNDUP(dataset_transacoes_ficticias_2023_2024[[#This Row],[rfm]],0)</f>
        <v>10</v>
      </c>
      <c r="N6" t="str">
        <f t="shared" ca="1" si="1"/>
        <v>Champions</v>
      </c>
      <c r="S6" s="8">
        <v>7</v>
      </c>
      <c r="T6" s="9" t="s">
        <v>522</v>
      </c>
    </row>
    <row r="7" spans="1:20" x14ac:dyDescent="0.25">
      <c r="A7" t="s">
        <v>135</v>
      </c>
      <c r="B7" s="1">
        <v>45302</v>
      </c>
      <c r="C7" s="4">
        <v>191.69861220441101</v>
      </c>
      <c r="D7" s="3">
        <f ca="1">TODAY() -dataset_transacoes_ficticias_2023_2024[[#This Row],[transaction date]]</f>
        <v>121</v>
      </c>
      <c r="E7">
        <f>COUNTIF(A:A,dataset_transacoes_ficticias_2023_2024[[#This Row],[customer-id]])</f>
        <v>6</v>
      </c>
      <c r="F7" s="4">
        <f>SUMIF(A:A,dataset_transacoes_ficticias_2023_2024[[#This Row],[customer-id]],C:C)</f>
        <v>3324.6309064372999</v>
      </c>
      <c r="G7" s="4">
        <f>dataset_transacoes_ficticias_2023_2024[[#This Row],[total value]]/dataset_transacoes_ficticias_2023_2024[[#This Row],[frequency]]</f>
        <v>554.10515107288336</v>
      </c>
      <c r="H7" s="5">
        <f ca="1">(1 - _xlfn.PERCENTRANK.INC(D:D,dataset_transacoes_ficticias_2023_2024[[#This Row],[recency]],4))*10</f>
        <v>9.36</v>
      </c>
      <c r="I7">
        <f>_xlfn.PERCENTRANK.INC(E:E,dataset_transacoes_ficticias_2023_2024[[#This Row],[frequency]],4)*10</f>
        <v>6.3529999999999998</v>
      </c>
      <c r="J7" s="5">
        <f>_xlfn.PERCENTRANK.INC(F:F,dataset_transacoes_ficticias_2023_2024[[#This Row],[total value]],4)*10</f>
        <v>7.8080000000000007</v>
      </c>
      <c r="K7" s="5">
        <f t="shared" ca="1" si="0"/>
        <v>49.728000000000002</v>
      </c>
      <c r="L7" s="13">
        <f ca="1">_xlfn.PERCENTRANK.INC(K:K,dataset_transacoes_ficticias_2023_2024[[#This Row],[rfm sum]],4)*10</f>
        <v>9.4989999999999988</v>
      </c>
      <c r="M7" s="3">
        <f ca="1">ROUNDUP(dataset_transacoes_ficticias_2023_2024[[#This Row],[rfm]],0)</f>
        <v>10</v>
      </c>
      <c r="N7" t="str">
        <f t="shared" ca="1" si="1"/>
        <v>Champions</v>
      </c>
      <c r="S7" s="8">
        <v>6</v>
      </c>
      <c r="T7" s="9" t="s">
        <v>522</v>
      </c>
    </row>
    <row r="8" spans="1:20" x14ac:dyDescent="0.25">
      <c r="A8" t="s">
        <v>138</v>
      </c>
      <c r="B8" s="1">
        <v>45230</v>
      </c>
      <c r="C8" s="4">
        <v>670.67386103715296</v>
      </c>
      <c r="D8" s="3">
        <f ca="1">TODAY() -dataset_transacoes_ficticias_2023_2024[[#This Row],[transaction date]]</f>
        <v>193</v>
      </c>
      <c r="E8">
        <f>COUNTIF(A:A,dataset_transacoes_ficticias_2023_2024[[#This Row],[customer-id]])</f>
        <v>6</v>
      </c>
      <c r="F8" s="4">
        <f>SUMIF(A:A,dataset_transacoes_ficticias_2023_2024[[#This Row],[customer-id]],C:C)</f>
        <v>3636.6885781903597</v>
      </c>
      <c r="G8" s="4">
        <f>dataset_transacoes_ficticias_2023_2024[[#This Row],[total value]]/dataset_transacoes_ficticias_2023_2024[[#This Row],[frequency]]</f>
        <v>606.11476303172662</v>
      </c>
      <c r="H8" s="5">
        <f ca="1">(1 - _xlfn.PERCENTRANK.INC(D:D,dataset_transacoes_ficticias_2023_2024[[#This Row],[recency]],4))*10</f>
        <v>7.5790000000000006</v>
      </c>
      <c r="I8">
        <f>_xlfn.PERCENTRANK.INC(E:E,dataset_transacoes_ficticias_2023_2024[[#This Row],[frequency]],4)*10</f>
        <v>6.3529999999999998</v>
      </c>
      <c r="J8" s="5">
        <f>_xlfn.PERCENTRANK.INC(F:F,dataset_transacoes_ficticias_2023_2024[[#This Row],[total value]],4)*10</f>
        <v>8.4390000000000001</v>
      </c>
      <c r="K8" s="5">
        <f t="shared" ca="1" si="0"/>
        <v>45.892000000000003</v>
      </c>
      <c r="L8" s="13">
        <f ca="1">_xlfn.PERCENTRANK.INC(K:K,dataset_transacoes_ficticias_2023_2024[[#This Row],[rfm sum]],4)*10</f>
        <v>9.0190000000000001</v>
      </c>
      <c r="M8" s="3">
        <f ca="1">ROUNDUP(dataset_transacoes_ficticias_2023_2024[[#This Row],[rfm]],0)</f>
        <v>10</v>
      </c>
      <c r="N8" t="str">
        <f t="shared" ca="1" si="1"/>
        <v>Champions</v>
      </c>
      <c r="S8" s="8">
        <v>5</v>
      </c>
      <c r="T8" s="9" t="s">
        <v>522</v>
      </c>
    </row>
    <row r="9" spans="1:20" x14ac:dyDescent="0.25">
      <c r="A9" t="s">
        <v>138</v>
      </c>
      <c r="B9" s="1">
        <v>45310</v>
      </c>
      <c r="C9" s="4">
        <v>757.042012728229</v>
      </c>
      <c r="D9" s="3">
        <f ca="1">TODAY() -dataset_transacoes_ficticias_2023_2024[[#This Row],[transaction date]]</f>
        <v>113</v>
      </c>
      <c r="E9">
        <f>COUNTIF(A:A,dataset_transacoes_ficticias_2023_2024[[#This Row],[customer-id]])</f>
        <v>6</v>
      </c>
      <c r="F9" s="4">
        <f>SUMIF(A:A,dataset_transacoes_ficticias_2023_2024[[#This Row],[customer-id]],C:C)</f>
        <v>3636.6885781903597</v>
      </c>
      <c r="G9" s="4">
        <f>dataset_transacoes_ficticias_2023_2024[[#This Row],[total value]]/dataset_transacoes_ficticias_2023_2024[[#This Row],[frequency]]</f>
        <v>606.11476303172662</v>
      </c>
      <c r="H9" s="5">
        <f ca="1">(1 - _xlfn.PERCENTRANK.INC(D:D,dataset_transacoes_ficticias_2023_2024[[#This Row],[recency]],4))*10</f>
        <v>9.5850000000000009</v>
      </c>
      <c r="I9">
        <f>_xlfn.PERCENTRANK.INC(E:E,dataset_transacoes_ficticias_2023_2024[[#This Row],[frequency]],4)*10</f>
        <v>6.3529999999999998</v>
      </c>
      <c r="J9" s="5">
        <f>_xlfn.PERCENTRANK.INC(F:F,dataset_transacoes_ficticias_2023_2024[[#This Row],[total value]],4)*10</f>
        <v>8.4390000000000001</v>
      </c>
      <c r="K9" s="5">
        <f t="shared" ca="1" si="0"/>
        <v>46.748000000000005</v>
      </c>
      <c r="L9" s="13">
        <f ca="1">_xlfn.PERCENTRANK.INC(K:K,dataset_transacoes_ficticias_2023_2024[[#This Row],[rfm sum]],4)*10</f>
        <v>9.0990000000000002</v>
      </c>
      <c r="M9" s="3">
        <f ca="1">ROUNDUP(dataset_transacoes_ficticias_2023_2024[[#This Row],[rfm]],0)</f>
        <v>10</v>
      </c>
      <c r="N9" t="str">
        <f t="shared" ca="1" si="1"/>
        <v>Champions</v>
      </c>
      <c r="S9" s="8">
        <v>4</v>
      </c>
      <c r="T9" s="9" t="s">
        <v>523</v>
      </c>
    </row>
    <row r="10" spans="1:20" x14ac:dyDescent="0.25">
      <c r="A10" t="s">
        <v>138</v>
      </c>
      <c r="B10" s="1">
        <v>45313</v>
      </c>
      <c r="C10" s="4">
        <v>270.41490170396702</v>
      </c>
      <c r="D10" s="3">
        <f ca="1">TODAY() -dataset_transacoes_ficticias_2023_2024[[#This Row],[transaction date]]</f>
        <v>110</v>
      </c>
      <c r="E10">
        <f>COUNTIF(A:A,dataset_transacoes_ficticias_2023_2024[[#This Row],[customer-id]])</f>
        <v>6</v>
      </c>
      <c r="F10" s="4">
        <f>SUMIF(A:A,dataset_transacoes_ficticias_2023_2024[[#This Row],[customer-id]],C:C)</f>
        <v>3636.6885781903597</v>
      </c>
      <c r="G10" s="4">
        <f>dataset_transacoes_ficticias_2023_2024[[#This Row],[total value]]/dataset_transacoes_ficticias_2023_2024[[#This Row],[frequency]]</f>
        <v>606.11476303172662</v>
      </c>
      <c r="H10" s="5">
        <f ca="1">(1 - _xlfn.PERCENTRANK.INC(D:D,dataset_transacoes_ficticias_2023_2024[[#This Row],[recency]],4))*10</f>
        <v>9.6850000000000005</v>
      </c>
      <c r="I10">
        <f>_xlfn.PERCENTRANK.INC(E:E,dataset_transacoes_ficticias_2023_2024[[#This Row],[frequency]],4)*10</f>
        <v>6.3529999999999998</v>
      </c>
      <c r="J10" s="5">
        <f>_xlfn.PERCENTRANK.INC(F:F,dataset_transacoes_ficticias_2023_2024[[#This Row],[total value]],4)*10</f>
        <v>8.4390000000000001</v>
      </c>
      <c r="K10" s="5">
        <f t="shared" ca="1" si="0"/>
        <v>48.854000000000006</v>
      </c>
      <c r="L10" s="13">
        <f ca="1">_xlfn.PERCENTRANK.INC(K:K,dataset_transacoes_ficticias_2023_2024[[#This Row],[rfm sum]],4)*10</f>
        <v>9.4089999999999989</v>
      </c>
      <c r="M10" s="3">
        <f ca="1">ROUNDUP(dataset_transacoes_ficticias_2023_2024[[#This Row],[rfm]],0)</f>
        <v>10</v>
      </c>
      <c r="N10" t="str">
        <f t="shared" ca="1" si="1"/>
        <v>Champions</v>
      </c>
      <c r="S10" s="8">
        <v>3</v>
      </c>
      <c r="T10" s="9" t="s">
        <v>523</v>
      </c>
    </row>
    <row r="11" spans="1:20" x14ac:dyDescent="0.25">
      <c r="A11" t="s">
        <v>140</v>
      </c>
      <c r="B11" s="1">
        <v>45153</v>
      </c>
      <c r="C11" s="4">
        <v>464.504253568249</v>
      </c>
      <c r="D11" s="3">
        <f ca="1">TODAY() -dataset_transacoes_ficticias_2023_2024[[#This Row],[transaction date]]</f>
        <v>270</v>
      </c>
      <c r="E11">
        <f>COUNTIF(A:A,dataset_transacoes_ficticias_2023_2024[[#This Row],[customer-id]])</f>
        <v>9</v>
      </c>
      <c r="F11" s="4">
        <f>SUMIF(A:A,dataset_transacoes_ficticias_2023_2024[[#This Row],[customer-id]],C:C)</f>
        <v>3620.19483952462</v>
      </c>
      <c r="G11" s="4">
        <f>dataset_transacoes_ficticias_2023_2024[[#This Row],[total value]]/dataset_transacoes_ficticias_2023_2024[[#This Row],[frequency]]</f>
        <v>402.24387105829112</v>
      </c>
      <c r="H11" s="5">
        <f ca="1">(1 - _xlfn.PERCENTRANK.INC(D:D,dataset_transacoes_ficticias_2023_2024[[#This Row],[recency]],4))*10</f>
        <v>5.6580000000000013</v>
      </c>
      <c r="I11">
        <f>_xlfn.PERCENTRANK.INC(E:E,dataset_transacoes_ficticias_2023_2024[[#This Row],[frequency]],4)*10</f>
        <v>9.3740000000000006</v>
      </c>
      <c r="J11" s="5">
        <f>_xlfn.PERCENTRANK.INC(F:F,dataset_transacoes_ficticias_2023_2024[[#This Row],[total value]],4)*10</f>
        <v>8.3640000000000008</v>
      </c>
      <c r="K11" s="5">
        <f t="shared" ca="1" si="0"/>
        <v>47.873000000000005</v>
      </c>
      <c r="L11" s="13">
        <f ca="1">_xlfn.PERCENTRANK.INC(K:K,dataset_transacoes_ficticias_2023_2024[[#This Row],[rfm sum]],4)*10</f>
        <v>9.2740000000000009</v>
      </c>
      <c r="M11" s="3">
        <f ca="1">ROUNDUP(dataset_transacoes_ficticias_2023_2024[[#This Row],[rfm]],0)</f>
        <v>10</v>
      </c>
      <c r="N11" t="str">
        <f t="shared" ca="1" si="1"/>
        <v>Champions</v>
      </c>
      <c r="S11" s="8">
        <v>2</v>
      </c>
      <c r="T11" s="9" t="s">
        <v>523</v>
      </c>
    </row>
    <row r="12" spans="1:20" x14ac:dyDescent="0.25">
      <c r="A12" t="s">
        <v>140</v>
      </c>
      <c r="B12" s="1">
        <v>45180</v>
      </c>
      <c r="C12" s="4">
        <v>36.9626879221058</v>
      </c>
      <c r="D12" s="3">
        <f ca="1">TODAY() -dataset_transacoes_ficticias_2023_2024[[#This Row],[transaction date]]</f>
        <v>243</v>
      </c>
      <c r="E12">
        <f>COUNTIF(A:A,dataset_transacoes_ficticias_2023_2024[[#This Row],[customer-id]])</f>
        <v>9</v>
      </c>
      <c r="F12" s="4">
        <f>SUMIF(A:A,dataset_transacoes_ficticias_2023_2024[[#This Row],[customer-id]],C:C)</f>
        <v>3620.19483952462</v>
      </c>
      <c r="G12" s="4">
        <f>dataset_transacoes_ficticias_2023_2024[[#This Row],[total value]]/dataset_transacoes_ficticias_2023_2024[[#This Row],[frequency]]</f>
        <v>402.24387105829112</v>
      </c>
      <c r="H12" s="5">
        <f ca="1">(1 - _xlfn.PERCENTRANK.INC(D:D,dataset_transacoes_ficticias_2023_2024[[#This Row],[recency]],4))*10</f>
        <v>6.3040000000000003</v>
      </c>
      <c r="I12">
        <f>_xlfn.PERCENTRANK.INC(E:E,dataset_transacoes_ficticias_2023_2024[[#This Row],[frequency]],4)*10</f>
        <v>9.3740000000000006</v>
      </c>
      <c r="J12" s="5">
        <f>_xlfn.PERCENTRANK.INC(F:F,dataset_transacoes_ficticias_2023_2024[[#This Row],[total value]],4)*10</f>
        <v>8.3640000000000008</v>
      </c>
      <c r="K12" s="5">
        <f t="shared" ca="1" si="0"/>
        <v>47.438000000000002</v>
      </c>
      <c r="L12" s="13">
        <f ca="1">_xlfn.PERCENTRANK.INC(K:K,dataset_transacoes_ficticias_2023_2024[[#This Row],[rfm sum]],4)*10</f>
        <v>9.1639999999999997</v>
      </c>
      <c r="M12" s="3">
        <f ca="1">ROUNDUP(dataset_transacoes_ficticias_2023_2024[[#This Row],[rfm]],0)</f>
        <v>10</v>
      </c>
      <c r="N12" t="str">
        <f t="shared" ca="1" si="1"/>
        <v>Champions</v>
      </c>
      <c r="S12" s="8">
        <v>1</v>
      </c>
      <c r="T12" s="9" t="s">
        <v>524</v>
      </c>
    </row>
    <row r="13" spans="1:20" x14ac:dyDescent="0.25">
      <c r="A13" t="s">
        <v>140</v>
      </c>
      <c r="B13" s="1">
        <v>45191</v>
      </c>
      <c r="C13" s="4">
        <v>655.93288252172101</v>
      </c>
      <c r="D13" s="3">
        <f ca="1">TODAY() -dataset_transacoes_ficticias_2023_2024[[#This Row],[transaction date]]</f>
        <v>232</v>
      </c>
      <c r="E13">
        <f>COUNTIF(A:A,dataset_transacoes_ficticias_2023_2024[[#This Row],[customer-id]])</f>
        <v>9</v>
      </c>
      <c r="F13" s="4">
        <f>SUMIF(A:A,dataset_transacoes_ficticias_2023_2024[[#This Row],[customer-id]],C:C)</f>
        <v>3620.19483952462</v>
      </c>
      <c r="G13" s="4">
        <f>dataset_transacoes_ficticias_2023_2024[[#This Row],[total value]]/dataset_transacoes_ficticias_2023_2024[[#This Row],[frequency]]</f>
        <v>402.24387105829112</v>
      </c>
      <c r="H13" s="5">
        <f ca="1">(1 - _xlfn.PERCENTRANK.INC(D:D,dataset_transacoes_ficticias_2023_2024[[#This Row],[recency]],4))*10</f>
        <v>6.5839999999999996</v>
      </c>
      <c r="I13">
        <f>_xlfn.PERCENTRANK.INC(E:E,dataset_transacoes_ficticias_2023_2024[[#This Row],[frequency]],4)*10</f>
        <v>9.3740000000000006</v>
      </c>
      <c r="J13" s="5">
        <f>_xlfn.PERCENTRANK.INC(F:F,dataset_transacoes_ficticias_2023_2024[[#This Row],[total value]],4)*10</f>
        <v>8.3640000000000008</v>
      </c>
      <c r="K13" s="5">
        <f t="shared" ca="1" si="0"/>
        <v>48.364000000000004</v>
      </c>
      <c r="L13" s="13">
        <f ca="1">_xlfn.PERCENTRANK.INC(K:K,dataset_transacoes_ficticias_2023_2024[[#This Row],[rfm sum]],4)*10</f>
        <v>9.3740000000000006</v>
      </c>
      <c r="M13" s="3">
        <f ca="1">ROUNDUP(dataset_transacoes_ficticias_2023_2024[[#This Row],[rfm]],0)</f>
        <v>10</v>
      </c>
      <c r="N13" t="str">
        <f t="shared" ca="1" si="1"/>
        <v>Champions</v>
      </c>
      <c r="S13" s="10">
        <v>0</v>
      </c>
      <c r="T13" s="9" t="s">
        <v>524</v>
      </c>
    </row>
    <row r="14" spans="1:20" x14ac:dyDescent="0.25">
      <c r="A14" t="s">
        <v>140</v>
      </c>
      <c r="B14" s="1">
        <v>45273</v>
      </c>
      <c r="C14" s="4">
        <v>926.85936330886705</v>
      </c>
      <c r="D14" s="3">
        <f ca="1">TODAY() -dataset_transacoes_ficticias_2023_2024[[#This Row],[transaction date]]</f>
        <v>150</v>
      </c>
      <c r="E14">
        <f>COUNTIF(A:A,dataset_transacoes_ficticias_2023_2024[[#This Row],[customer-id]])</f>
        <v>9</v>
      </c>
      <c r="F14" s="4">
        <f>SUMIF(A:A,dataset_transacoes_ficticias_2023_2024[[#This Row],[customer-id]],C:C)</f>
        <v>3620.19483952462</v>
      </c>
      <c r="G14" s="4">
        <f>dataset_transacoes_ficticias_2023_2024[[#This Row],[total value]]/dataset_transacoes_ficticias_2023_2024[[#This Row],[frequency]]</f>
        <v>402.24387105829112</v>
      </c>
      <c r="H14" s="5">
        <f ca="1">(1 - _xlfn.PERCENTRANK.INC(D:D,dataset_transacoes_ficticias_2023_2024[[#This Row],[recency]],4))*10</f>
        <v>8.68</v>
      </c>
      <c r="I14">
        <f>_xlfn.PERCENTRANK.INC(E:E,dataset_transacoes_ficticias_2023_2024[[#This Row],[frequency]],4)*10</f>
        <v>9.3740000000000006</v>
      </c>
      <c r="J14" s="5">
        <f>_xlfn.PERCENTRANK.INC(F:F,dataset_transacoes_ficticias_2023_2024[[#This Row],[total value]],4)*10</f>
        <v>8.3640000000000008</v>
      </c>
      <c r="K14" s="5">
        <f t="shared" ca="1" si="0"/>
        <v>50.740000000000009</v>
      </c>
      <c r="L14" s="13">
        <f ca="1">_xlfn.PERCENTRANK.INC(K:K,dataset_transacoes_ficticias_2023_2024[[#This Row],[rfm sum]],4)*10</f>
        <v>9.5990000000000002</v>
      </c>
      <c r="M14" s="3">
        <f ca="1">ROUNDUP(dataset_transacoes_ficticias_2023_2024[[#This Row],[rfm]],0)</f>
        <v>10</v>
      </c>
      <c r="N14" t="str">
        <f t="shared" ca="1" si="1"/>
        <v>Champions</v>
      </c>
    </row>
    <row r="15" spans="1:20" x14ac:dyDescent="0.25">
      <c r="A15" t="s">
        <v>140</v>
      </c>
      <c r="B15" s="1">
        <v>45292</v>
      </c>
      <c r="C15" s="4">
        <v>228.89787666292699</v>
      </c>
      <c r="D15" s="3">
        <f ca="1">TODAY() -dataset_transacoes_ficticias_2023_2024[[#This Row],[transaction date]]</f>
        <v>131</v>
      </c>
      <c r="E15">
        <f>COUNTIF(A:A,dataset_transacoes_ficticias_2023_2024[[#This Row],[customer-id]])</f>
        <v>9</v>
      </c>
      <c r="F15" s="4">
        <f>SUMIF(A:A,dataset_transacoes_ficticias_2023_2024[[#This Row],[customer-id]],C:C)</f>
        <v>3620.19483952462</v>
      </c>
      <c r="G15" s="4">
        <f>dataset_transacoes_ficticias_2023_2024[[#This Row],[total value]]/dataset_transacoes_ficticias_2023_2024[[#This Row],[frequency]]</f>
        <v>402.24387105829112</v>
      </c>
      <c r="H15" s="5">
        <f ca="1">(1 - _xlfn.PERCENTRANK.INC(D:D,dataset_transacoes_ficticias_2023_2024[[#This Row],[recency]],4))*10</f>
        <v>9.125</v>
      </c>
      <c r="I15">
        <f>_xlfn.PERCENTRANK.INC(E:E,dataset_transacoes_ficticias_2023_2024[[#This Row],[frequency]],4)*10</f>
        <v>9.3740000000000006</v>
      </c>
      <c r="J15" s="5">
        <f>_xlfn.PERCENTRANK.INC(F:F,dataset_transacoes_ficticias_2023_2024[[#This Row],[total value]],4)*10</f>
        <v>8.3640000000000008</v>
      </c>
      <c r="K15" s="5">
        <f t="shared" ca="1" si="0"/>
        <v>53.281000000000006</v>
      </c>
      <c r="L15" s="13">
        <f ca="1">_xlfn.PERCENTRANK.INC(K:K,dataset_transacoes_ficticias_2023_2024[[#This Row],[rfm sum]],4)*10</f>
        <v>9.7989999999999995</v>
      </c>
      <c r="M15" s="3">
        <f ca="1">ROUNDUP(dataset_transacoes_ficticias_2023_2024[[#This Row],[rfm]],0)</f>
        <v>10</v>
      </c>
      <c r="N15" t="str">
        <f t="shared" ca="1" si="1"/>
        <v>Champions</v>
      </c>
    </row>
    <row r="16" spans="1:20" x14ac:dyDescent="0.25">
      <c r="A16" t="s">
        <v>167</v>
      </c>
      <c r="B16" s="1">
        <v>45314</v>
      </c>
      <c r="C16" s="4">
        <v>989.87952926134699</v>
      </c>
      <c r="D16" s="3">
        <f ca="1">TODAY() -dataset_transacoes_ficticias_2023_2024[[#This Row],[transaction date]]</f>
        <v>109</v>
      </c>
      <c r="E16">
        <f>COUNTIF(A:A,dataset_transacoes_ficticias_2023_2024[[#This Row],[customer-id]])</f>
        <v>6</v>
      </c>
      <c r="F16" s="4">
        <f>SUMIF(A:A,dataset_transacoes_ficticias_2023_2024[[#This Row],[customer-id]],C:C)</f>
        <v>3499.4855605437192</v>
      </c>
      <c r="G16" s="4">
        <f>dataset_transacoes_ficticias_2023_2024[[#This Row],[total value]]/dataset_transacoes_ficticias_2023_2024[[#This Row],[frequency]]</f>
        <v>583.24759342395316</v>
      </c>
      <c r="H16" s="5">
        <f ca="1">(1 - _xlfn.PERCENTRANK.INC(D:D,dataset_transacoes_ficticias_2023_2024[[#This Row],[recency]],4))*10</f>
        <v>9.7249999999999996</v>
      </c>
      <c r="I16">
        <f>_xlfn.PERCENTRANK.INC(E:E,dataset_transacoes_ficticias_2023_2024[[#This Row],[frequency]],4)*10</f>
        <v>6.3529999999999998</v>
      </c>
      <c r="J16" s="5">
        <f>_xlfn.PERCENTRANK.INC(F:F,dataset_transacoes_ficticias_2023_2024[[#This Row],[total value]],4)*10</f>
        <v>8.234</v>
      </c>
      <c r="K16" s="5">
        <f t="shared" ca="1" si="0"/>
        <v>51.175000000000004</v>
      </c>
      <c r="L16" s="13">
        <f ca="1">_xlfn.PERCENTRANK.INC(K:K,dataset_transacoes_ficticias_2023_2024[[#This Row],[rfm sum]],4)*10</f>
        <v>9.6489999999999991</v>
      </c>
      <c r="M16" s="3">
        <f ca="1">ROUNDUP(dataset_transacoes_ficticias_2023_2024[[#This Row],[rfm]],0)</f>
        <v>10</v>
      </c>
      <c r="N16" t="str">
        <f t="shared" ca="1" si="1"/>
        <v>Champions</v>
      </c>
    </row>
    <row r="17" spans="1:14" x14ac:dyDescent="0.25">
      <c r="A17" t="s">
        <v>171</v>
      </c>
      <c r="B17" s="1">
        <v>45316</v>
      </c>
      <c r="C17" s="4">
        <v>177.63777930497099</v>
      </c>
      <c r="D17" s="3">
        <f ca="1">TODAY() -dataset_transacoes_ficticias_2023_2024[[#This Row],[transaction date]]</f>
        <v>107</v>
      </c>
      <c r="E17">
        <f>COUNTIF(A:A,dataset_transacoes_ficticias_2023_2024[[#This Row],[customer-id]])</f>
        <v>8</v>
      </c>
      <c r="F17" s="4">
        <f>SUMIF(A:A,dataset_transacoes_ficticias_2023_2024[[#This Row],[customer-id]],C:C)</f>
        <v>2084.8363812581247</v>
      </c>
      <c r="G17" s="4">
        <f>dataset_transacoes_ficticias_2023_2024[[#This Row],[total value]]/dataset_transacoes_ficticias_2023_2024[[#This Row],[frequency]]</f>
        <v>260.60454765726558</v>
      </c>
      <c r="H17" s="5">
        <f ca="1">(1 - _xlfn.PERCENTRANK.INC(D:D,dataset_transacoes_ficticias_2023_2024[[#This Row],[recency]],4))*10</f>
        <v>9.7799999999999994</v>
      </c>
      <c r="I17">
        <f>_xlfn.PERCENTRANK.INC(E:E,dataset_transacoes_ficticias_2023_2024[[#This Row],[frequency]],4)*10</f>
        <v>8.7739999999999991</v>
      </c>
      <c r="J17" s="5">
        <f>_xlfn.PERCENTRANK.INC(F:F,dataset_transacoes_ficticias_2023_2024[[#This Row],[total value]],4)*10</f>
        <v>4.3170000000000002</v>
      </c>
      <c r="K17" s="5">
        <f t="shared" ca="1" si="0"/>
        <v>47.183</v>
      </c>
      <c r="L17" s="13">
        <f ca="1">_xlfn.PERCENTRANK.INC(K:K,dataset_transacoes_ficticias_2023_2024[[#This Row],[rfm sum]],4)*10</f>
        <v>9.1440000000000001</v>
      </c>
      <c r="M17" s="3">
        <f ca="1">ROUNDUP(dataset_transacoes_ficticias_2023_2024[[#This Row],[rfm]],0)</f>
        <v>10</v>
      </c>
      <c r="N17" t="str">
        <f t="shared" ca="1" si="1"/>
        <v>Champions</v>
      </c>
    </row>
    <row r="18" spans="1:14" x14ac:dyDescent="0.25">
      <c r="A18" t="s">
        <v>184</v>
      </c>
      <c r="B18" s="1">
        <v>45134</v>
      </c>
      <c r="C18" s="4">
        <v>285.96338747630398</v>
      </c>
      <c r="D18" s="3">
        <f ca="1">TODAY() -dataset_transacoes_ficticias_2023_2024[[#This Row],[transaction date]]</f>
        <v>289</v>
      </c>
      <c r="E18">
        <f>COUNTIF(A:A,dataset_transacoes_ficticias_2023_2024[[#This Row],[customer-id]])</f>
        <v>8</v>
      </c>
      <c r="F18" s="4">
        <f>SUMIF(A:A,dataset_transacoes_ficticias_2023_2024[[#This Row],[customer-id]],C:C)</f>
        <v>4252.6729350874048</v>
      </c>
      <c r="G18" s="4">
        <f>dataset_transacoes_ficticias_2023_2024[[#This Row],[total value]]/dataset_transacoes_ficticias_2023_2024[[#This Row],[frequency]]</f>
        <v>531.5841168859256</v>
      </c>
      <c r="H18" s="5">
        <f ca="1">(1 - _xlfn.PERCENTRANK.INC(D:D,dataset_transacoes_ficticias_2023_2024[[#This Row],[recency]],4))*10</f>
        <v>5.173</v>
      </c>
      <c r="I18">
        <f>_xlfn.PERCENTRANK.INC(E:E,dataset_transacoes_ficticias_2023_2024[[#This Row],[frequency]],4)*10</f>
        <v>8.7739999999999991</v>
      </c>
      <c r="J18" s="5">
        <f>_xlfn.PERCENTRANK.INC(F:F,dataset_transacoes_ficticias_2023_2024[[#This Row],[total value]],4)*10</f>
        <v>9.1790000000000003</v>
      </c>
      <c r="K18" s="5">
        <f t="shared" ca="1" si="0"/>
        <v>45.997</v>
      </c>
      <c r="L18" s="13">
        <f ca="1">_xlfn.PERCENTRANK.INC(K:K,dataset_transacoes_ficticias_2023_2024[[#This Row],[rfm sum]],4)*10</f>
        <v>9.0289999999999999</v>
      </c>
      <c r="M18" s="3">
        <f ca="1">ROUNDUP(dataset_transacoes_ficticias_2023_2024[[#This Row],[rfm]],0)</f>
        <v>10</v>
      </c>
      <c r="N18" t="str">
        <f t="shared" ca="1" si="1"/>
        <v>Champions</v>
      </c>
    </row>
    <row r="19" spans="1:14" x14ac:dyDescent="0.25">
      <c r="A19" t="s">
        <v>184</v>
      </c>
      <c r="B19" s="1">
        <v>45211</v>
      </c>
      <c r="C19" s="4">
        <v>831.23939321964201</v>
      </c>
      <c r="D19" s="3">
        <f ca="1">TODAY() -dataset_transacoes_ficticias_2023_2024[[#This Row],[transaction date]]</f>
        <v>212</v>
      </c>
      <c r="E19">
        <f>COUNTIF(A:A,dataset_transacoes_ficticias_2023_2024[[#This Row],[customer-id]])</f>
        <v>8</v>
      </c>
      <c r="F19" s="4">
        <f>SUMIF(A:A,dataset_transacoes_ficticias_2023_2024[[#This Row],[customer-id]],C:C)</f>
        <v>4252.6729350874048</v>
      </c>
      <c r="G19" s="4">
        <f>dataset_transacoes_ficticias_2023_2024[[#This Row],[total value]]/dataset_transacoes_ficticias_2023_2024[[#This Row],[frequency]]</f>
        <v>531.5841168859256</v>
      </c>
      <c r="H19" s="5">
        <f ca="1">(1 - _xlfn.PERCENTRANK.INC(D:D,dataset_transacoes_ficticias_2023_2024[[#This Row],[recency]],4))*10</f>
        <v>7.0839999999999996</v>
      </c>
      <c r="I19">
        <f>_xlfn.PERCENTRANK.INC(E:E,dataset_transacoes_ficticias_2023_2024[[#This Row],[frequency]],4)*10</f>
        <v>8.7739999999999991</v>
      </c>
      <c r="J19" s="5">
        <f>_xlfn.PERCENTRANK.INC(F:F,dataset_transacoes_ficticias_2023_2024[[#This Row],[total value]],4)*10</f>
        <v>9.1790000000000003</v>
      </c>
      <c r="K19" s="5">
        <f t="shared" ca="1" si="0"/>
        <v>48.162999999999997</v>
      </c>
      <c r="L19" s="13">
        <f ca="1">_xlfn.PERCENTRANK.INC(K:K,dataset_transacoes_ficticias_2023_2024[[#This Row],[rfm sum]],4)*10</f>
        <v>9.3439999999999994</v>
      </c>
      <c r="M19" s="3">
        <f ca="1">ROUNDUP(dataset_transacoes_ficticias_2023_2024[[#This Row],[rfm]],0)</f>
        <v>10</v>
      </c>
      <c r="N19" t="str">
        <f t="shared" ca="1" si="1"/>
        <v>Champions</v>
      </c>
    </row>
    <row r="20" spans="1:14" x14ac:dyDescent="0.25">
      <c r="A20" t="s">
        <v>184</v>
      </c>
      <c r="B20" s="1">
        <v>45211</v>
      </c>
      <c r="C20" s="4">
        <v>454.33230401833202</v>
      </c>
      <c r="D20" s="3">
        <f ca="1">TODAY() -dataset_transacoes_ficticias_2023_2024[[#This Row],[transaction date]]</f>
        <v>212</v>
      </c>
      <c r="E20">
        <f>COUNTIF(A:A,dataset_transacoes_ficticias_2023_2024[[#This Row],[customer-id]])</f>
        <v>8</v>
      </c>
      <c r="F20" s="4">
        <f>SUMIF(A:A,dataset_transacoes_ficticias_2023_2024[[#This Row],[customer-id]],C:C)</f>
        <v>4252.6729350874048</v>
      </c>
      <c r="G20" s="4">
        <f>dataset_transacoes_ficticias_2023_2024[[#This Row],[total value]]/dataset_transacoes_ficticias_2023_2024[[#This Row],[frequency]]</f>
        <v>531.5841168859256</v>
      </c>
      <c r="H20" s="5">
        <f ca="1">(1 - _xlfn.PERCENTRANK.INC(D:D,dataset_transacoes_ficticias_2023_2024[[#This Row],[recency]],4))*10</f>
        <v>7.0839999999999996</v>
      </c>
      <c r="I20">
        <f>_xlfn.PERCENTRANK.INC(E:E,dataset_transacoes_ficticias_2023_2024[[#This Row],[frequency]],4)*10</f>
        <v>8.7739999999999991</v>
      </c>
      <c r="J20" s="5">
        <f>_xlfn.PERCENTRANK.INC(F:F,dataset_transacoes_ficticias_2023_2024[[#This Row],[total value]],4)*10</f>
        <v>9.1790000000000003</v>
      </c>
      <c r="K20" s="5">
        <f t="shared" ca="1" si="0"/>
        <v>50.073999999999998</v>
      </c>
      <c r="L20" s="13">
        <f ca="1">_xlfn.PERCENTRANK.INC(K:K,dataset_transacoes_ficticias_2023_2024[[#This Row],[rfm sum]],4)*10</f>
        <v>9.5389999999999997</v>
      </c>
      <c r="M20" s="3">
        <f ca="1">ROUNDUP(dataset_transacoes_ficticias_2023_2024[[#This Row],[rfm]],0)</f>
        <v>10</v>
      </c>
      <c r="N20" t="str">
        <f t="shared" ca="1" si="1"/>
        <v>Champions</v>
      </c>
    </row>
    <row r="21" spans="1:14" x14ac:dyDescent="0.25">
      <c r="A21" t="s">
        <v>184</v>
      </c>
      <c r="B21" s="1">
        <v>45271</v>
      </c>
      <c r="C21" s="4">
        <v>903.08325560402295</v>
      </c>
      <c r="D21" s="3">
        <f ca="1">TODAY() -dataset_transacoes_ficticias_2023_2024[[#This Row],[transaction date]]</f>
        <v>152</v>
      </c>
      <c r="E21">
        <f>COUNTIF(A:A,dataset_transacoes_ficticias_2023_2024[[#This Row],[customer-id]])</f>
        <v>8</v>
      </c>
      <c r="F21" s="4">
        <f>SUMIF(A:A,dataset_transacoes_ficticias_2023_2024[[#This Row],[customer-id]],C:C)</f>
        <v>4252.6729350874048</v>
      </c>
      <c r="G21" s="4">
        <f>dataset_transacoes_ficticias_2023_2024[[#This Row],[total value]]/dataset_transacoes_ficticias_2023_2024[[#This Row],[frequency]]</f>
        <v>531.5841168859256</v>
      </c>
      <c r="H21" s="5">
        <f ca="1">(1 - _xlfn.PERCENTRANK.INC(D:D,dataset_transacoes_ficticias_2023_2024[[#This Row],[recency]],4))*10</f>
        <v>8.6199999999999992</v>
      </c>
      <c r="I21">
        <f>_xlfn.PERCENTRANK.INC(E:E,dataset_transacoes_ficticias_2023_2024[[#This Row],[frequency]],4)*10</f>
        <v>8.7739999999999991</v>
      </c>
      <c r="J21" s="5">
        <f>_xlfn.PERCENTRANK.INC(F:F,dataset_transacoes_ficticias_2023_2024[[#This Row],[total value]],4)*10</f>
        <v>9.1790000000000003</v>
      </c>
      <c r="K21" s="5">
        <f t="shared" ca="1" si="0"/>
        <v>51.61</v>
      </c>
      <c r="L21" s="13">
        <f ca="1">_xlfn.PERCENTRANK.INC(K:K,dataset_transacoes_ficticias_2023_2024[[#This Row],[rfm sum]],4)*10</f>
        <v>9.6739999999999995</v>
      </c>
      <c r="M21" s="3">
        <f ca="1">ROUNDUP(dataset_transacoes_ficticias_2023_2024[[#This Row],[rfm]],0)</f>
        <v>10</v>
      </c>
      <c r="N21" t="str">
        <f t="shared" ca="1" si="1"/>
        <v>Champions</v>
      </c>
    </row>
    <row r="22" spans="1:14" x14ac:dyDescent="0.25">
      <c r="A22" t="s">
        <v>184</v>
      </c>
      <c r="B22" s="1">
        <v>45288</v>
      </c>
      <c r="C22" s="4">
        <v>794.19606334092396</v>
      </c>
      <c r="D22" s="3">
        <f ca="1">TODAY() -dataset_transacoes_ficticias_2023_2024[[#This Row],[transaction date]]</f>
        <v>135</v>
      </c>
      <c r="E22">
        <f>COUNTIF(A:A,dataset_transacoes_ficticias_2023_2024[[#This Row],[customer-id]])</f>
        <v>8</v>
      </c>
      <c r="F22" s="4">
        <f>SUMIF(A:A,dataset_transacoes_ficticias_2023_2024[[#This Row],[customer-id]],C:C)</f>
        <v>4252.6729350874048</v>
      </c>
      <c r="G22" s="4">
        <f>dataset_transacoes_ficticias_2023_2024[[#This Row],[total value]]/dataset_transacoes_ficticias_2023_2024[[#This Row],[frequency]]</f>
        <v>531.5841168859256</v>
      </c>
      <c r="H22" s="5">
        <f ca="1">(1 - _xlfn.PERCENTRANK.INC(D:D,dataset_transacoes_ficticias_2023_2024[[#This Row],[recency]],4))*10</f>
        <v>9.0549999999999997</v>
      </c>
      <c r="I22">
        <f>_xlfn.PERCENTRANK.INC(E:E,dataset_transacoes_ficticias_2023_2024[[#This Row],[frequency]],4)*10</f>
        <v>8.7739999999999991</v>
      </c>
      <c r="J22" s="5">
        <f>_xlfn.PERCENTRANK.INC(F:F,dataset_transacoes_ficticias_2023_2024[[#This Row],[total value]],4)*10</f>
        <v>9.1790000000000003</v>
      </c>
      <c r="K22" s="5">
        <f t="shared" ca="1" si="0"/>
        <v>53.581000000000003</v>
      </c>
      <c r="L22" s="13">
        <f ca="1">_xlfn.PERCENTRANK.INC(K:K,dataset_transacoes_ficticias_2023_2024[[#This Row],[rfm sum]],4)*10</f>
        <v>9.8339999999999996</v>
      </c>
      <c r="M22" s="3">
        <f ca="1">ROUNDUP(dataset_transacoes_ficticias_2023_2024[[#This Row],[rfm]],0)</f>
        <v>10</v>
      </c>
      <c r="N22" t="str">
        <f t="shared" ca="1" si="1"/>
        <v>Champions</v>
      </c>
    </row>
    <row r="23" spans="1:14" x14ac:dyDescent="0.25">
      <c r="A23" t="s">
        <v>185</v>
      </c>
      <c r="B23" s="1">
        <v>45273</v>
      </c>
      <c r="C23" s="4">
        <v>202.149276546458</v>
      </c>
      <c r="D23" s="3">
        <f ca="1">TODAY() -dataset_transacoes_ficticias_2023_2024[[#This Row],[transaction date]]</f>
        <v>150</v>
      </c>
      <c r="E23">
        <f>COUNTIF(A:A,dataset_transacoes_ficticias_2023_2024[[#This Row],[customer-id]])</f>
        <v>7</v>
      </c>
      <c r="F23" s="4">
        <f>SUMIF(A:A,dataset_transacoes_ficticias_2023_2024[[#This Row],[customer-id]],C:C)</f>
        <v>3044.9535389726971</v>
      </c>
      <c r="G23" s="4">
        <f>dataset_transacoes_ficticias_2023_2024[[#This Row],[total value]]/dataset_transacoes_ficticias_2023_2024[[#This Row],[frequency]]</f>
        <v>434.99336271038527</v>
      </c>
      <c r="H23" s="5">
        <f ca="1">(1 - _xlfn.PERCENTRANK.INC(D:D,dataset_transacoes_ficticias_2023_2024[[#This Row],[recency]],4))*10</f>
        <v>8.68</v>
      </c>
      <c r="I23">
        <f>_xlfn.PERCENTRANK.INC(E:E,dataset_transacoes_ficticias_2023_2024[[#This Row],[frequency]],4)*10</f>
        <v>8.0039999999999996</v>
      </c>
      <c r="J23" s="5">
        <f>_xlfn.PERCENTRANK.INC(F:F,dataset_transacoes_ficticias_2023_2024[[#This Row],[total value]],4)*10</f>
        <v>6.9379999999999997</v>
      </c>
      <c r="K23" s="5">
        <f t="shared" ca="1" si="0"/>
        <v>50.63</v>
      </c>
      <c r="L23" s="13">
        <f ca="1">_xlfn.PERCENTRANK.INC(K:K,dataset_transacoes_ficticias_2023_2024[[#This Row],[rfm sum]],4)*10</f>
        <v>9.5940000000000012</v>
      </c>
      <c r="M23" s="3">
        <f ca="1">ROUNDUP(dataset_transacoes_ficticias_2023_2024[[#This Row],[rfm]],0)</f>
        <v>10</v>
      </c>
      <c r="N23" t="str">
        <f t="shared" ca="1" si="1"/>
        <v>Champions</v>
      </c>
    </row>
    <row r="24" spans="1:14" x14ac:dyDescent="0.25">
      <c r="A24" t="s">
        <v>185</v>
      </c>
      <c r="B24" s="1">
        <v>45325</v>
      </c>
      <c r="C24" s="4">
        <v>173.37302553123101</v>
      </c>
      <c r="D24" s="3">
        <f ca="1">TODAY() -dataset_transacoes_ficticias_2023_2024[[#This Row],[transaction date]]</f>
        <v>98</v>
      </c>
      <c r="E24">
        <f>COUNTIF(A:A,dataset_transacoes_ficticias_2023_2024[[#This Row],[customer-id]])</f>
        <v>7</v>
      </c>
      <c r="F24" s="4">
        <f>SUMIF(A:A,dataset_transacoes_ficticias_2023_2024[[#This Row],[customer-id]],C:C)</f>
        <v>3044.9535389726971</v>
      </c>
      <c r="G24" s="4">
        <f>dataset_transacoes_ficticias_2023_2024[[#This Row],[total value]]/dataset_transacoes_ficticias_2023_2024[[#This Row],[frequency]]</f>
        <v>434.99336271038527</v>
      </c>
      <c r="H24" s="5">
        <f ca="1">(1 - _xlfn.PERCENTRANK.INC(D:D,dataset_transacoes_ficticias_2023_2024[[#This Row],[recency]],4))*10</f>
        <v>10</v>
      </c>
      <c r="I24">
        <f>_xlfn.PERCENTRANK.INC(E:E,dataset_transacoes_ficticias_2023_2024[[#This Row],[frequency]],4)*10</f>
        <v>8.0039999999999996</v>
      </c>
      <c r="J24" s="5">
        <f>_xlfn.PERCENTRANK.INC(F:F,dataset_transacoes_ficticias_2023_2024[[#This Row],[total value]],4)*10</f>
        <v>6.9379999999999997</v>
      </c>
      <c r="K24" s="5">
        <f t="shared" ca="1" si="0"/>
        <v>48.564</v>
      </c>
      <c r="L24" s="13">
        <f ca="1">_xlfn.PERCENTRANK.INC(K:K,dataset_transacoes_ficticias_2023_2024[[#This Row],[rfm sum]],4)*10</f>
        <v>9.3889999999999993</v>
      </c>
      <c r="M24" s="3">
        <f ca="1">ROUNDUP(dataset_transacoes_ficticias_2023_2024[[#This Row],[rfm]],0)</f>
        <v>10</v>
      </c>
      <c r="N24" t="str">
        <f t="shared" ca="1" si="1"/>
        <v>Champions</v>
      </c>
    </row>
    <row r="25" spans="1:14" x14ac:dyDescent="0.25">
      <c r="A25" t="s">
        <v>204</v>
      </c>
      <c r="B25" s="1">
        <v>45130</v>
      </c>
      <c r="C25" s="4">
        <v>873.52773935983498</v>
      </c>
      <c r="D25" s="3">
        <f ca="1">TODAY() -dataset_transacoes_ficticias_2023_2024[[#This Row],[transaction date]]</f>
        <v>293</v>
      </c>
      <c r="E25">
        <f>COUNTIF(A:A,dataset_transacoes_ficticias_2023_2024[[#This Row],[customer-id]])</f>
        <v>8</v>
      </c>
      <c r="F25" s="4">
        <f>SUMIF(A:A,dataset_transacoes_ficticias_2023_2024[[#This Row],[customer-id]],C:C)</f>
        <v>4304.4617421254152</v>
      </c>
      <c r="G25" s="4">
        <f>dataset_transacoes_ficticias_2023_2024[[#This Row],[total value]]/dataset_transacoes_ficticias_2023_2024[[#This Row],[frequency]]</f>
        <v>538.0577177656769</v>
      </c>
      <c r="H25" s="5">
        <f ca="1">(1 - _xlfn.PERCENTRANK.INC(D:D,dataset_transacoes_ficticias_2023_2024[[#This Row],[recency]],4))*10</f>
        <v>5.0679999999999996</v>
      </c>
      <c r="I25">
        <f>_xlfn.PERCENTRANK.INC(E:E,dataset_transacoes_ficticias_2023_2024[[#This Row],[frequency]],4)*10</f>
        <v>8.7739999999999991</v>
      </c>
      <c r="J25" s="5">
        <f>_xlfn.PERCENTRANK.INC(F:F,dataset_transacoes_ficticias_2023_2024[[#This Row],[total value]],4)*10</f>
        <v>9.2639999999999993</v>
      </c>
      <c r="K25" s="5">
        <f t="shared" ca="1" si="0"/>
        <v>48.048000000000002</v>
      </c>
      <c r="L25" s="13">
        <f ca="1">_xlfn.PERCENTRANK.INC(K:K,dataset_transacoes_ficticias_2023_2024[[#This Row],[rfm sum]],4)*10</f>
        <v>9.3239999999999998</v>
      </c>
      <c r="M25" s="3">
        <f ca="1">ROUNDUP(dataset_transacoes_ficticias_2023_2024[[#This Row],[rfm]],0)</f>
        <v>10</v>
      </c>
      <c r="N25" t="str">
        <f t="shared" ca="1" si="1"/>
        <v>Champions</v>
      </c>
    </row>
    <row r="26" spans="1:14" x14ac:dyDescent="0.25">
      <c r="A26" t="s">
        <v>204</v>
      </c>
      <c r="B26" s="1">
        <v>45135</v>
      </c>
      <c r="C26" s="4">
        <v>91.882976470463902</v>
      </c>
      <c r="D26" s="3">
        <f ca="1">TODAY() -dataset_transacoes_ficticias_2023_2024[[#This Row],[transaction date]]</f>
        <v>288</v>
      </c>
      <c r="E26">
        <f>COUNTIF(A:A,dataset_transacoes_ficticias_2023_2024[[#This Row],[customer-id]])</f>
        <v>8</v>
      </c>
      <c r="F26" s="4">
        <f>SUMIF(A:A,dataset_transacoes_ficticias_2023_2024[[#This Row],[customer-id]],C:C)</f>
        <v>4304.4617421254152</v>
      </c>
      <c r="G26" s="4">
        <f>dataset_transacoes_ficticias_2023_2024[[#This Row],[total value]]/dataset_transacoes_ficticias_2023_2024[[#This Row],[frequency]]</f>
        <v>538.0577177656769</v>
      </c>
      <c r="H26" s="5">
        <f ca="1">(1 - _xlfn.PERCENTRANK.INC(D:D,dataset_transacoes_ficticias_2023_2024[[#This Row],[recency]],4))*10</f>
        <v>5.1980000000000004</v>
      </c>
      <c r="I26">
        <f>_xlfn.PERCENTRANK.INC(E:E,dataset_transacoes_ficticias_2023_2024[[#This Row],[frequency]],4)*10</f>
        <v>8.7739999999999991</v>
      </c>
      <c r="J26" s="5">
        <f>_xlfn.PERCENTRANK.INC(F:F,dataset_transacoes_ficticias_2023_2024[[#This Row],[total value]],4)*10</f>
        <v>9.2639999999999993</v>
      </c>
      <c r="K26" s="5">
        <f t="shared" ca="1" si="0"/>
        <v>46.341999999999999</v>
      </c>
      <c r="L26" s="13">
        <f ca="1">_xlfn.PERCENTRANK.INC(K:K,dataset_transacoes_ficticias_2023_2024[[#This Row],[rfm sum]],4)*10</f>
        <v>9.0590000000000011</v>
      </c>
      <c r="M26" s="3">
        <f ca="1">ROUNDUP(dataset_transacoes_ficticias_2023_2024[[#This Row],[rfm]],0)</f>
        <v>10</v>
      </c>
      <c r="N26" t="str">
        <f t="shared" ca="1" si="1"/>
        <v>Champions</v>
      </c>
    </row>
    <row r="27" spans="1:14" x14ac:dyDescent="0.25">
      <c r="A27" t="s">
        <v>204</v>
      </c>
      <c r="B27" s="1">
        <v>45149</v>
      </c>
      <c r="C27" s="4">
        <v>137.312203527001</v>
      </c>
      <c r="D27" s="3">
        <f ca="1">TODAY() -dataset_transacoes_ficticias_2023_2024[[#This Row],[transaction date]]</f>
        <v>274</v>
      </c>
      <c r="E27">
        <f>COUNTIF(A:A,dataset_transacoes_ficticias_2023_2024[[#This Row],[customer-id]])</f>
        <v>8</v>
      </c>
      <c r="F27" s="4">
        <f>SUMIF(A:A,dataset_transacoes_ficticias_2023_2024[[#This Row],[customer-id]],C:C)</f>
        <v>4304.4617421254152</v>
      </c>
      <c r="G27" s="4">
        <f>dataset_transacoes_ficticias_2023_2024[[#This Row],[total value]]/dataset_transacoes_ficticias_2023_2024[[#This Row],[frequency]]</f>
        <v>538.0577177656769</v>
      </c>
      <c r="H27" s="5">
        <f ca="1">(1 - _xlfn.PERCENTRANK.INC(D:D,dataset_transacoes_ficticias_2023_2024[[#This Row],[recency]],4))*10</f>
        <v>5.5630000000000006</v>
      </c>
      <c r="I27">
        <f>_xlfn.PERCENTRANK.INC(E:E,dataset_transacoes_ficticias_2023_2024[[#This Row],[frequency]],4)*10</f>
        <v>8.7739999999999991</v>
      </c>
      <c r="J27" s="5">
        <f>_xlfn.PERCENTRANK.INC(F:F,dataset_transacoes_ficticias_2023_2024[[#This Row],[total value]],4)*10</f>
        <v>9.2639999999999993</v>
      </c>
      <c r="K27" s="5">
        <f t="shared" ca="1" si="0"/>
        <v>46.837000000000003</v>
      </c>
      <c r="L27" s="13">
        <f ca="1">_xlfn.PERCENTRANK.INC(K:K,dataset_transacoes_ficticias_2023_2024[[#This Row],[rfm sum]],4)*10</f>
        <v>9.1039999999999992</v>
      </c>
      <c r="M27" s="3">
        <f ca="1">ROUNDUP(dataset_transacoes_ficticias_2023_2024[[#This Row],[rfm]],0)</f>
        <v>10</v>
      </c>
      <c r="N27" t="str">
        <f t="shared" ca="1" si="1"/>
        <v>Champions</v>
      </c>
    </row>
    <row r="28" spans="1:14" x14ac:dyDescent="0.25">
      <c r="A28" t="s">
        <v>204</v>
      </c>
      <c r="B28" s="1">
        <v>45170</v>
      </c>
      <c r="C28" s="4">
        <v>559.835540409499</v>
      </c>
      <c r="D28" s="3">
        <f ca="1">TODAY() -dataset_transacoes_ficticias_2023_2024[[#This Row],[transaction date]]</f>
        <v>253</v>
      </c>
      <c r="E28">
        <f>COUNTIF(A:A,dataset_transacoes_ficticias_2023_2024[[#This Row],[customer-id]])</f>
        <v>8</v>
      </c>
      <c r="F28" s="4">
        <f>SUMIF(A:A,dataset_transacoes_ficticias_2023_2024[[#This Row],[customer-id]],C:C)</f>
        <v>4304.4617421254152</v>
      </c>
      <c r="G28" s="4">
        <f>dataset_transacoes_ficticias_2023_2024[[#This Row],[total value]]/dataset_transacoes_ficticias_2023_2024[[#This Row],[frequency]]</f>
        <v>538.0577177656769</v>
      </c>
      <c r="H28" s="5">
        <f ca="1">(1 - _xlfn.PERCENTRANK.INC(D:D,dataset_transacoes_ficticias_2023_2024[[#This Row],[recency]],4))*10</f>
        <v>6.0489999999999995</v>
      </c>
      <c r="I28">
        <f>_xlfn.PERCENTRANK.INC(E:E,dataset_transacoes_ficticias_2023_2024[[#This Row],[frequency]],4)*10</f>
        <v>8.7739999999999991</v>
      </c>
      <c r="J28" s="5">
        <f>_xlfn.PERCENTRANK.INC(F:F,dataset_transacoes_ficticias_2023_2024[[#This Row],[total value]],4)*10</f>
        <v>9.2639999999999993</v>
      </c>
      <c r="K28" s="5">
        <f t="shared" ca="1" si="0"/>
        <v>47.688000000000002</v>
      </c>
      <c r="L28" s="13">
        <f ca="1">_xlfn.PERCENTRANK.INC(K:K,dataset_transacoes_ficticias_2023_2024[[#This Row],[rfm sum]],4)*10</f>
        <v>9.2390000000000008</v>
      </c>
      <c r="M28" s="3">
        <f ca="1">ROUNDUP(dataset_transacoes_ficticias_2023_2024[[#This Row],[rfm]],0)</f>
        <v>10</v>
      </c>
      <c r="N28" t="str">
        <f t="shared" ca="1" si="1"/>
        <v>Champions</v>
      </c>
    </row>
    <row r="29" spans="1:14" x14ac:dyDescent="0.25">
      <c r="A29" t="s">
        <v>204</v>
      </c>
      <c r="B29" s="1">
        <v>45202</v>
      </c>
      <c r="C29" s="4">
        <v>234.428659933359</v>
      </c>
      <c r="D29" s="3">
        <f ca="1">TODAY() -dataset_transacoes_ficticias_2023_2024[[#This Row],[transaction date]]</f>
        <v>221</v>
      </c>
      <c r="E29">
        <f>COUNTIF(A:A,dataset_transacoes_ficticias_2023_2024[[#This Row],[customer-id]])</f>
        <v>8</v>
      </c>
      <c r="F29" s="4">
        <f>SUMIF(A:A,dataset_transacoes_ficticias_2023_2024[[#This Row],[customer-id]],C:C)</f>
        <v>4304.4617421254152</v>
      </c>
      <c r="G29" s="4">
        <f>dataset_transacoes_ficticias_2023_2024[[#This Row],[total value]]/dataset_transacoes_ficticias_2023_2024[[#This Row],[frequency]]</f>
        <v>538.0577177656769</v>
      </c>
      <c r="H29" s="5">
        <f ca="1">(1 - _xlfn.PERCENTRANK.INC(D:D,dataset_transacoes_ficticias_2023_2024[[#This Row],[recency]],4))*10</f>
        <v>6.8140000000000001</v>
      </c>
      <c r="I29">
        <f>_xlfn.PERCENTRANK.INC(E:E,dataset_transacoes_ficticias_2023_2024[[#This Row],[frequency]],4)*10</f>
        <v>8.7739999999999991</v>
      </c>
      <c r="J29" s="5">
        <f>_xlfn.PERCENTRANK.INC(F:F,dataset_transacoes_ficticias_2023_2024[[#This Row],[total value]],4)*10</f>
        <v>9.2639999999999993</v>
      </c>
      <c r="K29" s="5">
        <f t="shared" ca="1" si="0"/>
        <v>48.938999999999993</v>
      </c>
      <c r="L29" s="13">
        <f ca="1">_xlfn.PERCENTRANK.INC(K:K,dataset_transacoes_ficticias_2023_2024[[#This Row],[rfm sum]],4)*10</f>
        <v>9.4239999999999995</v>
      </c>
      <c r="M29" s="3">
        <f ca="1">ROUNDUP(dataset_transacoes_ficticias_2023_2024[[#This Row],[rfm]],0)</f>
        <v>10</v>
      </c>
      <c r="N29" t="str">
        <f t="shared" ca="1" si="1"/>
        <v>Champions</v>
      </c>
    </row>
    <row r="30" spans="1:14" x14ac:dyDescent="0.25">
      <c r="A30" t="s">
        <v>206</v>
      </c>
      <c r="B30" s="1">
        <v>45059</v>
      </c>
      <c r="C30" s="4">
        <v>236.47432276883899</v>
      </c>
      <c r="D30" s="3">
        <f ca="1">TODAY() -dataset_transacoes_ficticias_2023_2024[[#This Row],[transaction date]]</f>
        <v>364</v>
      </c>
      <c r="E30">
        <f>COUNTIF(A:A,dataset_transacoes_ficticias_2023_2024[[#This Row],[customer-id]])</f>
        <v>15</v>
      </c>
      <c r="F30" s="4">
        <f>SUMIF(A:A,dataset_transacoes_ficticias_2023_2024[[#This Row],[customer-id]],C:C)</f>
        <v>7837.6649743145917</v>
      </c>
      <c r="G30" s="4">
        <f>dataset_transacoes_ficticias_2023_2024[[#This Row],[total value]]/dataset_transacoes_ficticias_2023_2024[[#This Row],[frequency]]</f>
        <v>522.5109982876395</v>
      </c>
      <c r="H30" s="5">
        <f ca="1">(1 - _xlfn.PERCENTRANK.INC(D:D,dataset_transacoes_ficticias_2023_2024[[#This Row],[recency]],4))*10</f>
        <v>3.2869999999999999</v>
      </c>
      <c r="I30">
        <f>_xlfn.PERCENTRANK.INC(E:E,dataset_transacoes_ficticias_2023_2024[[#This Row],[frequency]],4)*10</f>
        <v>9.9290000000000003</v>
      </c>
      <c r="J30" s="5">
        <f>_xlfn.PERCENTRANK.INC(F:F,dataset_transacoes_ficticias_2023_2024[[#This Row],[total value]],4)*10</f>
        <v>9.9290000000000003</v>
      </c>
      <c r="K30" s="5">
        <f t="shared" ca="1" si="0"/>
        <v>47.997</v>
      </c>
      <c r="L30" s="13">
        <f ca="1">_xlfn.PERCENTRANK.INC(K:K,dataset_transacoes_ficticias_2023_2024[[#This Row],[rfm sum]],4)*10</f>
        <v>9.2989999999999995</v>
      </c>
      <c r="M30" s="3">
        <f ca="1">ROUNDUP(dataset_transacoes_ficticias_2023_2024[[#This Row],[rfm]],0)</f>
        <v>10</v>
      </c>
      <c r="N30" t="str">
        <f t="shared" ca="1" si="1"/>
        <v>Champions</v>
      </c>
    </row>
    <row r="31" spans="1:14" x14ac:dyDescent="0.25">
      <c r="A31" t="s">
        <v>206</v>
      </c>
      <c r="B31" s="1">
        <v>45062</v>
      </c>
      <c r="C31" s="4">
        <v>716.79904349134301</v>
      </c>
      <c r="D31" s="3">
        <f ca="1">TODAY() -dataset_transacoes_ficticias_2023_2024[[#This Row],[transaction date]]</f>
        <v>361</v>
      </c>
      <c r="E31">
        <f>COUNTIF(A:A,dataset_transacoes_ficticias_2023_2024[[#This Row],[customer-id]])</f>
        <v>15</v>
      </c>
      <c r="F31" s="4">
        <f>SUMIF(A:A,dataset_transacoes_ficticias_2023_2024[[#This Row],[customer-id]],C:C)</f>
        <v>7837.6649743145917</v>
      </c>
      <c r="G31" s="4">
        <f>dataset_transacoes_ficticias_2023_2024[[#This Row],[total value]]/dataset_transacoes_ficticias_2023_2024[[#This Row],[frequency]]</f>
        <v>522.5109982876395</v>
      </c>
      <c r="H31" s="5">
        <f ca="1">(1 - _xlfn.PERCENTRANK.INC(D:D,dataset_transacoes_ficticias_2023_2024[[#This Row],[recency]],4))*10</f>
        <v>3.3970000000000002</v>
      </c>
      <c r="I31">
        <f>_xlfn.PERCENTRANK.INC(E:E,dataset_transacoes_ficticias_2023_2024[[#This Row],[frequency]],4)*10</f>
        <v>9.9290000000000003</v>
      </c>
      <c r="J31" s="5">
        <f>_xlfn.PERCENTRANK.INC(F:F,dataset_transacoes_ficticias_2023_2024[[#This Row],[total value]],4)*10</f>
        <v>9.9290000000000003</v>
      </c>
      <c r="K31" s="5">
        <f t="shared" ca="1" si="0"/>
        <v>46.400000000000006</v>
      </c>
      <c r="L31" s="13">
        <f ca="1">_xlfn.PERCENTRANK.INC(K:K,dataset_transacoes_ficticias_2023_2024[[#This Row],[rfm sum]],4)*10</f>
        <v>9.0690000000000008</v>
      </c>
      <c r="M31" s="3">
        <f ca="1">ROUNDUP(dataset_transacoes_ficticias_2023_2024[[#This Row],[rfm]],0)</f>
        <v>10</v>
      </c>
      <c r="N31" t="str">
        <f t="shared" ca="1" si="1"/>
        <v>Champions</v>
      </c>
    </row>
    <row r="32" spans="1:14" x14ac:dyDescent="0.25">
      <c r="A32" t="s">
        <v>206</v>
      </c>
      <c r="B32" s="1">
        <v>45083</v>
      </c>
      <c r="C32" s="4">
        <v>668.83922543410495</v>
      </c>
      <c r="D32" s="3">
        <f ca="1">TODAY() -dataset_transacoes_ficticias_2023_2024[[#This Row],[transaction date]]</f>
        <v>340</v>
      </c>
      <c r="E32">
        <f>COUNTIF(A:A,dataset_transacoes_ficticias_2023_2024[[#This Row],[customer-id]])</f>
        <v>15</v>
      </c>
      <c r="F32" s="4">
        <f>SUMIF(A:A,dataset_transacoes_ficticias_2023_2024[[#This Row],[customer-id]],C:C)</f>
        <v>7837.6649743145917</v>
      </c>
      <c r="G32" s="4">
        <f>dataset_transacoes_ficticias_2023_2024[[#This Row],[total value]]/dataset_transacoes_ficticias_2023_2024[[#This Row],[frequency]]</f>
        <v>522.5109982876395</v>
      </c>
      <c r="H32" s="5">
        <f ca="1">(1 - _xlfn.PERCENTRANK.INC(D:D,dataset_transacoes_ficticias_2023_2024[[#This Row],[recency]],4))*10</f>
        <v>3.8919999999999999</v>
      </c>
      <c r="I32">
        <f>_xlfn.PERCENTRANK.INC(E:E,dataset_transacoes_ficticias_2023_2024[[#This Row],[frequency]],4)*10</f>
        <v>9.9290000000000003</v>
      </c>
      <c r="J32" s="5">
        <f>_xlfn.PERCENTRANK.INC(F:F,dataset_transacoes_ficticias_2023_2024[[#This Row],[total value]],4)*10</f>
        <v>9.9290000000000003</v>
      </c>
      <c r="K32" s="5">
        <f t="shared" ca="1" si="0"/>
        <v>47.005000000000003</v>
      </c>
      <c r="L32" s="13">
        <f ca="1">_xlfn.PERCENTRANK.INC(K:K,dataset_transacoes_ficticias_2023_2024[[#This Row],[rfm sum]],4)*10</f>
        <v>9.1240000000000006</v>
      </c>
      <c r="M32" s="3">
        <f ca="1">ROUNDUP(dataset_transacoes_ficticias_2023_2024[[#This Row],[rfm]],0)</f>
        <v>10</v>
      </c>
      <c r="N32" t="str">
        <f t="shared" ca="1" si="1"/>
        <v>Champions</v>
      </c>
    </row>
    <row r="33" spans="1:14" x14ac:dyDescent="0.25">
      <c r="A33" t="s">
        <v>206</v>
      </c>
      <c r="B33" s="1">
        <v>45095</v>
      </c>
      <c r="C33" s="4">
        <v>135.91498621796899</v>
      </c>
      <c r="D33" s="3">
        <f ca="1">TODAY() -dataset_transacoes_ficticias_2023_2024[[#This Row],[transaction date]]</f>
        <v>328</v>
      </c>
      <c r="E33">
        <f>COUNTIF(A:A,dataset_transacoes_ficticias_2023_2024[[#This Row],[customer-id]])</f>
        <v>15</v>
      </c>
      <c r="F33" s="4">
        <f>SUMIF(A:A,dataset_transacoes_ficticias_2023_2024[[#This Row],[customer-id]],C:C)</f>
        <v>7837.6649743145917</v>
      </c>
      <c r="G33" s="4">
        <f>dataset_transacoes_ficticias_2023_2024[[#This Row],[total value]]/dataset_transacoes_ficticias_2023_2024[[#This Row],[frequency]]</f>
        <v>522.5109982876395</v>
      </c>
      <c r="H33" s="5">
        <f ca="1">(1 - _xlfn.PERCENTRANK.INC(D:D,dataset_transacoes_ficticias_2023_2024[[#This Row],[recency]],4))*10</f>
        <v>4.1979999999999995</v>
      </c>
      <c r="I33">
        <f>_xlfn.PERCENTRANK.INC(E:E,dataset_transacoes_ficticias_2023_2024[[#This Row],[frequency]],4)*10</f>
        <v>9.9290000000000003</v>
      </c>
      <c r="J33" s="5">
        <f>_xlfn.PERCENTRANK.INC(F:F,dataset_transacoes_ficticias_2023_2024[[#This Row],[total value]],4)*10</f>
        <v>9.9290000000000003</v>
      </c>
      <c r="K33" s="5">
        <f t="shared" ca="1" si="0"/>
        <v>47.806000000000004</v>
      </c>
      <c r="L33" s="13">
        <f ca="1">_xlfn.PERCENTRANK.INC(K:K,dataset_transacoes_ficticias_2023_2024[[#This Row],[rfm sum]],4)*10</f>
        <v>9.2590000000000003</v>
      </c>
      <c r="M33" s="3">
        <f ca="1">ROUNDUP(dataset_transacoes_ficticias_2023_2024[[#This Row],[rfm]],0)</f>
        <v>10</v>
      </c>
      <c r="N33" t="str">
        <f t="shared" ca="1" si="1"/>
        <v>Champions</v>
      </c>
    </row>
    <row r="34" spans="1:14" x14ac:dyDescent="0.25">
      <c r="A34" t="s">
        <v>206</v>
      </c>
      <c r="B34" s="1">
        <v>45116</v>
      </c>
      <c r="C34" s="4">
        <v>827.72873874011805</v>
      </c>
      <c r="D34" s="3">
        <f ca="1">TODAY() -dataset_transacoes_ficticias_2023_2024[[#This Row],[transaction date]]</f>
        <v>307</v>
      </c>
      <c r="E34">
        <f>COUNTIF(A:A,dataset_transacoes_ficticias_2023_2024[[#This Row],[customer-id]])</f>
        <v>15</v>
      </c>
      <c r="F34" s="4">
        <f>SUMIF(A:A,dataset_transacoes_ficticias_2023_2024[[#This Row],[customer-id]],C:C)</f>
        <v>7837.6649743145917</v>
      </c>
      <c r="G34" s="4">
        <f>dataset_transacoes_ficticias_2023_2024[[#This Row],[total value]]/dataset_transacoes_ficticias_2023_2024[[#This Row],[frequency]]</f>
        <v>522.5109982876395</v>
      </c>
      <c r="H34" s="5">
        <f ca="1">(1 - _xlfn.PERCENTRANK.INC(D:D,dataset_transacoes_ficticias_2023_2024[[#This Row],[recency]],4))*10</f>
        <v>4.6830000000000007</v>
      </c>
      <c r="I34">
        <f>_xlfn.PERCENTRANK.INC(E:E,dataset_transacoes_ficticias_2023_2024[[#This Row],[frequency]],4)*10</f>
        <v>9.9290000000000003</v>
      </c>
      <c r="J34" s="5">
        <f>_xlfn.PERCENTRANK.INC(F:F,dataset_transacoes_ficticias_2023_2024[[#This Row],[total value]],4)*10</f>
        <v>9.9290000000000003</v>
      </c>
      <c r="K34" s="5">
        <f t="shared" ca="1" si="0"/>
        <v>48.597000000000001</v>
      </c>
      <c r="L34" s="13">
        <f ca="1">_xlfn.PERCENTRANK.INC(K:K,dataset_transacoes_ficticias_2023_2024[[#This Row],[rfm sum]],4)*10</f>
        <v>9.3940000000000001</v>
      </c>
      <c r="M34" s="3">
        <f ca="1">ROUNDUP(dataset_transacoes_ficticias_2023_2024[[#This Row],[rfm]],0)</f>
        <v>10</v>
      </c>
      <c r="N34" t="str">
        <f t="shared" ca="1" si="1"/>
        <v>Champions</v>
      </c>
    </row>
    <row r="35" spans="1:14" x14ac:dyDescent="0.25">
      <c r="A35" t="s">
        <v>206</v>
      </c>
      <c r="B35" s="1">
        <v>45147</v>
      </c>
      <c r="C35" s="4">
        <v>717.34582370239502</v>
      </c>
      <c r="D35" s="3">
        <f ca="1">TODAY() -dataset_transacoes_ficticias_2023_2024[[#This Row],[transaction date]]</f>
        <v>276</v>
      </c>
      <c r="E35">
        <f>COUNTIF(A:A,dataset_transacoes_ficticias_2023_2024[[#This Row],[customer-id]])</f>
        <v>15</v>
      </c>
      <c r="F35" s="4">
        <f>SUMIF(A:A,dataset_transacoes_ficticias_2023_2024[[#This Row],[customer-id]],C:C)</f>
        <v>7837.6649743145917</v>
      </c>
      <c r="G35" s="4">
        <f>dataset_transacoes_ficticias_2023_2024[[#This Row],[total value]]/dataset_transacoes_ficticias_2023_2024[[#This Row],[frequency]]</f>
        <v>522.5109982876395</v>
      </c>
      <c r="H35" s="5">
        <f ca="1">(1 - _xlfn.PERCENTRANK.INC(D:D,dataset_transacoes_ficticias_2023_2024[[#This Row],[recency]],4))*10</f>
        <v>5.4830000000000005</v>
      </c>
      <c r="I35">
        <f>_xlfn.PERCENTRANK.INC(E:E,dataset_transacoes_ficticias_2023_2024[[#This Row],[frequency]],4)*10</f>
        <v>9.9290000000000003</v>
      </c>
      <c r="J35" s="5">
        <f>_xlfn.PERCENTRANK.INC(F:F,dataset_transacoes_ficticias_2023_2024[[#This Row],[total value]],4)*10</f>
        <v>9.9290000000000003</v>
      </c>
      <c r="K35" s="5">
        <f t="shared" ca="1" si="0"/>
        <v>49.882000000000005</v>
      </c>
      <c r="L35" s="13">
        <f ca="1">_xlfn.PERCENTRANK.INC(K:K,dataset_transacoes_ficticias_2023_2024[[#This Row],[rfm sum]],4)*10</f>
        <v>9.5139999999999993</v>
      </c>
      <c r="M35" s="3">
        <f ca="1">ROUNDUP(dataset_transacoes_ficticias_2023_2024[[#This Row],[rfm]],0)</f>
        <v>10</v>
      </c>
      <c r="N35" t="str">
        <f t="shared" ca="1" si="1"/>
        <v>Champions</v>
      </c>
    </row>
    <row r="36" spans="1:14" x14ac:dyDescent="0.25">
      <c r="A36" t="s">
        <v>206</v>
      </c>
      <c r="B36" s="1">
        <v>45154</v>
      </c>
      <c r="C36" s="4">
        <v>578.24935912109504</v>
      </c>
      <c r="D36" s="3">
        <f ca="1">TODAY() -dataset_transacoes_ficticias_2023_2024[[#This Row],[transaction date]]</f>
        <v>269</v>
      </c>
      <c r="E36">
        <f>COUNTIF(A:A,dataset_transacoes_ficticias_2023_2024[[#This Row],[customer-id]])</f>
        <v>15</v>
      </c>
      <c r="F36" s="4">
        <f>SUMIF(A:A,dataset_transacoes_ficticias_2023_2024[[#This Row],[customer-id]],C:C)</f>
        <v>7837.6649743145917</v>
      </c>
      <c r="G36" s="4">
        <f>dataset_transacoes_ficticias_2023_2024[[#This Row],[total value]]/dataset_transacoes_ficticias_2023_2024[[#This Row],[frequency]]</f>
        <v>522.5109982876395</v>
      </c>
      <c r="H36" s="5">
        <f ca="1">(1 - _xlfn.PERCENTRANK.INC(D:D,dataset_transacoes_ficticias_2023_2024[[#This Row],[recency]],4))*10</f>
        <v>5.6780000000000008</v>
      </c>
      <c r="I36">
        <f>_xlfn.PERCENTRANK.INC(E:E,dataset_transacoes_ficticias_2023_2024[[#This Row],[frequency]],4)*10</f>
        <v>9.9290000000000003</v>
      </c>
      <c r="J36" s="5">
        <f>_xlfn.PERCENTRANK.INC(F:F,dataset_transacoes_ficticias_2023_2024[[#This Row],[total value]],4)*10</f>
        <v>9.9290000000000003</v>
      </c>
      <c r="K36" s="5">
        <f t="shared" ca="1" si="0"/>
        <v>50.877000000000002</v>
      </c>
      <c r="L36" s="13">
        <f ca="1">_xlfn.PERCENTRANK.INC(K:K,dataset_transacoes_ficticias_2023_2024[[#This Row],[rfm sum]],4)*10</f>
        <v>9.6240000000000006</v>
      </c>
      <c r="M36" s="3">
        <f ca="1">ROUNDUP(dataset_transacoes_ficticias_2023_2024[[#This Row],[rfm]],0)</f>
        <v>10</v>
      </c>
      <c r="N36" t="str">
        <f t="shared" ca="1" si="1"/>
        <v>Champions</v>
      </c>
    </row>
    <row r="37" spans="1:14" x14ac:dyDescent="0.25">
      <c r="A37" t="s">
        <v>206</v>
      </c>
      <c r="B37" s="1">
        <v>45270</v>
      </c>
      <c r="C37" s="4">
        <v>146.76375803612399</v>
      </c>
      <c r="D37" s="3">
        <f ca="1">TODAY() -dataset_transacoes_ficticias_2023_2024[[#This Row],[transaction date]]</f>
        <v>153</v>
      </c>
      <c r="E37">
        <f>COUNTIF(A:A,dataset_transacoes_ficticias_2023_2024[[#This Row],[customer-id]])</f>
        <v>15</v>
      </c>
      <c r="F37" s="4">
        <f>SUMIF(A:A,dataset_transacoes_ficticias_2023_2024[[#This Row],[customer-id]],C:C)</f>
        <v>7837.6649743145917</v>
      </c>
      <c r="G37" s="4">
        <f>dataset_transacoes_ficticias_2023_2024[[#This Row],[total value]]/dataset_transacoes_ficticias_2023_2024[[#This Row],[frequency]]</f>
        <v>522.5109982876395</v>
      </c>
      <c r="H37" s="5">
        <f ca="1">(1 - _xlfn.PERCENTRANK.INC(D:D,dataset_transacoes_ficticias_2023_2024[[#This Row],[recency]],4))*10</f>
        <v>8.5850000000000009</v>
      </c>
      <c r="I37">
        <f>_xlfn.PERCENTRANK.INC(E:E,dataset_transacoes_ficticias_2023_2024[[#This Row],[frequency]],4)*10</f>
        <v>9.9290000000000003</v>
      </c>
      <c r="J37" s="5">
        <f>_xlfn.PERCENTRANK.INC(F:F,dataset_transacoes_ficticias_2023_2024[[#This Row],[total value]],4)*10</f>
        <v>9.9290000000000003</v>
      </c>
      <c r="K37" s="5">
        <f t="shared" ca="1" si="0"/>
        <v>53.979000000000006</v>
      </c>
      <c r="L37" s="13">
        <f ca="1">_xlfn.PERCENTRANK.INC(K:K,dataset_transacoes_ficticias_2023_2024[[#This Row],[rfm sum]],4)*10</f>
        <v>9.8689999999999998</v>
      </c>
      <c r="M37" s="3">
        <f ca="1">ROUNDUP(dataset_transacoes_ficticias_2023_2024[[#This Row],[rfm]],0)</f>
        <v>10</v>
      </c>
      <c r="N37" t="str">
        <f t="shared" ca="1" si="1"/>
        <v>Champions</v>
      </c>
    </row>
    <row r="38" spans="1:14" x14ac:dyDescent="0.25">
      <c r="A38" t="s">
        <v>206</v>
      </c>
      <c r="B38" s="1">
        <v>45277</v>
      </c>
      <c r="C38" s="4">
        <v>269.09587245175101</v>
      </c>
      <c r="D38" s="3">
        <f ca="1">TODAY() -dataset_transacoes_ficticias_2023_2024[[#This Row],[transaction date]]</f>
        <v>146</v>
      </c>
      <c r="E38">
        <f>COUNTIF(A:A,dataset_transacoes_ficticias_2023_2024[[#This Row],[customer-id]])</f>
        <v>15</v>
      </c>
      <c r="F38" s="4">
        <f>SUMIF(A:A,dataset_transacoes_ficticias_2023_2024[[#This Row],[customer-id]],C:C)</f>
        <v>7837.6649743145917</v>
      </c>
      <c r="G38" s="4">
        <f>dataset_transacoes_ficticias_2023_2024[[#This Row],[total value]]/dataset_transacoes_ficticias_2023_2024[[#This Row],[frequency]]</f>
        <v>522.5109982876395</v>
      </c>
      <c r="H38" s="5">
        <f ca="1">(1 - _xlfn.PERCENTRANK.INC(D:D,dataset_transacoes_ficticias_2023_2024[[#This Row],[recency]],4))*10</f>
        <v>8.77</v>
      </c>
      <c r="I38">
        <f>_xlfn.PERCENTRANK.INC(E:E,dataset_transacoes_ficticias_2023_2024[[#This Row],[frequency]],4)*10</f>
        <v>9.9290000000000003</v>
      </c>
      <c r="J38" s="5">
        <f>_xlfn.PERCENTRANK.INC(F:F,dataset_transacoes_ficticias_2023_2024[[#This Row],[total value]],4)*10</f>
        <v>9.9290000000000003</v>
      </c>
      <c r="K38" s="5">
        <f t="shared" ca="1" si="0"/>
        <v>57.071000000000012</v>
      </c>
      <c r="L38" s="13">
        <f ca="1">_xlfn.PERCENTRANK.INC(K:K,dataset_transacoes_ficticias_2023_2024[[#This Row],[rfm sum]],4)*10</f>
        <v>9.9489999999999998</v>
      </c>
      <c r="M38" s="3">
        <f ca="1">ROUNDUP(dataset_transacoes_ficticias_2023_2024[[#This Row],[rfm]],0)</f>
        <v>10</v>
      </c>
      <c r="N38" t="str">
        <f t="shared" ca="1" si="1"/>
        <v>Champions</v>
      </c>
    </row>
    <row r="39" spans="1:14" x14ac:dyDescent="0.25">
      <c r="A39" t="s">
        <v>206</v>
      </c>
      <c r="B39" s="1">
        <v>45285</v>
      </c>
      <c r="C39" s="4">
        <v>228.78748029998201</v>
      </c>
      <c r="D39" s="3">
        <f ca="1">TODAY() -dataset_transacoes_ficticias_2023_2024[[#This Row],[transaction date]]</f>
        <v>138</v>
      </c>
      <c r="E39">
        <f>COUNTIF(A:A,dataset_transacoes_ficticias_2023_2024[[#This Row],[customer-id]])</f>
        <v>15</v>
      </c>
      <c r="F39" s="4">
        <f>SUMIF(A:A,dataset_transacoes_ficticias_2023_2024[[#This Row],[customer-id]],C:C)</f>
        <v>7837.6649743145917</v>
      </c>
      <c r="G39" s="4">
        <f>dataset_transacoes_ficticias_2023_2024[[#This Row],[total value]]/dataset_transacoes_ficticias_2023_2024[[#This Row],[frequency]]</f>
        <v>522.5109982876395</v>
      </c>
      <c r="H39" s="5">
        <f ca="1">(1 - _xlfn.PERCENTRANK.INC(D:D,dataset_transacoes_ficticias_2023_2024[[#This Row],[recency]],4))*10</f>
        <v>8.98</v>
      </c>
      <c r="I39">
        <f>_xlfn.PERCENTRANK.INC(E:E,dataset_transacoes_ficticias_2023_2024[[#This Row],[frequency]],4)*10</f>
        <v>9.9290000000000003</v>
      </c>
      <c r="J39" s="5">
        <f>_xlfn.PERCENTRANK.INC(F:F,dataset_transacoes_ficticias_2023_2024[[#This Row],[total value]],4)*10</f>
        <v>9.9290000000000003</v>
      </c>
      <c r="K39" s="5">
        <f t="shared" ca="1" si="0"/>
        <v>57.466000000000008</v>
      </c>
      <c r="L39" s="13">
        <f ca="1">_xlfn.PERCENTRANK.INC(K:K,dataset_transacoes_ficticias_2023_2024[[#This Row],[rfm sum]],4)*10</f>
        <v>9.9639999999999986</v>
      </c>
      <c r="M39" s="3">
        <f ca="1">ROUNDUP(dataset_transacoes_ficticias_2023_2024[[#This Row],[rfm]],0)</f>
        <v>10</v>
      </c>
      <c r="N39" t="str">
        <f t="shared" ca="1" si="1"/>
        <v>Champions</v>
      </c>
    </row>
    <row r="40" spans="1:14" x14ac:dyDescent="0.25">
      <c r="A40" t="s">
        <v>206</v>
      </c>
      <c r="B40" s="1">
        <v>45305</v>
      </c>
      <c r="C40" s="4">
        <v>829.26422879523898</v>
      </c>
      <c r="D40" s="3">
        <f ca="1">TODAY() -dataset_transacoes_ficticias_2023_2024[[#This Row],[transaction date]]</f>
        <v>118</v>
      </c>
      <c r="E40">
        <f>COUNTIF(A:A,dataset_transacoes_ficticias_2023_2024[[#This Row],[customer-id]])</f>
        <v>15</v>
      </c>
      <c r="F40" s="4">
        <f>SUMIF(A:A,dataset_transacoes_ficticias_2023_2024[[#This Row],[customer-id]],C:C)</f>
        <v>7837.6649743145917</v>
      </c>
      <c r="G40" s="4">
        <f>dataset_transacoes_ficticias_2023_2024[[#This Row],[total value]]/dataset_transacoes_ficticias_2023_2024[[#This Row],[frequency]]</f>
        <v>522.5109982876395</v>
      </c>
      <c r="H40" s="5">
        <f ca="1">(1 - _xlfn.PERCENTRANK.INC(D:D,dataset_transacoes_ficticias_2023_2024[[#This Row],[recency]],4))*10</f>
        <v>9.43</v>
      </c>
      <c r="I40">
        <f>_xlfn.PERCENTRANK.INC(E:E,dataset_transacoes_ficticias_2023_2024[[#This Row],[frequency]],4)*10</f>
        <v>9.9290000000000003</v>
      </c>
      <c r="J40" s="5">
        <f>_xlfn.PERCENTRANK.INC(F:F,dataset_transacoes_ficticias_2023_2024[[#This Row],[total value]],4)*10</f>
        <v>9.9290000000000003</v>
      </c>
      <c r="K40" s="5">
        <f t="shared" ca="1" si="0"/>
        <v>58.126000000000005</v>
      </c>
      <c r="L40" s="13">
        <f ca="1">_xlfn.PERCENTRANK.INC(K:K,dataset_transacoes_ficticias_2023_2024[[#This Row],[rfm sum]],4)*10</f>
        <v>9.984</v>
      </c>
      <c r="M40" s="3">
        <f ca="1">ROUNDUP(dataset_transacoes_ficticias_2023_2024[[#This Row],[rfm]],0)</f>
        <v>10</v>
      </c>
      <c r="N40" t="str">
        <f t="shared" ca="1" si="1"/>
        <v>Champions</v>
      </c>
    </row>
    <row r="41" spans="1:14" x14ac:dyDescent="0.25">
      <c r="A41" t="s">
        <v>212</v>
      </c>
      <c r="B41" s="1">
        <v>45117</v>
      </c>
      <c r="C41" s="4">
        <v>696.94983757692501</v>
      </c>
      <c r="D41" s="3">
        <f ca="1">TODAY() -dataset_transacoes_ficticias_2023_2024[[#This Row],[transaction date]]</f>
        <v>306</v>
      </c>
      <c r="E41">
        <f>COUNTIF(A:A,dataset_transacoes_ficticias_2023_2024[[#This Row],[customer-id]])</f>
        <v>11</v>
      </c>
      <c r="F41" s="4">
        <f>SUMIF(A:A,dataset_transacoes_ficticias_2023_2024[[#This Row],[customer-id]],C:C)</f>
        <v>5365.9011251643224</v>
      </c>
      <c r="G41" s="4">
        <f>dataset_transacoes_ficticias_2023_2024[[#This Row],[total value]]/dataset_transacoes_ficticias_2023_2024[[#This Row],[frequency]]</f>
        <v>487.80919319675655</v>
      </c>
      <c r="H41" s="5">
        <f ca="1">(1 - _xlfn.PERCENTRANK.INC(D:D,dataset_transacoes_ficticias_2023_2024[[#This Row],[recency]],4))*10</f>
        <v>4.7430000000000003</v>
      </c>
      <c r="I41">
        <f>_xlfn.PERCENTRANK.INC(E:E,dataset_transacoes_ficticias_2023_2024[[#This Row],[frequency]],4)*10</f>
        <v>9.6489999999999991</v>
      </c>
      <c r="J41" s="5">
        <f>_xlfn.PERCENTRANK.INC(F:F,dataset_transacoes_ficticias_2023_2024[[#This Row],[total value]],4)*10</f>
        <v>9.5589999999999993</v>
      </c>
      <c r="K41" s="5">
        <f t="shared" ca="1" si="0"/>
        <v>53.239000000000004</v>
      </c>
      <c r="L41" s="13">
        <f ca="1">_xlfn.PERCENTRANK.INC(K:K,dataset_transacoes_ficticias_2023_2024[[#This Row],[rfm sum]],4)*10</f>
        <v>9.7940000000000005</v>
      </c>
      <c r="M41" s="3">
        <f ca="1">ROUNDUP(dataset_transacoes_ficticias_2023_2024[[#This Row],[rfm]],0)</f>
        <v>10</v>
      </c>
      <c r="N41" t="str">
        <f t="shared" ca="1" si="1"/>
        <v>Champions</v>
      </c>
    </row>
    <row r="42" spans="1:14" x14ac:dyDescent="0.25">
      <c r="A42" t="s">
        <v>212</v>
      </c>
      <c r="B42" s="1">
        <v>45119</v>
      </c>
      <c r="C42" s="4">
        <v>391.22347532823801</v>
      </c>
      <c r="D42" s="3">
        <f ca="1">TODAY() -dataset_transacoes_ficticias_2023_2024[[#This Row],[transaction date]]</f>
        <v>304</v>
      </c>
      <c r="E42">
        <f>COUNTIF(A:A,dataset_transacoes_ficticias_2023_2024[[#This Row],[customer-id]])</f>
        <v>11</v>
      </c>
      <c r="F42" s="4">
        <f>SUMIF(A:A,dataset_transacoes_ficticias_2023_2024[[#This Row],[customer-id]],C:C)</f>
        <v>5365.9011251643224</v>
      </c>
      <c r="G42" s="4">
        <f>dataset_transacoes_ficticias_2023_2024[[#This Row],[total value]]/dataset_transacoes_ficticias_2023_2024[[#This Row],[frequency]]</f>
        <v>487.80919319675655</v>
      </c>
      <c r="H42" s="5">
        <f ca="1">(1 - _xlfn.PERCENTRANK.INC(D:D,dataset_transacoes_ficticias_2023_2024[[#This Row],[recency]],4))*10</f>
        <v>4.798</v>
      </c>
      <c r="I42">
        <f>_xlfn.PERCENTRANK.INC(E:E,dataset_transacoes_ficticias_2023_2024[[#This Row],[frequency]],4)*10</f>
        <v>9.6489999999999991</v>
      </c>
      <c r="J42" s="5">
        <f>_xlfn.PERCENTRANK.INC(F:F,dataset_transacoes_ficticias_2023_2024[[#This Row],[total value]],4)*10</f>
        <v>9.5589999999999993</v>
      </c>
      <c r="K42" s="5">
        <f t="shared" ca="1" si="0"/>
        <v>47.957000000000001</v>
      </c>
      <c r="L42" s="13">
        <f ca="1">_xlfn.PERCENTRANK.INC(K:K,dataset_transacoes_ficticias_2023_2024[[#This Row],[rfm sum]],4)*10</f>
        <v>9.2940000000000005</v>
      </c>
      <c r="M42" s="3">
        <f ca="1">ROUNDUP(dataset_transacoes_ficticias_2023_2024[[#This Row],[rfm]],0)</f>
        <v>10</v>
      </c>
      <c r="N42" t="str">
        <f t="shared" ca="1" si="1"/>
        <v>Champions</v>
      </c>
    </row>
    <row r="43" spans="1:14" x14ac:dyDescent="0.25">
      <c r="A43" t="s">
        <v>212</v>
      </c>
      <c r="B43" s="1">
        <v>45218</v>
      </c>
      <c r="C43" s="4">
        <v>393.291637140234</v>
      </c>
      <c r="D43" s="3">
        <f ca="1">TODAY() -dataset_transacoes_ficticias_2023_2024[[#This Row],[transaction date]]</f>
        <v>205</v>
      </c>
      <c r="E43">
        <f>COUNTIF(A:A,dataset_transacoes_ficticias_2023_2024[[#This Row],[customer-id]])</f>
        <v>11</v>
      </c>
      <c r="F43" s="4">
        <f>SUMIF(A:A,dataset_transacoes_ficticias_2023_2024[[#This Row],[customer-id]],C:C)</f>
        <v>5365.9011251643224</v>
      </c>
      <c r="G43" s="4">
        <f>dataset_transacoes_ficticias_2023_2024[[#This Row],[total value]]/dataset_transacoes_ficticias_2023_2024[[#This Row],[frequency]]</f>
        <v>487.80919319675655</v>
      </c>
      <c r="H43" s="5">
        <f ca="1">(1 - _xlfn.PERCENTRANK.INC(D:D,dataset_transacoes_ficticias_2023_2024[[#This Row],[recency]],4))*10</f>
        <v>7.2889999999999997</v>
      </c>
      <c r="I43">
        <f>_xlfn.PERCENTRANK.INC(E:E,dataset_transacoes_ficticias_2023_2024[[#This Row],[frequency]],4)*10</f>
        <v>9.6489999999999991</v>
      </c>
      <c r="J43" s="5">
        <f>_xlfn.PERCENTRANK.INC(F:F,dataset_transacoes_ficticias_2023_2024[[#This Row],[total value]],4)*10</f>
        <v>9.5589999999999993</v>
      </c>
      <c r="K43" s="5">
        <f t="shared" ca="1" si="0"/>
        <v>50.503</v>
      </c>
      <c r="L43" s="13">
        <f ca="1">_xlfn.PERCENTRANK.INC(K:K,dataset_transacoes_ficticias_2023_2024[[#This Row],[rfm sum]],4)*10</f>
        <v>9.5689999999999991</v>
      </c>
      <c r="M43" s="3">
        <f ca="1">ROUNDUP(dataset_transacoes_ficticias_2023_2024[[#This Row],[rfm]],0)</f>
        <v>10</v>
      </c>
      <c r="N43" t="str">
        <f t="shared" ca="1" si="1"/>
        <v>Champions</v>
      </c>
    </row>
    <row r="44" spans="1:14" x14ac:dyDescent="0.25">
      <c r="A44" t="s">
        <v>212</v>
      </c>
      <c r="B44" s="1">
        <v>45254</v>
      </c>
      <c r="C44" s="4">
        <v>996.02149360211195</v>
      </c>
      <c r="D44" s="3">
        <f ca="1">TODAY() -dataset_transacoes_ficticias_2023_2024[[#This Row],[transaction date]]</f>
        <v>169</v>
      </c>
      <c r="E44">
        <f>COUNTIF(A:A,dataset_transacoes_ficticias_2023_2024[[#This Row],[customer-id]])</f>
        <v>11</v>
      </c>
      <c r="F44" s="4">
        <f>SUMIF(A:A,dataset_transacoes_ficticias_2023_2024[[#This Row],[customer-id]],C:C)</f>
        <v>5365.9011251643224</v>
      </c>
      <c r="G44" s="4">
        <f>dataset_transacoes_ficticias_2023_2024[[#This Row],[total value]]/dataset_transacoes_ficticias_2023_2024[[#This Row],[frequency]]</f>
        <v>487.80919319675655</v>
      </c>
      <c r="H44" s="5">
        <f ca="1">(1 - _xlfn.PERCENTRANK.INC(D:D,dataset_transacoes_ficticias_2023_2024[[#This Row],[recency]],4))*10</f>
        <v>8.2600000000000016</v>
      </c>
      <c r="I44">
        <f>_xlfn.PERCENTRANK.INC(E:E,dataset_transacoes_ficticias_2023_2024[[#This Row],[frequency]],4)*10</f>
        <v>9.6489999999999991</v>
      </c>
      <c r="J44" s="5">
        <f>_xlfn.PERCENTRANK.INC(F:F,dataset_transacoes_ficticias_2023_2024[[#This Row],[total value]],4)*10</f>
        <v>9.5589999999999993</v>
      </c>
      <c r="K44" s="5">
        <f t="shared" ca="1" si="0"/>
        <v>53.965000000000003</v>
      </c>
      <c r="L44" s="13">
        <f ca="1">_xlfn.PERCENTRANK.INC(K:K,dataset_transacoes_ficticias_2023_2024[[#This Row],[rfm sum]],4)*10</f>
        <v>9.8640000000000008</v>
      </c>
      <c r="M44" s="3">
        <f ca="1">ROUNDUP(dataset_transacoes_ficticias_2023_2024[[#This Row],[rfm]],0)</f>
        <v>10</v>
      </c>
      <c r="N44" t="str">
        <f t="shared" ca="1" si="1"/>
        <v>Champions</v>
      </c>
    </row>
    <row r="45" spans="1:14" x14ac:dyDescent="0.25">
      <c r="A45" t="s">
        <v>212</v>
      </c>
      <c r="B45" s="1">
        <v>45271</v>
      </c>
      <c r="C45" s="4">
        <v>555.90190545232099</v>
      </c>
      <c r="D45" s="3">
        <f ca="1">TODAY() -dataset_transacoes_ficticias_2023_2024[[#This Row],[transaction date]]</f>
        <v>152</v>
      </c>
      <c r="E45">
        <f>COUNTIF(A:A,dataset_transacoes_ficticias_2023_2024[[#This Row],[customer-id]])</f>
        <v>11</v>
      </c>
      <c r="F45" s="4">
        <f>SUMIF(A:A,dataset_transacoes_ficticias_2023_2024[[#This Row],[customer-id]],C:C)</f>
        <v>5365.9011251643224</v>
      </c>
      <c r="G45" s="4">
        <f>dataset_transacoes_ficticias_2023_2024[[#This Row],[total value]]/dataset_transacoes_ficticias_2023_2024[[#This Row],[frequency]]</f>
        <v>487.80919319675655</v>
      </c>
      <c r="H45" s="5">
        <f ca="1">(1 - _xlfn.PERCENTRANK.INC(D:D,dataset_transacoes_ficticias_2023_2024[[#This Row],[recency]],4))*10</f>
        <v>8.6199999999999992</v>
      </c>
      <c r="I45">
        <f>_xlfn.PERCENTRANK.INC(E:E,dataset_transacoes_ficticias_2023_2024[[#This Row],[frequency]],4)*10</f>
        <v>9.6489999999999991</v>
      </c>
      <c r="J45" s="5">
        <f>_xlfn.PERCENTRANK.INC(F:F,dataset_transacoes_ficticias_2023_2024[[#This Row],[total value]],4)*10</f>
        <v>9.5589999999999993</v>
      </c>
      <c r="K45" s="5">
        <f t="shared" ca="1" si="0"/>
        <v>55.295999999999992</v>
      </c>
      <c r="L45" s="13">
        <f ca="1">_xlfn.PERCENTRANK.INC(K:K,dataset_transacoes_ficticias_2023_2024[[#This Row],[rfm sum]],4)*10</f>
        <v>9.9039999999999999</v>
      </c>
      <c r="M45" s="3">
        <f ca="1">ROUNDUP(dataset_transacoes_ficticias_2023_2024[[#This Row],[rfm]],0)</f>
        <v>10</v>
      </c>
      <c r="N45" t="str">
        <f t="shared" ca="1" si="1"/>
        <v>Champions</v>
      </c>
    </row>
    <row r="46" spans="1:14" x14ac:dyDescent="0.25">
      <c r="A46" t="s">
        <v>212</v>
      </c>
      <c r="B46" s="1">
        <v>45300</v>
      </c>
      <c r="C46" s="4">
        <v>272.27463837340798</v>
      </c>
      <c r="D46" s="3">
        <f ca="1">TODAY() -dataset_transacoes_ficticias_2023_2024[[#This Row],[transaction date]]</f>
        <v>123</v>
      </c>
      <c r="E46">
        <f>COUNTIF(A:A,dataset_transacoes_ficticias_2023_2024[[#This Row],[customer-id]])</f>
        <v>11</v>
      </c>
      <c r="F46" s="4">
        <f>SUMIF(A:A,dataset_transacoes_ficticias_2023_2024[[#This Row],[customer-id]],C:C)</f>
        <v>5365.9011251643224</v>
      </c>
      <c r="G46" s="4">
        <f>dataset_transacoes_ficticias_2023_2024[[#This Row],[total value]]/dataset_transacoes_ficticias_2023_2024[[#This Row],[frequency]]</f>
        <v>487.80919319675655</v>
      </c>
      <c r="H46" s="5">
        <f ca="1">(1 - _xlfn.PERCENTRANK.INC(D:D,dataset_transacoes_ficticias_2023_2024[[#This Row],[recency]],4))*10</f>
        <v>9.2999999999999989</v>
      </c>
      <c r="I46">
        <f>_xlfn.PERCENTRANK.INC(E:E,dataset_transacoes_ficticias_2023_2024[[#This Row],[frequency]],4)*10</f>
        <v>9.6489999999999991</v>
      </c>
      <c r="J46" s="5">
        <f>_xlfn.PERCENTRANK.INC(F:F,dataset_transacoes_ficticias_2023_2024[[#This Row],[total value]],4)*10</f>
        <v>9.5589999999999993</v>
      </c>
      <c r="K46" s="5">
        <f t="shared" ca="1" si="0"/>
        <v>56.335999999999991</v>
      </c>
      <c r="L46" s="13">
        <f ca="1">_xlfn.PERCENTRANK.INC(K:K,dataset_transacoes_ficticias_2023_2024[[#This Row],[rfm sum]],4)*10</f>
        <v>9.9290000000000003</v>
      </c>
      <c r="M46" s="3">
        <f ca="1">ROUNDUP(dataset_transacoes_ficticias_2023_2024[[#This Row],[rfm]],0)</f>
        <v>10</v>
      </c>
      <c r="N46" t="str">
        <f t="shared" ca="1" si="1"/>
        <v>Champions</v>
      </c>
    </row>
    <row r="47" spans="1:14" x14ac:dyDescent="0.25">
      <c r="A47" t="s">
        <v>212</v>
      </c>
      <c r="B47" s="1">
        <v>45317</v>
      </c>
      <c r="C47" s="4">
        <v>238.02406884088799</v>
      </c>
      <c r="D47" s="3">
        <f ca="1">TODAY() -dataset_transacoes_ficticias_2023_2024[[#This Row],[transaction date]]</f>
        <v>106</v>
      </c>
      <c r="E47">
        <f>COUNTIF(A:A,dataset_transacoes_ficticias_2023_2024[[#This Row],[customer-id]])</f>
        <v>11</v>
      </c>
      <c r="F47" s="4">
        <f>SUMIF(A:A,dataset_transacoes_ficticias_2023_2024[[#This Row],[customer-id]],C:C)</f>
        <v>5365.9011251643224</v>
      </c>
      <c r="G47" s="4">
        <f>dataset_transacoes_ficticias_2023_2024[[#This Row],[total value]]/dataset_transacoes_ficticias_2023_2024[[#This Row],[frequency]]</f>
        <v>487.80919319675655</v>
      </c>
      <c r="H47" s="5">
        <f ca="1">(1 - _xlfn.PERCENTRANK.INC(D:D,dataset_transacoes_ficticias_2023_2024[[#This Row],[recency]],4))*10</f>
        <v>9.8000000000000007</v>
      </c>
      <c r="I47">
        <f>_xlfn.PERCENTRANK.INC(E:E,dataset_transacoes_ficticias_2023_2024[[#This Row],[frequency]],4)*10</f>
        <v>9.6489999999999991</v>
      </c>
      <c r="J47" s="5">
        <f>_xlfn.PERCENTRANK.INC(F:F,dataset_transacoes_ficticias_2023_2024[[#This Row],[total value]],4)*10</f>
        <v>9.5589999999999993</v>
      </c>
      <c r="K47" s="5">
        <f t="shared" ca="1" si="0"/>
        <v>57.515999999999991</v>
      </c>
      <c r="L47" s="13">
        <f ca="1">_xlfn.PERCENTRANK.INC(K:K,dataset_transacoes_ficticias_2023_2024[[#This Row],[rfm sum]],4)*10</f>
        <v>9.9689999999999994</v>
      </c>
      <c r="M47" s="3">
        <f ca="1">ROUNDUP(dataset_transacoes_ficticias_2023_2024[[#This Row],[rfm]],0)</f>
        <v>10</v>
      </c>
      <c r="N47" t="str">
        <f t="shared" ca="1" si="1"/>
        <v>Champions</v>
      </c>
    </row>
    <row r="48" spans="1:14" x14ac:dyDescent="0.25">
      <c r="A48" t="s">
        <v>213</v>
      </c>
      <c r="B48" s="1">
        <v>45307</v>
      </c>
      <c r="C48" s="4">
        <v>608.44975222400706</v>
      </c>
      <c r="D48" s="3">
        <f ca="1">TODAY() -dataset_transacoes_ficticias_2023_2024[[#This Row],[transaction date]]</f>
        <v>116</v>
      </c>
      <c r="E48">
        <f>COUNTIF(A:A,dataset_transacoes_ficticias_2023_2024[[#This Row],[customer-id]])</f>
        <v>6</v>
      </c>
      <c r="F48" s="4">
        <f>SUMIF(A:A,dataset_transacoes_ficticias_2023_2024[[#This Row],[customer-id]],C:C)</f>
        <v>3886.6909986200476</v>
      </c>
      <c r="G48" s="4">
        <f>dataset_transacoes_ficticias_2023_2024[[#This Row],[total value]]/dataset_transacoes_ficticias_2023_2024[[#This Row],[frequency]]</f>
        <v>647.78183310334123</v>
      </c>
      <c r="H48" s="5">
        <f ca="1">(1 - _xlfn.PERCENTRANK.INC(D:D,dataset_transacoes_ficticias_2023_2024[[#This Row],[recency]],4))*10</f>
        <v>9.495000000000001</v>
      </c>
      <c r="I48">
        <f>_xlfn.PERCENTRANK.INC(E:E,dataset_transacoes_ficticias_2023_2024[[#This Row],[frequency]],4)*10</f>
        <v>6.3529999999999998</v>
      </c>
      <c r="J48" s="5">
        <f>_xlfn.PERCENTRANK.INC(F:F,dataset_transacoes_ficticias_2023_2024[[#This Row],[total value]],4)*10</f>
        <v>8.7590000000000003</v>
      </c>
      <c r="K48" s="5">
        <f t="shared" ca="1" si="0"/>
        <v>53.615000000000002</v>
      </c>
      <c r="L48" s="13">
        <f ca="1">_xlfn.PERCENTRANK.INC(K:K,dataset_transacoes_ficticias_2023_2024[[#This Row],[rfm sum]],4)*10</f>
        <v>9.8390000000000004</v>
      </c>
      <c r="M48" s="3">
        <f ca="1">ROUNDUP(dataset_transacoes_ficticias_2023_2024[[#This Row],[rfm]],0)</f>
        <v>10</v>
      </c>
      <c r="N48" t="str">
        <f t="shared" ca="1" si="1"/>
        <v>Champions</v>
      </c>
    </row>
    <row r="49" spans="1:14" x14ac:dyDescent="0.25">
      <c r="A49" t="s">
        <v>215</v>
      </c>
      <c r="B49" s="1">
        <v>45323</v>
      </c>
      <c r="C49" s="4">
        <v>492.422170413944</v>
      </c>
      <c r="D49" s="3">
        <f ca="1">TODAY() -dataset_transacoes_ficticias_2023_2024[[#This Row],[transaction date]]</f>
        <v>100</v>
      </c>
      <c r="E49">
        <f>COUNTIF(A:A,dataset_transacoes_ficticias_2023_2024[[#This Row],[customer-id]])</f>
        <v>7</v>
      </c>
      <c r="F49" s="4">
        <f>SUMIF(A:A,dataset_transacoes_ficticias_2023_2024[[#This Row],[customer-id]],C:C)</f>
        <v>2792.8953533630311</v>
      </c>
      <c r="G49" s="4">
        <f>dataset_transacoes_ficticias_2023_2024[[#This Row],[total value]]/dataset_transacoes_ficticias_2023_2024[[#This Row],[frequency]]</f>
        <v>398.98505048043302</v>
      </c>
      <c r="H49" s="5">
        <f ca="1">(1 - _xlfn.PERCENTRANK.INC(D:D,dataset_transacoes_ficticias_2023_2024[[#This Row],[recency]],4))*10</f>
        <v>9.92</v>
      </c>
      <c r="I49">
        <f>_xlfn.PERCENTRANK.INC(E:E,dataset_transacoes_ficticias_2023_2024[[#This Row],[frequency]],4)*10</f>
        <v>8.0039999999999996</v>
      </c>
      <c r="J49" s="5">
        <f>_xlfn.PERCENTRANK.INC(F:F,dataset_transacoes_ficticias_2023_2024[[#This Row],[total value]],4)*10</f>
        <v>6.5680000000000005</v>
      </c>
      <c r="K49" s="5">
        <f t="shared" ca="1" si="0"/>
        <v>49.098999999999997</v>
      </c>
      <c r="L49" s="13">
        <f ca="1">_xlfn.PERCENTRANK.INC(K:K,dataset_transacoes_ficticias_2023_2024[[#This Row],[rfm sum]],4)*10</f>
        <v>9.4489999999999998</v>
      </c>
      <c r="M49" s="3">
        <f ca="1">ROUNDUP(dataset_transacoes_ficticias_2023_2024[[#This Row],[rfm]],0)</f>
        <v>10</v>
      </c>
      <c r="N49" t="str">
        <f t="shared" ca="1" si="1"/>
        <v>Champions</v>
      </c>
    </row>
    <row r="50" spans="1:14" x14ac:dyDescent="0.25">
      <c r="A50" t="s">
        <v>217</v>
      </c>
      <c r="B50" s="1">
        <v>45211</v>
      </c>
      <c r="C50" s="4">
        <v>211.45595316233599</v>
      </c>
      <c r="D50" s="3">
        <f ca="1">TODAY() -dataset_transacoes_ficticias_2023_2024[[#This Row],[transaction date]]</f>
        <v>212</v>
      </c>
      <c r="E50">
        <f>COUNTIF(A:A,dataset_transacoes_ficticias_2023_2024[[#This Row],[customer-id]])</f>
        <v>8</v>
      </c>
      <c r="F50" s="4">
        <f>SUMIF(A:A,dataset_transacoes_ficticias_2023_2024[[#This Row],[customer-id]],C:C)</f>
        <v>3382.8598427141005</v>
      </c>
      <c r="G50" s="4">
        <f>dataset_transacoes_ficticias_2023_2024[[#This Row],[total value]]/dataset_transacoes_ficticias_2023_2024[[#This Row],[frequency]]</f>
        <v>422.85748033926257</v>
      </c>
      <c r="H50" s="5">
        <f ca="1">(1 - _xlfn.PERCENTRANK.INC(D:D,dataset_transacoes_ficticias_2023_2024[[#This Row],[recency]],4))*10</f>
        <v>7.0839999999999996</v>
      </c>
      <c r="I50">
        <f>_xlfn.PERCENTRANK.INC(E:E,dataset_transacoes_ficticias_2023_2024[[#This Row],[frequency]],4)*10</f>
        <v>8.7739999999999991</v>
      </c>
      <c r="J50" s="5">
        <f>_xlfn.PERCENTRANK.INC(F:F,dataset_transacoes_ficticias_2023_2024[[#This Row],[total value]],4)*10</f>
        <v>7.9379999999999997</v>
      </c>
      <c r="K50" s="5">
        <f t="shared" ca="1" si="0"/>
        <v>48.288000000000004</v>
      </c>
      <c r="L50" s="13">
        <f ca="1">_xlfn.PERCENTRANK.INC(K:K,dataset_transacoes_ficticias_2023_2024[[#This Row],[rfm sum]],4)*10</f>
        <v>9.3539999999999992</v>
      </c>
      <c r="M50" s="3">
        <f ca="1">ROUNDUP(dataset_transacoes_ficticias_2023_2024[[#This Row],[rfm]],0)</f>
        <v>10</v>
      </c>
      <c r="N50" t="str">
        <f t="shared" ca="1" si="1"/>
        <v>Champions</v>
      </c>
    </row>
    <row r="51" spans="1:14" x14ac:dyDescent="0.25">
      <c r="A51" t="s">
        <v>217</v>
      </c>
      <c r="B51" s="1">
        <v>45211</v>
      </c>
      <c r="C51" s="4">
        <v>598.13395551083499</v>
      </c>
      <c r="D51" s="3">
        <f ca="1">TODAY() -dataset_transacoes_ficticias_2023_2024[[#This Row],[transaction date]]</f>
        <v>212</v>
      </c>
      <c r="E51">
        <f>COUNTIF(A:A,dataset_transacoes_ficticias_2023_2024[[#This Row],[customer-id]])</f>
        <v>8</v>
      </c>
      <c r="F51" s="4">
        <f>SUMIF(A:A,dataset_transacoes_ficticias_2023_2024[[#This Row],[customer-id]],C:C)</f>
        <v>3382.8598427141005</v>
      </c>
      <c r="G51" s="4">
        <f>dataset_transacoes_ficticias_2023_2024[[#This Row],[total value]]/dataset_transacoes_ficticias_2023_2024[[#This Row],[frequency]]</f>
        <v>422.85748033926257</v>
      </c>
      <c r="H51" s="5">
        <f ca="1">(1 - _xlfn.PERCENTRANK.INC(D:D,dataset_transacoes_ficticias_2023_2024[[#This Row],[recency]],4))*10</f>
        <v>7.0839999999999996</v>
      </c>
      <c r="I51">
        <f>_xlfn.PERCENTRANK.INC(E:E,dataset_transacoes_ficticias_2023_2024[[#This Row],[frequency]],4)*10</f>
        <v>8.7739999999999991</v>
      </c>
      <c r="J51" s="5">
        <f>_xlfn.PERCENTRANK.INC(F:F,dataset_transacoes_ficticias_2023_2024[[#This Row],[total value]],4)*10</f>
        <v>7.9379999999999997</v>
      </c>
      <c r="K51" s="5">
        <f t="shared" ca="1" si="0"/>
        <v>47.591999999999999</v>
      </c>
      <c r="L51" s="13">
        <f ca="1">_xlfn.PERCENTRANK.INC(K:K,dataset_transacoes_ficticias_2023_2024[[#This Row],[rfm sum]],4)*10</f>
        <v>9.2089999999999996</v>
      </c>
      <c r="M51" s="3">
        <f ca="1">ROUNDUP(dataset_transacoes_ficticias_2023_2024[[#This Row],[rfm]],0)</f>
        <v>10</v>
      </c>
      <c r="N51" t="str">
        <f t="shared" ca="1" si="1"/>
        <v>Champions</v>
      </c>
    </row>
    <row r="52" spans="1:14" x14ac:dyDescent="0.25">
      <c r="A52" t="s">
        <v>217</v>
      </c>
      <c r="B52" s="1">
        <v>45211</v>
      </c>
      <c r="C52" s="4">
        <v>329.73384795874301</v>
      </c>
      <c r="D52" s="3">
        <f ca="1">TODAY() -dataset_transacoes_ficticias_2023_2024[[#This Row],[transaction date]]</f>
        <v>212</v>
      </c>
      <c r="E52">
        <f>COUNTIF(A:A,dataset_transacoes_ficticias_2023_2024[[#This Row],[customer-id]])</f>
        <v>8</v>
      </c>
      <c r="F52" s="4">
        <f>SUMIF(A:A,dataset_transacoes_ficticias_2023_2024[[#This Row],[customer-id]],C:C)</f>
        <v>3382.8598427141005</v>
      </c>
      <c r="G52" s="4">
        <f>dataset_transacoes_ficticias_2023_2024[[#This Row],[total value]]/dataset_transacoes_ficticias_2023_2024[[#This Row],[frequency]]</f>
        <v>422.85748033926257</v>
      </c>
      <c r="H52" s="5">
        <f ca="1">(1 - _xlfn.PERCENTRANK.INC(D:D,dataset_transacoes_ficticias_2023_2024[[#This Row],[recency]],4))*10</f>
        <v>7.0839999999999996</v>
      </c>
      <c r="I52">
        <f>_xlfn.PERCENTRANK.INC(E:E,dataset_transacoes_ficticias_2023_2024[[#This Row],[frequency]],4)*10</f>
        <v>8.7739999999999991</v>
      </c>
      <c r="J52" s="5">
        <f>_xlfn.PERCENTRANK.INC(F:F,dataset_transacoes_ficticias_2023_2024[[#This Row],[total value]],4)*10</f>
        <v>7.9379999999999997</v>
      </c>
      <c r="K52" s="5">
        <f t="shared" ca="1" si="0"/>
        <v>47.591999999999999</v>
      </c>
      <c r="L52" s="13">
        <f ca="1">_xlfn.PERCENTRANK.INC(K:K,dataset_transacoes_ficticias_2023_2024[[#This Row],[rfm sum]],4)*10</f>
        <v>9.2089999999999996</v>
      </c>
      <c r="M52" s="3">
        <f ca="1">ROUNDUP(dataset_transacoes_ficticias_2023_2024[[#This Row],[rfm]],0)</f>
        <v>10</v>
      </c>
      <c r="N52" t="str">
        <f t="shared" ca="1" si="1"/>
        <v>Champions</v>
      </c>
    </row>
    <row r="53" spans="1:14" x14ac:dyDescent="0.25">
      <c r="A53" t="s">
        <v>217</v>
      </c>
      <c r="B53" s="1">
        <v>45255</v>
      </c>
      <c r="C53" s="4">
        <v>359.11900761744602</v>
      </c>
      <c r="D53" s="3">
        <f ca="1">TODAY() -dataset_transacoes_ficticias_2023_2024[[#This Row],[transaction date]]</f>
        <v>168</v>
      </c>
      <c r="E53">
        <f>COUNTIF(A:A,dataset_transacoes_ficticias_2023_2024[[#This Row],[customer-id]])</f>
        <v>8</v>
      </c>
      <c r="F53" s="4">
        <f>SUMIF(A:A,dataset_transacoes_ficticias_2023_2024[[#This Row],[customer-id]],C:C)</f>
        <v>3382.8598427141005</v>
      </c>
      <c r="G53" s="4">
        <f>dataset_transacoes_ficticias_2023_2024[[#This Row],[total value]]/dataset_transacoes_ficticias_2023_2024[[#This Row],[frequency]]</f>
        <v>422.85748033926257</v>
      </c>
      <c r="H53" s="5">
        <f ca="1">(1 - _xlfn.PERCENTRANK.INC(D:D,dataset_transacoes_ficticias_2023_2024[[#This Row],[recency]],4))*10</f>
        <v>8.2750000000000004</v>
      </c>
      <c r="I53">
        <f>_xlfn.PERCENTRANK.INC(E:E,dataset_transacoes_ficticias_2023_2024[[#This Row],[frequency]],4)*10</f>
        <v>8.7739999999999991</v>
      </c>
      <c r="J53" s="5">
        <f>_xlfn.PERCENTRANK.INC(F:F,dataset_transacoes_ficticias_2023_2024[[#This Row],[total value]],4)*10</f>
        <v>7.9379999999999997</v>
      </c>
      <c r="K53" s="5">
        <f t="shared" ca="1" si="0"/>
        <v>48.783000000000001</v>
      </c>
      <c r="L53" s="13">
        <f ca="1">_xlfn.PERCENTRANK.INC(K:K,dataset_transacoes_ficticias_2023_2024[[#This Row],[rfm sum]],4)*10</f>
        <v>9.4039999999999999</v>
      </c>
      <c r="M53" s="3">
        <f ca="1">ROUNDUP(dataset_transacoes_ficticias_2023_2024[[#This Row],[rfm]],0)</f>
        <v>10</v>
      </c>
      <c r="N53" t="str">
        <f t="shared" ca="1" si="1"/>
        <v>Champions</v>
      </c>
    </row>
    <row r="54" spans="1:14" x14ac:dyDescent="0.25">
      <c r="A54" t="s">
        <v>222</v>
      </c>
      <c r="B54" s="1">
        <v>45309</v>
      </c>
      <c r="C54" s="4">
        <v>210.85431829691501</v>
      </c>
      <c r="D54" s="3">
        <f ca="1">TODAY() -dataset_transacoes_ficticias_2023_2024[[#This Row],[transaction date]]</f>
        <v>114</v>
      </c>
      <c r="E54">
        <f>COUNTIF(A:A,dataset_transacoes_ficticias_2023_2024[[#This Row],[customer-id]])</f>
        <v>7</v>
      </c>
      <c r="F54" s="4">
        <f>SUMIF(A:A,dataset_transacoes_ficticias_2023_2024[[#This Row],[customer-id]],C:C)</f>
        <v>3219.2453029026651</v>
      </c>
      <c r="G54" s="4">
        <f>dataset_transacoes_ficticias_2023_2024[[#This Row],[total value]]/dataset_transacoes_ficticias_2023_2024[[#This Row],[frequency]]</f>
        <v>459.89218612895218</v>
      </c>
      <c r="H54" s="5">
        <f ca="1">(1 - _xlfn.PERCENTRANK.INC(D:D,dataset_transacoes_ficticias_2023_2024[[#This Row],[recency]],4))*10</f>
        <v>9.5499999999999989</v>
      </c>
      <c r="I54">
        <f>_xlfn.PERCENTRANK.INC(E:E,dataset_transacoes_ficticias_2023_2024[[#This Row],[frequency]],4)*10</f>
        <v>8.0039999999999996</v>
      </c>
      <c r="J54" s="5">
        <f>_xlfn.PERCENTRANK.INC(F:F,dataset_transacoes_ficticias_2023_2024[[#This Row],[total value]],4)*10</f>
        <v>7.4480000000000004</v>
      </c>
      <c r="K54" s="5">
        <f t="shared" ca="1" si="0"/>
        <v>49.988999999999997</v>
      </c>
      <c r="L54" s="13">
        <f ca="1">_xlfn.PERCENTRANK.INC(K:K,dataset_transacoes_ficticias_2023_2024[[#This Row],[rfm sum]],4)*10</f>
        <v>9.5289999999999999</v>
      </c>
      <c r="M54" s="3">
        <f ca="1">ROUNDUP(dataset_transacoes_ficticias_2023_2024[[#This Row],[rfm]],0)</f>
        <v>10</v>
      </c>
      <c r="N54" t="str">
        <f t="shared" ca="1" si="1"/>
        <v>Champions</v>
      </c>
    </row>
    <row r="55" spans="1:14" x14ac:dyDescent="0.25">
      <c r="A55" t="s">
        <v>224</v>
      </c>
      <c r="B55" s="1">
        <v>45284</v>
      </c>
      <c r="C55" s="4">
        <v>151.09091282531199</v>
      </c>
      <c r="D55" s="3">
        <f ca="1">TODAY() -dataset_transacoes_ficticias_2023_2024[[#This Row],[transaction date]]</f>
        <v>139</v>
      </c>
      <c r="E55">
        <f>COUNTIF(A:A,dataset_transacoes_ficticias_2023_2024[[#This Row],[customer-id]])</f>
        <v>8</v>
      </c>
      <c r="F55" s="4">
        <f>SUMIF(A:A,dataset_transacoes_ficticias_2023_2024[[#This Row],[customer-id]],C:C)</f>
        <v>2433.1492205384798</v>
      </c>
      <c r="G55" s="4">
        <f>dataset_transacoes_ficticias_2023_2024[[#This Row],[total value]]/dataset_transacoes_ficticias_2023_2024[[#This Row],[frequency]]</f>
        <v>304.14365256730997</v>
      </c>
      <c r="H55" s="5">
        <f ca="1">(1 - _xlfn.PERCENTRANK.INC(D:D,dataset_transacoes_ficticias_2023_2024[[#This Row],[recency]],4))*10</f>
        <v>8.9600000000000009</v>
      </c>
      <c r="I55">
        <f>_xlfn.PERCENTRANK.INC(E:E,dataset_transacoes_ficticias_2023_2024[[#This Row],[frequency]],4)*10</f>
        <v>8.7739999999999991</v>
      </c>
      <c r="J55" s="5">
        <f>_xlfn.PERCENTRANK.INC(F:F,dataset_transacoes_ficticias_2023_2024[[#This Row],[total value]],4)*10</f>
        <v>5.3769999999999998</v>
      </c>
      <c r="K55" s="5">
        <f t="shared" ca="1" si="0"/>
        <v>48.113000000000007</v>
      </c>
      <c r="L55" s="13">
        <f ca="1">_xlfn.PERCENTRANK.INC(K:K,dataset_transacoes_ficticias_2023_2024[[#This Row],[rfm sum]],4)*10</f>
        <v>9.3389999999999986</v>
      </c>
      <c r="M55" s="3">
        <f ca="1">ROUNDUP(dataset_transacoes_ficticias_2023_2024[[#This Row],[rfm]],0)</f>
        <v>10</v>
      </c>
      <c r="N55" t="str">
        <f t="shared" ca="1" si="1"/>
        <v>Champions</v>
      </c>
    </row>
    <row r="56" spans="1:14" x14ac:dyDescent="0.25">
      <c r="A56" t="s">
        <v>224</v>
      </c>
      <c r="B56" s="1">
        <v>45300</v>
      </c>
      <c r="C56" s="4">
        <v>602.415450332006</v>
      </c>
      <c r="D56" s="3">
        <f ca="1">TODAY() -dataset_transacoes_ficticias_2023_2024[[#This Row],[transaction date]]</f>
        <v>123</v>
      </c>
      <c r="E56">
        <f>COUNTIF(A:A,dataset_transacoes_ficticias_2023_2024[[#This Row],[customer-id]])</f>
        <v>8</v>
      </c>
      <c r="F56" s="4">
        <f>SUMIF(A:A,dataset_transacoes_ficticias_2023_2024[[#This Row],[customer-id]],C:C)</f>
        <v>2433.1492205384798</v>
      </c>
      <c r="G56" s="4">
        <f>dataset_transacoes_ficticias_2023_2024[[#This Row],[total value]]/dataset_transacoes_ficticias_2023_2024[[#This Row],[frequency]]</f>
        <v>304.14365256730997</v>
      </c>
      <c r="H56" s="5">
        <f ca="1">(1 - _xlfn.PERCENTRANK.INC(D:D,dataset_transacoes_ficticias_2023_2024[[#This Row],[recency]],4))*10</f>
        <v>9.2999999999999989</v>
      </c>
      <c r="I56">
        <f>_xlfn.PERCENTRANK.INC(E:E,dataset_transacoes_ficticias_2023_2024[[#This Row],[frequency]],4)*10</f>
        <v>8.7739999999999991</v>
      </c>
      <c r="J56" s="5">
        <f>_xlfn.PERCENTRANK.INC(F:F,dataset_transacoes_ficticias_2023_2024[[#This Row],[total value]],4)*10</f>
        <v>5.3769999999999998</v>
      </c>
      <c r="K56" s="5">
        <f t="shared" ca="1" si="0"/>
        <v>46.562000000000005</v>
      </c>
      <c r="L56" s="13">
        <f ca="1">_xlfn.PERCENTRANK.INC(K:K,dataset_transacoes_ficticias_2023_2024[[#This Row],[rfm sum]],4)*10</f>
        <v>9.0839999999999996</v>
      </c>
      <c r="M56" s="3">
        <f ca="1">ROUNDUP(dataset_transacoes_ficticias_2023_2024[[#This Row],[rfm]],0)</f>
        <v>10</v>
      </c>
      <c r="N56" t="str">
        <f t="shared" ca="1" si="1"/>
        <v>Champions</v>
      </c>
    </row>
    <row r="57" spans="1:14" x14ac:dyDescent="0.25">
      <c r="A57" t="s">
        <v>236</v>
      </c>
      <c r="B57" s="1">
        <v>45317</v>
      </c>
      <c r="C57" s="4">
        <v>505.462279568594</v>
      </c>
      <c r="D57" s="3">
        <f ca="1">TODAY() -dataset_transacoes_ficticias_2023_2024[[#This Row],[transaction date]]</f>
        <v>106</v>
      </c>
      <c r="E57">
        <f>COUNTIF(A:A,dataset_transacoes_ficticias_2023_2024[[#This Row],[customer-id]])</f>
        <v>6</v>
      </c>
      <c r="F57" s="4">
        <f>SUMIF(A:A,dataset_transacoes_ficticias_2023_2024[[#This Row],[customer-id]],C:C)</f>
        <v>3322.1366214697882</v>
      </c>
      <c r="G57" s="4">
        <f>dataset_transacoes_ficticias_2023_2024[[#This Row],[total value]]/dataset_transacoes_ficticias_2023_2024[[#This Row],[frequency]]</f>
        <v>553.68943691163133</v>
      </c>
      <c r="H57" s="5">
        <f ca="1">(1 - _xlfn.PERCENTRANK.INC(D:D,dataset_transacoes_ficticias_2023_2024[[#This Row],[recency]],4))*10</f>
        <v>9.8000000000000007</v>
      </c>
      <c r="I57">
        <f>_xlfn.PERCENTRANK.INC(E:E,dataset_transacoes_ficticias_2023_2024[[#This Row],[frequency]],4)*10</f>
        <v>6.3529999999999998</v>
      </c>
      <c r="J57" s="5">
        <f>_xlfn.PERCENTRANK.INC(F:F,dataset_transacoes_ficticias_2023_2024[[#This Row],[total value]],4)*10</f>
        <v>7.7780000000000005</v>
      </c>
      <c r="K57" s="5">
        <f t="shared" ca="1" si="0"/>
        <v>47.381999999999998</v>
      </c>
      <c r="L57" s="13">
        <f ca="1">_xlfn.PERCENTRANK.INC(K:K,dataset_transacoes_ficticias_2023_2024[[#This Row],[rfm sum]],4)*10</f>
        <v>9.1490000000000009</v>
      </c>
      <c r="M57" s="3">
        <f ca="1">ROUNDUP(dataset_transacoes_ficticias_2023_2024[[#This Row],[rfm]],0)</f>
        <v>10</v>
      </c>
      <c r="N57" t="str">
        <f t="shared" ca="1" si="1"/>
        <v>Champions</v>
      </c>
    </row>
    <row r="58" spans="1:14" x14ac:dyDescent="0.25">
      <c r="A58" t="s">
        <v>244</v>
      </c>
      <c r="B58" s="1">
        <v>45295</v>
      </c>
      <c r="C58" s="4">
        <v>181.26727041661101</v>
      </c>
      <c r="D58" s="3">
        <f ca="1">TODAY() -dataset_transacoes_ficticias_2023_2024[[#This Row],[transaction date]]</f>
        <v>128</v>
      </c>
      <c r="E58">
        <f>COUNTIF(A:A,dataset_transacoes_ficticias_2023_2024[[#This Row],[customer-id]])</f>
        <v>7</v>
      </c>
      <c r="F58" s="4">
        <f>SUMIF(A:A,dataset_transacoes_ficticias_2023_2024[[#This Row],[customer-id]],C:C)</f>
        <v>2769.6762554041261</v>
      </c>
      <c r="G58" s="4">
        <f>dataset_transacoes_ficticias_2023_2024[[#This Row],[total value]]/dataset_transacoes_ficticias_2023_2024[[#This Row],[frequency]]</f>
        <v>395.66803648630372</v>
      </c>
      <c r="H58" s="5">
        <f ca="1">(1 - _xlfn.PERCENTRANK.INC(D:D,dataset_transacoes_ficticias_2023_2024[[#This Row],[recency]],4))*10</f>
        <v>9.17</v>
      </c>
      <c r="I58">
        <f>_xlfn.PERCENTRANK.INC(E:E,dataset_transacoes_ficticias_2023_2024[[#This Row],[frequency]],4)*10</f>
        <v>8.0039999999999996</v>
      </c>
      <c r="J58" s="5">
        <f>_xlfn.PERCENTRANK.INC(F:F,dataset_transacoes_ficticias_2023_2024[[#This Row],[total value]],4)*10</f>
        <v>6.4829999999999997</v>
      </c>
      <c r="K58" s="5">
        <f t="shared" ca="1" si="0"/>
        <v>47.587999999999994</v>
      </c>
      <c r="L58" s="13">
        <f ca="1">_xlfn.PERCENTRANK.INC(K:K,dataset_transacoes_ficticias_2023_2024[[#This Row],[rfm sum]],4)*10</f>
        <v>9.2040000000000006</v>
      </c>
      <c r="M58" s="3">
        <f ca="1">ROUNDUP(dataset_transacoes_ficticias_2023_2024[[#This Row],[rfm]],0)</f>
        <v>10</v>
      </c>
      <c r="N58" t="str">
        <f t="shared" ca="1" si="1"/>
        <v>Champions</v>
      </c>
    </row>
    <row r="59" spans="1:14" x14ac:dyDescent="0.25">
      <c r="A59" t="s">
        <v>244</v>
      </c>
      <c r="B59" s="1">
        <v>45304</v>
      </c>
      <c r="C59" s="4">
        <v>866.31188246358204</v>
      </c>
      <c r="D59" s="3">
        <f ca="1">TODAY() -dataset_transacoes_ficticias_2023_2024[[#This Row],[transaction date]]</f>
        <v>119</v>
      </c>
      <c r="E59">
        <f>COUNTIF(A:A,dataset_transacoes_ficticias_2023_2024[[#This Row],[customer-id]])</f>
        <v>7</v>
      </c>
      <c r="F59" s="4">
        <f>SUMIF(A:A,dataset_transacoes_ficticias_2023_2024[[#This Row],[customer-id]],C:C)</f>
        <v>2769.6762554041261</v>
      </c>
      <c r="G59" s="4">
        <f>dataset_transacoes_ficticias_2023_2024[[#This Row],[total value]]/dataset_transacoes_ficticias_2023_2024[[#This Row],[frequency]]</f>
        <v>395.66803648630372</v>
      </c>
      <c r="H59" s="5">
        <f ca="1">(1 - _xlfn.PERCENTRANK.INC(D:D,dataset_transacoes_ficticias_2023_2024[[#This Row],[recency]],4))*10</f>
        <v>9.42</v>
      </c>
      <c r="I59">
        <f>_xlfn.PERCENTRANK.INC(E:E,dataset_transacoes_ficticias_2023_2024[[#This Row],[frequency]],4)*10</f>
        <v>8.0039999999999996</v>
      </c>
      <c r="J59" s="5">
        <f>_xlfn.PERCENTRANK.INC(F:F,dataset_transacoes_ficticias_2023_2024[[#This Row],[total value]],4)*10</f>
        <v>6.4829999999999997</v>
      </c>
      <c r="K59" s="5">
        <f t="shared" ca="1" si="0"/>
        <v>47.563999999999993</v>
      </c>
      <c r="L59" s="13">
        <f ca="1">_xlfn.PERCENTRANK.INC(K:K,dataset_transacoes_ficticias_2023_2024[[#This Row],[rfm sum]],4)*10</f>
        <v>9.1989999999999998</v>
      </c>
      <c r="M59" s="3">
        <f ca="1">ROUNDUP(dataset_transacoes_ficticias_2023_2024[[#This Row],[rfm]],0)</f>
        <v>10</v>
      </c>
      <c r="N59" t="str">
        <f t="shared" ca="1" si="1"/>
        <v>Champions</v>
      </c>
    </row>
    <row r="60" spans="1:14" x14ac:dyDescent="0.25">
      <c r="A60" t="s">
        <v>248</v>
      </c>
      <c r="B60" s="1">
        <v>45135</v>
      </c>
      <c r="C60" s="4">
        <v>902.40956037937099</v>
      </c>
      <c r="D60" s="3">
        <f ca="1">TODAY() -dataset_transacoes_ficticias_2023_2024[[#This Row],[transaction date]]</f>
        <v>288</v>
      </c>
      <c r="E60">
        <f>COUNTIF(A:A,dataset_transacoes_ficticias_2023_2024[[#This Row],[customer-id]])</f>
        <v>8</v>
      </c>
      <c r="F60" s="4">
        <f>SUMIF(A:A,dataset_transacoes_ficticias_2023_2024[[#This Row],[customer-id]],C:C)</f>
        <v>5266.7642855753047</v>
      </c>
      <c r="G60" s="4">
        <f>dataset_transacoes_ficticias_2023_2024[[#This Row],[total value]]/dataset_transacoes_ficticias_2023_2024[[#This Row],[frequency]]</f>
        <v>658.34553569691309</v>
      </c>
      <c r="H60" s="5">
        <f ca="1">(1 - _xlfn.PERCENTRANK.INC(D:D,dataset_transacoes_ficticias_2023_2024[[#This Row],[recency]],4))*10</f>
        <v>5.1980000000000004</v>
      </c>
      <c r="I60">
        <f>_xlfn.PERCENTRANK.INC(E:E,dataset_transacoes_ficticias_2023_2024[[#This Row],[frequency]],4)*10</f>
        <v>8.7739999999999991</v>
      </c>
      <c r="J60" s="5">
        <f>_xlfn.PERCENTRANK.INC(F:F,dataset_transacoes_ficticias_2023_2024[[#This Row],[total value]],4)*10</f>
        <v>9.5190000000000001</v>
      </c>
      <c r="K60" s="5">
        <f t="shared" ca="1" si="0"/>
        <v>47.397999999999996</v>
      </c>
      <c r="L60" s="13">
        <f ca="1">_xlfn.PERCENTRANK.INC(K:K,dataset_transacoes_ficticias_2023_2024[[#This Row],[rfm sum]],4)*10</f>
        <v>9.1539999999999999</v>
      </c>
      <c r="M60" s="3">
        <f ca="1">ROUNDUP(dataset_transacoes_ficticias_2023_2024[[#This Row],[rfm]],0)</f>
        <v>10</v>
      </c>
      <c r="N60" t="str">
        <f t="shared" ca="1" si="1"/>
        <v>Champions</v>
      </c>
    </row>
    <row r="61" spans="1:14" x14ac:dyDescent="0.25">
      <c r="A61" t="s">
        <v>248</v>
      </c>
      <c r="B61" s="1">
        <v>45154</v>
      </c>
      <c r="C61" s="4">
        <v>367.97939973858001</v>
      </c>
      <c r="D61" s="3">
        <f ca="1">TODAY() -dataset_transacoes_ficticias_2023_2024[[#This Row],[transaction date]]</f>
        <v>269</v>
      </c>
      <c r="E61">
        <f>COUNTIF(A:A,dataset_transacoes_ficticias_2023_2024[[#This Row],[customer-id]])</f>
        <v>8</v>
      </c>
      <c r="F61" s="4">
        <f>SUMIF(A:A,dataset_transacoes_ficticias_2023_2024[[#This Row],[customer-id]],C:C)</f>
        <v>5266.7642855753047</v>
      </c>
      <c r="G61" s="4">
        <f>dataset_transacoes_ficticias_2023_2024[[#This Row],[total value]]/dataset_transacoes_ficticias_2023_2024[[#This Row],[frequency]]</f>
        <v>658.34553569691309</v>
      </c>
      <c r="H61" s="5">
        <f ca="1">(1 - _xlfn.PERCENTRANK.INC(D:D,dataset_transacoes_ficticias_2023_2024[[#This Row],[recency]],4))*10</f>
        <v>5.6780000000000008</v>
      </c>
      <c r="I61">
        <f>_xlfn.PERCENTRANK.INC(E:E,dataset_transacoes_ficticias_2023_2024[[#This Row],[frequency]],4)*10</f>
        <v>8.7739999999999991</v>
      </c>
      <c r="J61" s="5">
        <f>_xlfn.PERCENTRANK.INC(F:F,dataset_transacoes_ficticias_2023_2024[[#This Row],[total value]],4)*10</f>
        <v>9.5190000000000001</v>
      </c>
      <c r="K61" s="5">
        <f t="shared" ca="1" si="0"/>
        <v>47.461999999999996</v>
      </c>
      <c r="L61" s="13">
        <f ca="1">_xlfn.PERCENTRANK.INC(K:K,dataset_transacoes_ficticias_2023_2024[[#This Row],[rfm sum]],4)*10</f>
        <v>9.1739999999999995</v>
      </c>
      <c r="M61" s="3">
        <f ca="1">ROUNDUP(dataset_transacoes_ficticias_2023_2024[[#This Row],[rfm]],0)</f>
        <v>10</v>
      </c>
      <c r="N61" t="str">
        <f t="shared" ca="1" si="1"/>
        <v>Champions</v>
      </c>
    </row>
    <row r="62" spans="1:14" x14ac:dyDescent="0.25">
      <c r="A62" t="s">
        <v>248</v>
      </c>
      <c r="B62" s="1">
        <v>45281</v>
      </c>
      <c r="C62" s="4">
        <v>861.738934924879</v>
      </c>
      <c r="D62" s="3">
        <f ca="1">TODAY() -dataset_transacoes_ficticias_2023_2024[[#This Row],[transaction date]]</f>
        <v>142</v>
      </c>
      <c r="E62">
        <f>COUNTIF(A:A,dataset_transacoes_ficticias_2023_2024[[#This Row],[customer-id]])</f>
        <v>8</v>
      </c>
      <c r="F62" s="4">
        <f>SUMIF(A:A,dataset_transacoes_ficticias_2023_2024[[#This Row],[customer-id]],C:C)</f>
        <v>5266.7642855753047</v>
      </c>
      <c r="G62" s="4">
        <f>dataset_transacoes_ficticias_2023_2024[[#This Row],[total value]]/dataset_transacoes_ficticias_2023_2024[[#This Row],[frequency]]</f>
        <v>658.34553569691309</v>
      </c>
      <c r="H62" s="5">
        <f ca="1">(1 - _xlfn.PERCENTRANK.INC(D:D,dataset_transacoes_ficticias_2023_2024[[#This Row],[recency]],4))*10</f>
        <v>8.89</v>
      </c>
      <c r="I62">
        <f>_xlfn.PERCENTRANK.INC(E:E,dataset_transacoes_ficticias_2023_2024[[#This Row],[frequency]],4)*10</f>
        <v>8.7739999999999991</v>
      </c>
      <c r="J62" s="5">
        <f>_xlfn.PERCENTRANK.INC(F:F,dataset_transacoes_ficticias_2023_2024[[#This Row],[total value]],4)*10</f>
        <v>9.5190000000000001</v>
      </c>
      <c r="K62" s="5">
        <f t="shared" ca="1" si="0"/>
        <v>51.154000000000003</v>
      </c>
      <c r="L62" s="13">
        <f ca="1">_xlfn.PERCENTRANK.INC(K:K,dataset_transacoes_ficticias_2023_2024[[#This Row],[rfm sum]],4)*10</f>
        <v>9.6440000000000001</v>
      </c>
      <c r="M62" s="3">
        <f ca="1">ROUNDUP(dataset_transacoes_ficticias_2023_2024[[#This Row],[rfm]],0)</f>
        <v>10</v>
      </c>
      <c r="N62" t="str">
        <f t="shared" ca="1" si="1"/>
        <v>Champions</v>
      </c>
    </row>
    <row r="63" spans="1:14" x14ac:dyDescent="0.25">
      <c r="A63" t="s">
        <v>248</v>
      </c>
      <c r="B63" s="1">
        <v>45319</v>
      </c>
      <c r="C63" s="4">
        <v>111.947334676778</v>
      </c>
      <c r="D63" s="3">
        <f ca="1">TODAY() -dataset_transacoes_ficticias_2023_2024[[#This Row],[transaction date]]</f>
        <v>104</v>
      </c>
      <c r="E63">
        <f>COUNTIF(A:A,dataset_transacoes_ficticias_2023_2024[[#This Row],[customer-id]])</f>
        <v>8</v>
      </c>
      <c r="F63" s="4">
        <f>SUMIF(A:A,dataset_transacoes_ficticias_2023_2024[[#This Row],[customer-id]],C:C)</f>
        <v>5266.7642855753047</v>
      </c>
      <c r="G63" s="4">
        <f>dataset_transacoes_ficticias_2023_2024[[#This Row],[total value]]/dataset_transacoes_ficticias_2023_2024[[#This Row],[frequency]]</f>
        <v>658.34553569691309</v>
      </c>
      <c r="H63" s="5">
        <f ca="1">(1 - _xlfn.PERCENTRANK.INC(D:D,dataset_transacoes_ficticias_2023_2024[[#This Row],[recency]],4))*10</f>
        <v>9.8450000000000006</v>
      </c>
      <c r="I63">
        <f>_xlfn.PERCENTRANK.INC(E:E,dataset_transacoes_ficticias_2023_2024[[#This Row],[frequency]],4)*10</f>
        <v>8.7739999999999991</v>
      </c>
      <c r="J63" s="5">
        <f>_xlfn.PERCENTRANK.INC(F:F,dataset_transacoes_ficticias_2023_2024[[#This Row],[total value]],4)*10</f>
        <v>9.5190000000000001</v>
      </c>
      <c r="K63" s="5">
        <f t="shared" ca="1" si="0"/>
        <v>55.320999999999998</v>
      </c>
      <c r="L63" s="13">
        <f ca="1">_xlfn.PERCENTRANK.INC(K:K,dataset_transacoes_ficticias_2023_2024[[#This Row],[rfm sum]],4)*10</f>
        <v>9.9090000000000007</v>
      </c>
      <c r="M63" s="3">
        <f ca="1">ROUNDUP(dataset_transacoes_ficticias_2023_2024[[#This Row],[rfm]],0)</f>
        <v>10</v>
      </c>
      <c r="N63" t="str">
        <f t="shared" ca="1" si="1"/>
        <v>Champions</v>
      </c>
    </row>
    <row r="64" spans="1:14" x14ac:dyDescent="0.25">
      <c r="A64" t="s">
        <v>37</v>
      </c>
      <c r="B64" s="1">
        <v>45145</v>
      </c>
      <c r="C64" s="4">
        <v>732.87919682202596</v>
      </c>
      <c r="D64" s="3">
        <f ca="1">TODAY() -dataset_transacoes_ficticias_2023_2024[[#This Row],[transaction date]]</f>
        <v>278</v>
      </c>
      <c r="E64">
        <f>COUNTIF(A:A,dataset_transacoes_ficticias_2023_2024[[#This Row],[customer-id]])</f>
        <v>8</v>
      </c>
      <c r="F64" s="4">
        <f>SUMIF(A:A,dataset_transacoes_ficticias_2023_2024[[#This Row],[customer-id]],C:C)</f>
        <v>4576.986429618195</v>
      </c>
      <c r="G64" s="4">
        <f>dataset_transacoes_ficticias_2023_2024[[#This Row],[total value]]/dataset_transacoes_ficticias_2023_2024[[#This Row],[frequency]]</f>
        <v>572.12330370227437</v>
      </c>
      <c r="H64" s="5">
        <f ca="1">(1 - _xlfn.PERCENTRANK.INC(D:D,dataset_transacoes_ficticias_2023_2024[[#This Row],[recency]],4))*10</f>
        <v>5.4479999999999995</v>
      </c>
      <c r="I64">
        <f>_xlfn.PERCENTRANK.INC(E:E,dataset_transacoes_ficticias_2023_2024[[#This Row],[frequency]],4)*10</f>
        <v>8.7739999999999991</v>
      </c>
      <c r="J64" s="5">
        <f>_xlfn.PERCENTRANK.INC(F:F,dataset_transacoes_ficticias_2023_2024[[#This Row],[total value]],4)*10</f>
        <v>9.3640000000000008</v>
      </c>
      <c r="K64" s="5">
        <f t="shared" ca="1" si="0"/>
        <v>51.724000000000004</v>
      </c>
      <c r="L64" s="13">
        <f ca="1">_xlfn.PERCENTRANK.INC(K:K,dataset_transacoes_ficticias_2023_2024[[#This Row],[rfm sum]],4)*10</f>
        <v>9.6989999999999998</v>
      </c>
      <c r="M64" s="3">
        <f ca="1">ROUNDUP(dataset_transacoes_ficticias_2023_2024[[#This Row],[rfm]],0)</f>
        <v>10</v>
      </c>
      <c r="N64" t="str">
        <f t="shared" ca="1" si="1"/>
        <v>Champions</v>
      </c>
    </row>
    <row r="65" spans="1:14" x14ac:dyDescent="0.25">
      <c r="A65" t="s">
        <v>37</v>
      </c>
      <c r="B65" s="1">
        <v>45204</v>
      </c>
      <c r="C65" s="4">
        <v>885.79303813092304</v>
      </c>
      <c r="D65" s="3">
        <f ca="1">TODAY() -dataset_transacoes_ficticias_2023_2024[[#This Row],[transaction date]]</f>
        <v>219</v>
      </c>
      <c r="E65">
        <f>COUNTIF(A:A,dataset_transacoes_ficticias_2023_2024[[#This Row],[customer-id]])</f>
        <v>8</v>
      </c>
      <c r="F65" s="4">
        <f>SUMIF(A:A,dataset_transacoes_ficticias_2023_2024[[#This Row],[customer-id]],C:C)</f>
        <v>4576.986429618195</v>
      </c>
      <c r="G65" s="4">
        <f>dataset_transacoes_ficticias_2023_2024[[#This Row],[total value]]/dataset_transacoes_ficticias_2023_2024[[#This Row],[frequency]]</f>
        <v>572.12330370227437</v>
      </c>
      <c r="H65" s="5">
        <f ca="1">(1 - _xlfn.PERCENTRANK.INC(D:D,dataset_transacoes_ficticias_2023_2024[[#This Row],[recency]],4))*10</f>
        <v>6.8890000000000011</v>
      </c>
      <c r="I65">
        <f>_xlfn.PERCENTRANK.INC(E:E,dataset_transacoes_ficticias_2023_2024[[#This Row],[frequency]],4)*10</f>
        <v>8.7739999999999991</v>
      </c>
      <c r="J65" s="5">
        <f>_xlfn.PERCENTRANK.INC(F:F,dataset_transacoes_ficticias_2023_2024[[#This Row],[total value]],4)*10</f>
        <v>9.3640000000000008</v>
      </c>
      <c r="K65" s="5">
        <f t="shared" ca="1" si="0"/>
        <v>48.613</v>
      </c>
      <c r="L65" s="13">
        <f ca="1">_xlfn.PERCENTRANK.INC(K:K,dataset_transacoes_ficticias_2023_2024[[#This Row],[rfm sum]],4)*10</f>
        <v>9.3989999999999991</v>
      </c>
      <c r="M65" s="3">
        <f ca="1">ROUNDUP(dataset_transacoes_ficticias_2023_2024[[#This Row],[rfm]],0)</f>
        <v>10</v>
      </c>
      <c r="N65" t="str">
        <f t="shared" ca="1" si="1"/>
        <v>Champions</v>
      </c>
    </row>
    <row r="66" spans="1:14" x14ac:dyDescent="0.25">
      <c r="A66" t="s">
        <v>37</v>
      </c>
      <c r="B66" s="1">
        <v>45263</v>
      </c>
      <c r="C66" s="4">
        <v>498.299026392364</v>
      </c>
      <c r="D66" s="3">
        <f ca="1">TODAY() -dataset_transacoes_ficticias_2023_2024[[#This Row],[transaction date]]</f>
        <v>160</v>
      </c>
      <c r="E66">
        <f>COUNTIF(A:A,dataset_transacoes_ficticias_2023_2024[[#This Row],[customer-id]])</f>
        <v>8</v>
      </c>
      <c r="F66" s="4">
        <f>SUMIF(A:A,dataset_transacoes_ficticias_2023_2024[[#This Row],[customer-id]],C:C)</f>
        <v>4576.986429618195</v>
      </c>
      <c r="G66" s="4">
        <f>dataset_transacoes_ficticias_2023_2024[[#This Row],[total value]]/dataset_transacoes_ficticias_2023_2024[[#This Row],[frequency]]</f>
        <v>572.12330370227437</v>
      </c>
      <c r="H66" s="5">
        <f ca="1">(1 - _xlfn.PERCENTRANK.INC(D:D,dataset_transacoes_ficticias_2023_2024[[#This Row],[recency]],4))*10</f>
        <v>8.43</v>
      </c>
      <c r="I66">
        <f>_xlfn.PERCENTRANK.INC(E:E,dataset_transacoes_ficticias_2023_2024[[#This Row],[frequency]],4)*10</f>
        <v>8.7739999999999991</v>
      </c>
      <c r="J66" s="5">
        <f>_xlfn.PERCENTRANK.INC(F:F,dataset_transacoes_ficticias_2023_2024[[#This Row],[total value]],4)*10</f>
        <v>9.3640000000000008</v>
      </c>
      <c r="K66" s="5">
        <f t="shared" ref="K66:K129" ca="1" si="2">SUM(H65:J66)</f>
        <v>51.594999999999999</v>
      </c>
      <c r="L66" s="13">
        <f ca="1">_xlfn.PERCENTRANK.INC(K:K,dataset_transacoes_ficticias_2023_2024[[#This Row],[rfm sum]],4)*10</f>
        <v>9.6690000000000005</v>
      </c>
      <c r="M66" s="3">
        <f ca="1">ROUNDUP(dataset_transacoes_ficticias_2023_2024[[#This Row],[rfm]],0)</f>
        <v>10</v>
      </c>
      <c r="N66" t="str">
        <f t="shared" ref="N66:N129" ca="1" si="3">_xlfn.XLOOKUP(M:M,S:S,T:T,FALSE,0,1)</f>
        <v>Champions</v>
      </c>
    </row>
    <row r="67" spans="1:14" x14ac:dyDescent="0.25">
      <c r="A67" t="s">
        <v>37</v>
      </c>
      <c r="B67" s="1">
        <v>45311</v>
      </c>
      <c r="C67" s="4">
        <v>350.21069148458201</v>
      </c>
      <c r="D67" s="3">
        <f ca="1">TODAY() -dataset_transacoes_ficticias_2023_2024[[#This Row],[transaction date]]</f>
        <v>112</v>
      </c>
      <c r="E67">
        <f>COUNTIF(A:A,dataset_transacoes_ficticias_2023_2024[[#This Row],[customer-id]])</f>
        <v>8</v>
      </c>
      <c r="F67" s="4">
        <f>SUMIF(A:A,dataset_transacoes_ficticias_2023_2024[[#This Row],[customer-id]],C:C)</f>
        <v>4576.986429618195</v>
      </c>
      <c r="G67" s="4">
        <f>dataset_transacoes_ficticias_2023_2024[[#This Row],[total value]]/dataset_transacoes_ficticias_2023_2024[[#This Row],[frequency]]</f>
        <v>572.12330370227437</v>
      </c>
      <c r="H67" s="5">
        <f ca="1">(1 - _xlfn.PERCENTRANK.INC(D:D,dataset_transacoes_ficticias_2023_2024[[#This Row],[recency]],4))*10</f>
        <v>9.625</v>
      </c>
      <c r="I67">
        <f>_xlfn.PERCENTRANK.INC(E:E,dataset_transacoes_ficticias_2023_2024[[#This Row],[frequency]],4)*10</f>
        <v>8.7739999999999991</v>
      </c>
      <c r="J67" s="5">
        <f>_xlfn.PERCENTRANK.INC(F:F,dataset_transacoes_ficticias_2023_2024[[#This Row],[total value]],4)*10</f>
        <v>9.3640000000000008</v>
      </c>
      <c r="K67" s="5">
        <f t="shared" ca="1" si="2"/>
        <v>54.331000000000003</v>
      </c>
      <c r="L67" s="13">
        <f ca="1">_xlfn.PERCENTRANK.INC(K:K,dataset_transacoes_ficticias_2023_2024[[#This Row],[rfm sum]],4)*10</f>
        <v>9.8789999999999996</v>
      </c>
      <c r="M67" s="3">
        <f ca="1">ROUNDUP(dataset_transacoes_ficticias_2023_2024[[#This Row],[rfm]],0)</f>
        <v>10</v>
      </c>
      <c r="N67" t="str">
        <f t="shared" ca="1" si="3"/>
        <v>Champions</v>
      </c>
    </row>
    <row r="68" spans="1:14" x14ac:dyDescent="0.25">
      <c r="A68" t="s">
        <v>301</v>
      </c>
      <c r="B68" s="1">
        <v>45078</v>
      </c>
      <c r="C68" s="4">
        <v>201.97867909150301</v>
      </c>
      <c r="D68" s="3">
        <f ca="1">TODAY() -dataset_transacoes_ficticias_2023_2024[[#This Row],[transaction date]]</f>
        <v>345</v>
      </c>
      <c r="E68">
        <f>COUNTIF(A:A,dataset_transacoes_ficticias_2023_2024[[#This Row],[customer-id]])</f>
        <v>12</v>
      </c>
      <c r="F68" s="4">
        <f>SUMIF(A:A,dataset_transacoes_ficticias_2023_2024[[#This Row],[customer-id]],C:C)</f>
        <v>6531.4700289273133</v>
      </c>
      <c r="G68" s="4">
        <f>dataset_transacoes_ficticias_2023_2024[[#This Row],[total value]]/dataset_transacoes_ficticias_2023_2024[[#This Row],[frequency]]</f>
        <v>544.28916907727614</v>
      </c>
      <c r="H68" s="5">
        <f ca="1">(1 - _xlfn.PERCENTRANK.INC(D:D,dataset_transacoes_ficticias_2023_2024[[#This Row],[recency]],4))*10</f>
        <v>3.742</v>
      </c>
      <c r="I68">
        <f>_xlfn.PERCENTRANK.INC(E:E,dataset_transacoes_ficticias_2023_2024[[#This Row],[frequency]],4)*10</f>
        <v>9.8689999999999998</v>
      </c>
      <c r="J68" s="5">
        <f>_xlfn.PERCENTRANK.INC(F:F,dataset_transacoes_ficticias_2023_2024[[#This Row],[total value]],4)*10</f>
        <v>9.7590000000000003</v>
      </c>
      <c r="K68" s="5">
        <f t="shared" ca="1" si="2"/>
        <v>51.133000000000003</v>
      </c>
      <c r="L68" s="13">
        <f ca="1">_xlfn.PERCENTRANK.INC(K:K,dataset_transacoes_ficticias_2023_2024[[#This Row],[rfm sum]],4)*10</f>
        <v>9.6389999999999993</v>
      </c>
      <c r="M68" s="3">
        <f ca="1">ROUNDUP(dataset_transacoes_ficticias_2023_2024[[#This Row],[rfm]],0)</f>
        <v>10</v>
      </c>
      <c r="N68" t="str">
        <f t="shared" ca="1" si="3"/>
        <v>Champions</v>
      </c>
    </row>
    <row r="69" spans="1:14" x14ac:dyDescent="0.25">
      <c r="A69" t="s">
        <v>301</v>
      </c>
      <c r="B69" s="1">
        <v>45109</v>
      </c>
      <c r="C69" s="4">
        <v>392.25563257123201</v>
      </c>
      <c r="D69" s="3">
        <f ca="1">TODAY() -dataset_transacoes_ficticias_2023_2024[[#This Row],[transaction date]]</f>
        <v>314</v>
      </c>
      <c r="E69">
        <f>COUNTIF(A:A,dataset_transacoes_ficticias_2023_2024[[#This Row],[customer-id]])</f>
        <v>12</v>
      </c>
      <c r="F69" s="4">
        <f>SUMIF(A:A,dataset_transacoes_ficticias_2023_2024[[#This Row],[customer-id]],C:C)</f>
        <v>6531.4700289273133</v>
      </c>
      <c r="G69" s="4">
        <f>dataset_transacoes_ficticias_2023_2024[[#This Row],[total value]]/dataset_transacoes_ficticias_2023_2024[[#This Row],[frequency]]</f>
        <v>544.28916907727614</v>
      </c>
      <c r="H69" s="5">
        <f ca="1">(1 - _xlfn.PERCENTRANK.INC(D:D,dataset_transacoes_ficticias_2023_2024[[#This Row],[recency]],4))*10</f>
        <v>4.5330000000000004</v>
      </c>
      <c r="I69">
        <f>_xlfn.PERCENTRANK.INC(E:E,dataset_transacoes_ficticias_2023_2024[[#This Row],[frequency]],4)*10</f>
        <v>9.8689999999999998</v>
      </c>
      <c r="J69" s="5">
        <f>_xlfn.PERCENTRANK.INC(F:F,dataset_transacoes_ficticias_2023_2024[[#This Row],[total value]],4)*10</f>
        <v>9.7590000000000003</v>
      </c>
      <c r="K69" s="5">
        <f t="shared" ca="1" si="2"/>
        <v>47.531000000000006</v>
      </c>
      <c r="L69" s="13">
        <f ca="1">_xlfn.PERCENTRANK.INC(K:K,dataset_transacoes_ficticias_2023_2024[[#This Row],[rfm sum]],4)*10</f>
        <v>9.1890000000000001</v>
      </c>
      <c r="M69" s="3">
        <f ca="1">ROUNDUP(dataset_transacoes_ficticias_2023_2024[[#This Row],[rfm]],0)</f>
        <v>10</v>
      </c>
      <c r="N69" t="str">
        <f t="shared" ca="1" si="3"/>
        <v>Champions</v>
      </c>
    </row>
    <row r="70" spans="1:14" x14ac:dyDescent="0.25">
      <c r="A70" t="s">
        <v>301</v>
      </c>
      <c r="B70" s="1">
        <v>45166</v>
      </c>
      <c r="C70" s="4">
        <v>871.00145940966604</v>
      </c>
      <c r="D70" s="3">
        <f ca="1">TODAY() -dataset_transacoes_ficticias_2023_2024[[#This Row],[transaction date]]</f>
        <v>257</v>
      </c>
      <c r="E70">
        <f>COUNTIF(A:A,dataset_transacoes_ficticias_2023_2024[[#This Row],[customer-id]])</f>
        <v>12</v>
      </c>
      <c r="F70" s="4">
        <f>SUMIF(A:A,dataset_transacoes_ficticias_2023_2024[[#This Row],[customer-id]],C:C)</f>
        <v>6531.4700289273133</v>
      </c>
      <c r="G70" s="4">
        <f>dataset_transacoes_ficticias_2023_2024[[#This Row],[total value]]/dataset_transacoes_ficticias_2023_2024[[#This Row],[frequency]]</f>
        <v>544.28916907727614</v>
      </c>
      <c r="H70" s="5">
        <f ca="1">(1 - _xlfn.PERCENTRANK.INC(D:D,dataset_transacoes_ficticias_2023_2024[[#This Row],[recency]],4))*10</f>
        <v>5.968</v>
      </c>
      <c r="I70">
        <f>_xlfn.PERCENTRANK.INC(E:E,dataset_transacoes_ficticias_2023_2024[[#This Row],[frequency]],4)*10</f>
        <v>9.8689999999999998</v>
      </c>
      <c r="J70" s="5">
        <f>_xlfn.PERCENTRANK.INC(F:F,dataset_transacoes_ficticias_2023_2024[[#This Row],[total value]],4)*10</f>
        <v>9.7590000000000003</v>
      </c>
      <c r="K70" s="5">
        <f t="shared" ca="1" si="2"/>
        <v>49.757000000000005</v>
      </c>
      <c r="L70" s="13">
        <f ca="1">_xlfn.PERCENTRANK.INC(K:K,dataset_transacoes_ficticias_2023_2024[[#This Row],[rfm sum]],4)*10</f>
        <v>9.5039999999999996</v>
      </c>
      <c r="M70" s="3">
        <f ca="1">ROUNDUP(dataset_transacoes_ficticias_2023_2024[[#This Row],[rfm]],0)</f>
        <v>10</v>
      </c>
      <c r="N70" t="str">
        <f t="shared" ca="1" si="3"/>
        <v>Champions</v>
      </c>
    </row>
    <row r="71" spans="1:14" x14ac:dyDescent="0.25">
      <c r="A71" t="s">
        <v>301</v>
      </c>
      <c r="B71" s="1">
        <v>45258</v>
      </c>
      <c r="C71" s="4">
        <v>123.20362180139701</v>
      </c>
      <c r="D71" s="3">
        <f ca="1">TODAY() -dataset_transacoes_ficticias_2023_2024[[#This Row],[transaction date]]</f>
        <v>165</v>
      </c>
      <c r="E71">
        <f>COUNTIF(A:A,dataset_transacoes_ficticias_2023_2024[[#This Row],[customer-id]])</f>
        <v>12</v>
      </c>
      <c r="F71" s="4">
        <f>SUMIF(A:A,dataset_transacoes_ficticias_2023_2024[[#This Row],[customer-id]],C:C)</f>
        <v>6531.4700289273133</v>
      </c>
      <c r="G71" s="4">
        <f>dataset_transacoes_ficticias_2023_2024[[#This Row],[total value]]/dataset_transacoes_ficticias_2023_2024[[#This Row],[frequency]]</f>
        <v>544.28916907727614</v>
      </c>
      <c r="H71" s="5">
        <f ca="1">(1 - _xlfn.PERCENTRANK.INC(D:D,dataset_transacoes_ficticias_2023_2024[[#This Row],[recency]],4))*10</f>
        <v>8.33</v>
      </c>
      <c r="I71">
        <f>_xlfn.PERCENTRANK.INC(E:E,dataset_transacoes_ficticias_2023_2024[[#This Row],[frequency]],4)*10</f>
        <v>9.8689999999999998</v>
      </c>
      <c r="J71" s="5">
        <f>_xlfn.PERCENTRANK.INC(F:F,dataset_transacoes_ficticias_2023_2024[[#This Row],[total value]],4)*10</f>
        <v>9.7590000000000003</v>
      </c>
      <c r="K71" s="5">
        <f t="shared" ca="1" si="2"/>
        <v>53.554000000000002</v>
      </c>
      <c r="L71" s="13">
        <f ca="1">_xlfn.PERCENTRANK.INC(K:K,dataset_transacoes_ficticias_2023_2024[[#This Row],[rfm sum]],4)*10</f>
        <v>9.8290000000000006</v>
      </c>
      <c r="M71" s="3">
        <f ca="1">ROUNDUP(dataset_transacoes_ficticias_2023_2024[[#This Row],[rfm]],0)</f>
        <v>10</v>
      </c>
      <c r="N71" t="str">
        <f t="shared" ca="1" si="3"/>
        <v>Champions</v>
      </c>
    </row>
    <row r="72" spans="1:14" x14ac:dyDescent="0.25">
      <c r="A72" t="s">
        <v>301</v>
      </c>
      <c r="B72" s="1">
        <v>45307</v>
      </c>
      <c r="C72" s="4">
        <v>387.145499867615</v>
      </c>
      <c r="D72" s="3">
        <f ca="1">TODAY() -dataset_transacoes_ficticias_2023_2024[[#This Row],[transaction date]]</f>
        <v>116</v>
      </c>
      <c r="E72">
        <f>COUNTIF(A:A,dataset_transacoes_ficticias_2023_2024[[#This Row],[customer-id]])</f>
        <v>12</v>
      </c>
      <c r="F72" s="4">
        <f>SUMIF(A:A,dataset_transacoes_ficticias_2023_2024[[#This Row],[customer-id]],C:C)</f>
        <v>6531.4700289273133</v>
      </c>
      <c r="G72" s="4">
        <f>dataset_transacoes_ficticias_2023_2024[[#This Row],[total value]]/dataset_transacoes_ficticias_2023_2024[[#This Row],[frequency]]</f>
        <v>544.28916907727614</v>
      </c>
      <c r="H72" s="5">
        <f ca="1">(1 - _xlfn.PERCENTRANK.INC(D:D,dataset_transacoes_ficticias_2023_2024[[#This Row],[recency]],4))*10</f>
        <v>9.495000000000001</v>
      </c>
      <c r="I72">
        <f>_xlfn.PERCENTRANK.INC(E:E,dataset_transacoes_ficticias_2023_2024[[#This Row],[frequency]],4)*10</f>
        <v>9.8689999999999998</v>
      </c>
      <c r="J72" s="5">
        <f>_xlfn.PERCENTRANK.INC(F:F,dataset_transacoes_ficticias_2023_2024[[#This Row],[total value]],4)*10</f>
        <v>9.7590000000000003</v>
      </c>
      <c r="K72" s="5">
        <f t="shared" ca="1" si="2"/>
        <v>57.081000000000003</v>
      </c>
      <c r="L72" s="13">
        <f ca="1">_xlfn.PERCENTRANK.INC(K:K,dataset_transacoes_ficticias_2023_2024[[#This Row],[rfm sum]],4)*10</f>
        <v>9.9539999999999988</v>
      </c>
      <c r="M72" s="3">
        <f ca="1">ROUNDUP(dataset_transacoes_ficticias_2023_2024[[#This Row],[rfm]],0)</f>
        <v>10</v>
      </c>
      <c r="N72" t="str">
        <f t="shared" ca="1" si="3"/>
        <v>Champions</v>
      </c>
    </row>
    <row r="73" spans="1:14" x14ac:dyDescent="0.25">
      <c r="A73" t="s">
        <v>301</v>
      </c>
      <c r="B73" s="1">
        <v>45320</v>
      </c>
      <c r="C73" s="4">
        <v>376.86422242541198</v>
      </c>
      <c r="D73" s="3">
        <f ca="1">TODAY() -dataset_transacoes_ficticias_2023_2024[[#This Row],[transaction date]]</f>
        <v>103</v>
      </c>
      <c r="E73">
        <f>COUNTIF(A:A,dataset_transacoes_ficticias_2023_2024[[#This Row],[customer-id]])</f>
        <v>12</v>
      </c>
      <c r="F73" s="4">
        <f>SUMIF(A:A,dataset_transacoes_ficticias_2023_2024[[#This Row],[customer-id]],C:C)</f>
        <v>6531.4700289273133</v>
      </c>
      <c r="G73" s="4">
        <f>dataset_transacoes_ficticias_2023_2024[[#This Row],[total value]]/dataset_transacoes_ficticias_2023_2024[[#This Row],[frequency]]</f>
        <v>544.28916907727614</v>
      </c>
      <c r="H73" s="5">
        <f ca="1">(1 - _xlfn.PERCENTRANK.INC(D:D,dataset_transacoes_ficticias_2023_2024[[#This Row],[recency]],4))*10</f>
        <v>9.8550000000000004</v>
      </c>
      <c r="I73">
        <f>_xlfn.PERCENTRANK.INC(E:E,dataset_transacoes_ficticias_2023_2024[[#This Row],[frequency]],4)*10</f>
        <v>9.8689999999999998</v>
      </c>
      <c r="J73" s="5">
        <f>_xlfn.PERCENTRANK.INC(F:F,dataset_transacoes_ficticias_2023_2024[[#This Row],[total value]],4)*10</f>
        <v>9.7590000000000003</v>
      </c>
      <c r="K73" s="5">
        <f t="shared" ca="1" si="2"/>
        <v>58.606000000000002</v>
      </c>
      <c r="L73" s="13">
        <f ca="1">_xlfn.PERCENTRANK.INC(K:K,dataset_transacoes_ficticias_2023_2024[[#This Row],[rfm sum]],4)*10</f>
        <v>9.9939999999999998</v>
      </c>
      <c r="M73" s="3">
        <f ca="1">ROUNDUP(dataset_transacoes_ficticias_2023_2024[[#This Row],[rfm]],0)</f>
        <v>10</v>
      </c>
      <c r="N73" t="str">
        <f t="shared" ca="1" si="3"/>
        <v>Champions</v>
      </c>
    </row>
    <row r="74" spans="1:14" x14ac:dyDescent="0.25">
      <c r="A74" t="s">
        <v>314</v>
      </c>
      <c r="B74" s="1">
        <v>45245</v>
      </c>
      <c r="C74" s="4">
        <v>739.66209697326303</v>
      </c>
      <c r="D74" s="3">
        <f ca="1">TODAY() -dataset_transacoes_ficticias_2023_2024[[#This Row],[transaction date]]</f>
        <v>178</v>
      </c>
      <c r="E74">
        <f>COUNTIF(A:A,dataset_transacoes_ficticias_2023_2024[[#This Row],[customer-id]])</f>
        <v>7</v>
      </c>
      <c r="F74" s="4">
        <f>SUMIF(A:A,dataset_transacoes_ficticias_2023_2024[[#This Row],[customer-id]],C:C)</f>
        <v>3337.7699678832655</v>
      </c>
      <c r="G74" s="4">
        <f>dataset_transacoes_ficticias_2023_2024[[#This Row],[total value]]/dataset_transacoes_ficticias_2023_2024[[#This Row],[frequency]]</f>
        <v>476.82428112618078</v>
      </c>
      <c r="H74" s="5">
        <f ca="1">(1 - _xlfn.PERCENTRANK.INC(D:D,dataset_transacoes_ficticias_2023_2024[[#This Row],[recency]],4))*10</f>
        <v>8.0400000000000009</v>
      </c>
      <c r="I74">
        <f>_xlfn.PERCENTRANK.INC(E:E,dataset_transacoes_ficticias_2023_2024[[#This Row],[frequency]],4)*10</f>
        <v>8.0039999999999996</v>
      </c>
      <c r="J74" s="5">
        <f>_xlfn.PERCENTRANK.INC(F:F,dataset_transacoes_ficticias_2023_2024[[#This Row],[total value]],4)*10</f>
        <v>7.8629999999999995</v>
      </c>
      <c r="K74" s="5">
        <f t="shared" ca="1" si="2"/>
        <v>53.39</v>
      </c>
      <c r="L74" s="13">
        <f ca="1">_xlfn.PERCENTRANK.INC(K:K,dataset_transacoes_ficticias_2023_2024[[#This Row],[rfm sum]],4)*10</f>
        <v>9.8189999999999991</v>
      </c>
      <c r="M74" s="3">
        <f ca="1">ROUNDUP(dataset_transacoes_ficticias_2023_2024[[#This Row],[rfm]],0)</f>
        <v>10</v>
      </c>
      <c r="N74" t="str">
        <f t="shared" ca="1" si="3"/>
        <v>Champions</v>
      </c>
    </row>
    <row r="75" spans="1:14" x14ac:dyDescent="0.25">
      <c r="A75" t="s">
        <v>314</v>
      </c>
      <c r="B75" s="1">
        <v>45298</v>
      </c>
      <c r="C75" s="4">
        <v>863.19542179088205</v>
      </c>
      <c r="D75" s="3">
        <f ca="1">TODAY() -dataset_transacoes_ficticias_2023_2024[[#This Row],[transaction date]]</f>
        <v>125</v>
      </c>
      <c r="E75">
        <f>COUNTIF(A:A,dataset_transacoes_ficticias_2023_2024[[#This Row],[customer-id]])</f>
        <v>7</v>
      </c>
      <c r="F75" s="4">
        <f>SUMIF(A:A,dataset_transacoes_ficticias_2023_2024[[#This Row],[customer-id]],C:C)</f>
        <v>3337.7699678832655</v>
      </c>
      <c r="G75" s="4">
        <f>dataset_transacoes_ficticias_2023_2024[[#This Row],[total value]]/dataset_transacoes_ficticias_2023_2024[[#This Row],[frequency]]</f>
        <v>476.82428112618078</v>
      </c>
      <c r="H75" s="5">
        <f ca="1">(1 - _xlfn.PERCENTRANK.INC(D:D,dataset_transacoes_ficticias_2023_2024[[#This Row],[recency]],4))*10</f>
        <v>9.2200000000000006</v>
      </c>
      <c r="I75">
        <f>_xlfn.PERCENTRANK.INC(E:E,dataset_transacoes_ficticias_2023_2024[[#This Row],[frequency]],4)*10</f>
        <v>8.0039999999999996</v>
      </c>
      <c r="J75" s="5">
        <f>_xlfn.PERCENTRANK.INC(F:F,dataset_transacoes_ficticias_2023_2024[[#This Row],[total value]],4)*10</f>
        <v>7.8629999999999995</v>
      </c>
      <c r="K75" s="5">
        <f t="shared" ca="1" si="2"/>
        <v>48.994</v>
      </c>
      <c r="L75" s="13">
        <f ca="1">_xlfn.PERCENTRANK.INC(K:K,dataset_transacoes_ficticias_2023_2024[[#This Row],[rfm sum]],4)*10</f>
        <v>9.4390000000000001</v>
      </c>
      <c r="M75" s="3">
        <f ca="1">ROUNDUP(dataset_transacoes_ficticias_2023_2024[[#This Row],[rfm]],0)</f>
        <v>10</v>
      </c>
      <c r="N75" t="str">
        <f t="shared" ca="1" si="3"/>
        <v>Champions</v>
      </c>
    </row>
    <row r="76" spans="1:14" x14ac:dyDescent="0.25">
      <c r="A76" t="s">
        <v>314</v>
      </c>
      <c r="B76" s="1">
        <v>45311</v>
      </c>
      <c r="C76" s="4">
        <v>26.522179676091898</v>
      </c>
      <c r="D76" s="3">
        <f ca="1">TODAY() -dataset_transacoes_ficticias_2023_2024[[#This Row],[transaction date]]</f>
        <v>112</v>
      </c>
      <c r="E76">
        <f>COUNTIF(A:A,dataset_transacoes_ficticias_2023_2024[[#This Row],[customer-id]])</f>
        <v>7</v>
      </c>
      <c r="F76" s="4">
        <f>SUMIF(A:A,dataset_transacoes_ficticias_2023_2024[[#This Row],[customer-id]],C:C)</f>
        <v>3337.7699678832655</v>
      </c>
      <c r="G76" s="4">
        <f>dataset_transacoes_ficticias_2023_2024[[#This Row],[total value]]/dataset_transacoes_ficticias_2023_2024[[#This Row],[frequency]]</f>
        <v>476.82428112618078</v>
      </c>
      <c r="H76" s="5">
        <f ca="1">(1 - _xlfn.PERCENTRANK.INC(D:D,dataset_transacoes_ficticias_2023_2024[[#This Row],[recency]],4))*10</f>
        <v>9.625</v>
      </c>
      <c r="I76">
        <f>_xlfn.PERCENTRANK.INC(E:E,dataset_transacoes_ficticias_2023_2024[[#This Row],[frequency]],4)*10</f>
        <v>8.0039999999999996</v>
      </c>
      <c r="J76" s="5">
        <f>_xlfn.PERCENTRANK.INC(F:F,dataset_transacoes_ficticias_2023_2024[[#This Row],[total value]],4)*10</f>
        <v>7.8629999999999995</v>
      </c>
      <c r="K76" s="5">
        <f t="shared" ca="1" si="2"/>
        <v>50.579000000000001</v>
      </c>
      <c r="L76" s="13">
        <f ca="1">_xlfn.PERCENTRANK.INC(K:K,dataset_transacoes_ficticias_2023_2024[[#This Row],[rfm sum]],4)*10</f>
        <v>9.5790000000000006</v>
      </c>
      <c r="M76" s="3">
        <f ca="1">ROUNDUP(dataset_transacoes_ficticias_2023_2024[[#This Row],[rfm]],0)</f>
        <v>10</v>
      </c>
      <c r="N76" t="str">
        <f t="shared" ca="1" si="3"/>
        <v>Champions</v>
      </c>
    </row>
    <row r="77" spans="1:14" x14ac:dyDescent="0.25">
      <c r="A77" t="s">
        <v>326</v>
      </c>
      <c r="B77" s="1">
        <v>45274</v>
      </c>
      <c r="C77" s="4">
        <v>125.529157390287</v>
      </c>
      <c r="D77" s="3">
        <f ca="1">TODAY() -dataset_transacoes_ficticias_2023_2024[[#This Row],[transaction date]]</f>
        <v>149</v>
      </c>
      <c r="E77">
        <f>COUNTIF(A:A,dataset_transacoes_ficticias_2023_2024[[#This Row],[customer-id]])</f>
        <v>8</v>
      </c>
      <c r="F77" s="4">
        <f>SUMIF(A:A,dataset_transacoes_ficticias_2023_2024[[#This Row],[customer-id]],C:C)</f>
        <v>3360.8849460882843</v>
      </c>
      <c r="G77" s="4">
        <f>dataset_transacoes_ficticias_2023_2024[[#This Row],[total value]]/dataset_transacoes_ficticias_2023_2024[[#This Row],[frequency]]</f>
        <v>420.11061826103554</v>
      </c>
      <c r="H77" s="5">
        <f ca="1">(1 - _xlfn.PERCENTRANK.INC(D:D,dataset_transacoes_ficticias_2023_2024[[#This Row],[recency]],4))*10</f>
        <v>8.7100000000000009</v>
      </c>
      <c r="I77">
        <f>_xlfn.PERCENTRANK.INC(E:E,dataset_transacoes_ficticias_2023_2024[[#This Row],[frequency]],4)*10</f>
        <v>8.7739999999999991</v>
      </c>
      <c r="J77" s="5">
        <f>_xlfn.PERCENTRANK.INC(F:F,dataset_transacoes_ficticias_2023_2024[[#This Row],[total value]],4)*10</f>
        <v>7.8979999999999997</v>
      </c>
      <c r="K77" s="5">
        <f t="shared" ca="1" si="2"/>
        <v>50.873999999999995</v>
      </c>
      <c r="L77" s="13">
        <f ca="1">_xlfn.PERCENTRANK.INC(K:K,dataset_transacoes_ficticias_2023_2024[[#This Row],[rfm sum]],4)*10</f>
        <v>9.6189999999999998</v>
      </c>
      <c r="M77" s="3">
        <f ca="1">ROUNDUP(dataset_transacoes_ficticias_2023_2024[[#This Row],[rfm]],0)</f>
        <v>10</v>
      </c>
      <c r="N77" t="str">
        <f t="shared" ca="1" si="3"/>
        <v>Champions</v>
      </c>
    </row>
    <row r="78" spans="1:14" x14ac:dyDescent="0.25">
      <c r="A78" t="s">
        <v>326</v>
      </c>
      <c r="B78" s="1">
        <v>45275</v>
      </c>
      <c r="C78" s="4">
        <v>704.78216937969296</v>
      </c>
      <c r="D78" s="3">
        <f ca="1">TODAY() -dataset_transacoes_ficticias_2023_2024[[#This Row],[transaction date]]</f>
        <v>148</v>
      </c>
      <c r="E78">
        <f>COUNTIF(A:A,dataset_transacoes_ficticias_2023_2024[[#This Row],[customer-id]])</f>
        <v>8</v>
      </c>
      <c r="F78" s="4">
        <f>SUMIF(A:A,dataset_transacoes_ficticias_2023_2024[[#This Row],[customer-id]],C:C)</f>
        <v>3360.8849460882843</v>
      </c>
      <c r="G78" s="4">
        <f>dataset_transacoes_ficticias_2023_2024[[#This Row],[total value]]/dataset_transacoes_ficticias_2023_2024[[#This Row],[frequency]]</f>
        <v>420.11061826103554</v>
      </c>
      <c r="H78" s="5">
        <f ca="1">(1 - _xlfn.PERCENTRANK.INC(D:D,dataset_transacoes_ficticias_2023_2024[[#This Row],[recency]],4))*10</f>
        <v>8.73</v>
      </c>
      <c r="I78">
        <f>_xlfn.PERCENTRANK.INC(E:E,dataset_transacoes_ficticias_2023_2024[[#This Row],[frequency]],4)*10</f>
        <v>8.7739999999999991</v>
      </c>
      <c r="J78" s="5">
        <f>_xlfn.PERCENTRANK.INC(F:F,dataset_transacoes_ficticias_2023_2024[[#This Row],[total value]],4)*10</f>
        <v>7.8979999999999997</v>
      </c>
      <c r="K78" s="5">
        <f t="shared" ca="1" si="2"/>
        <v>50.784000000000006</v>
      </c>
      <c r="L78" s="13">
        <f ca="1">_xlfn.PERCENTRANK.INC(K:K,dataset_transacoes_ficticias_2023_2024[[#This Row],[rfm sum]],4)*10</f>
        <v>9.609</v>
      </c>
      <c r="M78" s="3">
        <f ca="1">ROUNDUP(dataset_transacoes_ficticias_2023_2024[[#This Row],[rfm]],0)</f>
        <v>10</v>
      </c>
      <c r="N78" t="str">
        <f t="shared" ca="1" si="3"/>
        <v>Champions</v>
      </c>
    </row>
    <row r="79" spans="1:14" x14ac:dyDescent="0.25">
      <c r="A79" t="s">
        <v>333</v>
      </c>
      <c r="B79" s="1">
        <v>45299</v>
      </c>
      <c r="C79" s="4">
        <v>659.34125597924697</v>
      </c>
      <c r="D79" s="3">
        <f ca="1">TODAY() -dataset_transacoes_ficticias_2023_2024[[#This Row],[transaction date]]</f>
        <v>124</v>
      </c>
      <c r="E79">
        <f>COUNTIF(A:A,dataset_transacoes_ficticias_2023_2024[[#This Row],[customer-id]])</f>
        <v>6</v>
      </c>
      <c r="F79" s="4">
        <f>SUMIF(A:A,dataset_transacoes_ficticias_2023_2024[[#This Row],[customer-id]],C:C)</f>
        <v>3086.7003145631024</v>
      </c>
      <c r="G79" s="4">
        <f>dataset_transacoes_ficticias_2023_2024[[#This Row],[total value]]/dataset_transacoes_ficticias_2023_2024[[#This Row],[frequency]]</f>
        <v>514.45005242718378</v>
      </c>
      <c r="H79" s="5">
        <f ca="1">(1 - _xlfn.PERCENTRANK.INC(D:D,dataset_transacoes_ficticias_2023_2024[[#This Row],[recency]],4))*10</f>
        <v>9.254999999999999</v>
      </c>
      <c r="I79">
        <f>_xlfn.PERCENTRANK.INC(E:E,dataset_transacoes_ficticias_2023_2024[[#This Row],[frequency]],4)*10</f>
        <v>6.3529999999999998</v>
      </c>
      <c r="J79" s="5">
        <f>_xlfn.PERCENTRANK.INC(F:F,dataset_transacoes_ficticias_2023_2024[[#This Row],[total value]],4)*10</f>
        <v>7.0579999999999998</v>
      </c>
      <c r="K79" s="5">
        <f t="shared" ca="1" si="2"/>
        <v>48.067999999999998</v>
      </c>
      <c r="L79" s="13">
        <f ca="1">_xlfn.PERCENTRANK.INC(K:K,dataset_transacoes_ficticias_2023_2024[[#This Row],[rfm sum]],4)*10</f>
        <v>9.3289999999999988</v>
      </c>
      <c r="M79" s="3">
        <f ca="1">ROUNDUP(dataset_transacoes_ficticias_2023_2024[[#This Row],[rfm]],0)</f>
        <v>10</v>
      </c>
      <c r="N79" t="str">
        <f t="shared" ca="1" si="3"/>
        <v>Champions</v>
      </c>
    </row>
    <row r="80" spans="1:14" x14ac:dyDescent="0.25">
      <c r="A80" t="s">
        <v>336</v>
      </c>
      <c r="B80" s="1">
        <v>45243</v>
      </c>
      <c r="C80" s="4">
        <v>551.76207527158601</v>
      </c>
      <c r="D80" s="3">
        <f ca="1">TODAY() -dataset_transacoes_ficticias_2023_2024[[#This Row],[transaction date]]</f>
        <v>180</v>
      </c>
      <c r="E80">
        <f>COUNTIF(A:A,dataset_transacoes_ficticias_2023_2024[[#This Row],[customer-id]])</f>
        <v>6</v>
      </c>
      <c r="F80" s="4">
        <f>SUMIF(A:A,dataset_transacoes_ficticias_2023_2024[[#This Row],[customer-id]],C:C)</f>
        <v>3902.0166405119107</v>
      </c>
      <c r="G80" s="4">
        <f>dataset_transacoes_ficticias_2023_2024[[#This Row],[total value]]/dataset_transacoes_ficticias_2023_2024[[#This Row],[frequency]]</f>
        <v>650.33610675198508</v>
      </c>
      <c r="H80" s="5">
        <f ca="1">(1 - _xlfn.PERCENTRANK.INC(D:D,dataset_transacoes_ficticias_2023_2024[[#This Row],[recency]],4))*10</f>
        <v>7.9590000000000005</v>
      </c>
      <c r="I80">
        <f>_xlfn.PERCENTRANK.INC(E:E,dataset_transacoes_ficticias_2023_2024[[#This Row],[frequency]],4)*10</f>
        <v>6.3529999999999998</v>
      </c>
      <c r="J80" s="5">
        <f>_xlfn.PERCENTRANK.INC(F:F,dataset_transacoes_ficticias_2023_2024[[#This Row],[total value]],4)*10</f>
        <v>8.7889999999999997</v>
      </c>
      <c r="K80" s="5">
        <f t="shared" ca="1" si="2"/>
        <v>45.766999999999996</v>
      </c>
      <c r="L80" s="13">
        <f ca="1">_xlfn.PERCENTRANK.INC(K:K,dataset_transacoes_ficticias_2023_2024[[#This Row],[rfm sum]],4)*10</f>
        <v>9.0090000000000003</v>
      </c>
      <c r="M80" s="3">
        <f ca="1">ROUNDUP(dataset_transacoes_ficticias_2023_2024[[#This Row],[rfm]],0)</f>
        <v>10</v>
      </c>
      <c r="N80" t="str">
        <f t="shared" ca="1" si="3"/>
        <v>Champions</v>
      </c>
    </row>
    <row r="81" spans="1:14" x14ac:dyDescent="0.25">
      <c r="A81" t="s">
        <v>43</v>
      </c>
      <c r="B81" s="1">
        <v>45232</v>
      </c>
      <c r="C81" s="4">
        <v>804.69175458638699</v>
      </c>
      <c r="D81" s="3">
        <f ca="1">TODAY() -dataset_transacoes_ficticias_2023_2024[[#This Row],[transaction date]]</f>
        <v>191</v>
      </c>
      <c r="E81">
        <f>COUNTIF(A:A,dataset_transacoes_ficticias_2023_2024[[#This Row],[customer-id]])</f>
        <v>6</v>
      </c>
      <c r="F81" s="4">
        <f>SUMIF(A:A,dataset_transacoes_ficticias_2023_2024[[#This Row],[customer-id]],C:C)</f>
        <v>4455.6685325735361</v>
      </c>
      <c r="G81" s="4">
        <f>dataset_transacoes_ficticias_2023_2024[[#This Row],[total value]]/dataset_transacoes_ficticias_2023_2024[[#This Row],[frequency]]</f>
        <v>742.61142209558932</v>
      </c>
      <c r="H81" s="5">
        <f ca="1">(1 - _xlfn.PERCENTRANK.INC(D:D,dataset_transacoes_ficticias_2023_2024[[#This Row],[recency]],4))*10</f>
        <v>7.6290000000000004</v>
      </c>
      <c r="I81">
        <f>_xlfn.PERCENTRANK.INC(E:E,dataset_transacoes_ficticias_2023_2024[[#This Row],[frequency]],4)*10</f>
        <v>6.3529999999999998</v>
      </c>
      <c r="J81" s="5">
        <f>_xlfn.PERCENTRANK.INC(F:F,dataset_transacoes_ficticias_2023_2024[[#This Row],[total value]],4)*10</f>
        <v>9.3339999999999996</v>
      </c>
      <c r="K81" s="5">
        <f t="shared" ca="1" si="2"/>
        <v>46.417000000000002</v>
      </c>
      <c r="L81" s="13">
        <f ca="1">_xlfn.PERCENTRANK.INC(K:K,dataset_transacoes_ficticias_2023_2024[[#This Row],[rfm sum]],4)*10</f>
        <v>9.0739999999999998</v>
      </c>
      <c r="M81" s="3">
        <f ca="1">ROUNDUP(dataset_transacoes_ficticias_2023_2024[[#This Row],[rfm]],0)</f>
        <v>10</v>
      </c>
      <c r="N81" t="str">
        <f t="shared" ca="1" si="3"/>
        <v>Champions</v>
      </c>
    </row>
    <row r="82" spans="1:14" x14ac:dyDescent="0.25">
      <c r="A82" t="s">
        <v>43</v>
      </c>
      <c r="B82" s="1">
        <v>45263</v>
      </c>
      <c r="C82" s="4">
        <v>903.82172923121595</v>
      </c>
      <c r="D82" s="3">
        <f ca="1">TODAY() -dataset_transacoes_ficticias_2023_2024[[#This Row],[transaction date]]</f>
        <v>160</v>
      </c>
      <c r="E82">
        <f>COUNTIF(A:A,dataset_transacoes_ficticias_2023_2024[[#This Row],[customer-id]])</f>
        <v>6</v>
      </c>
      <c r="F82" s="4">
        <f>SUMIF(A:A,dataset_transacoes_ficticias_2023_2024[[#This Row],[customer-id]],C:C)</f>
        <v>4455.6685325735361</v>
      </c>
      <c r="G82" s="4">
        <f>dataset_transacoes_ficticias_2023_2024[[#This Row],[total value]]/dataset_transacoes_ficticias_2023_2024[[#This Row],[frequency]]</f>
        <v>742.61142209558932</v>
      </c>
      <c r="H82" s="5">
        <f ca="1">(1 - _xlfn.PERCENTRANK.INC(D:D,dataset_transacoes_ficticias_2023_2024[[#This Row],[recency]],4))*10</f>
        <v>8.43</v>
      </c>
      <c r="I82">
        <f>_xlfn.PERCENTRANK.INC(E:E,dataset_transacoes_ficticias_2023_2024[[#This Row],[frequency]],4)*10</f>
        <v>6.3529999999999998</v>
      </c>
      <c r="J82" s="5">
        <f>_xlfn.PERCENTRANK.INC(F:F,dataset_transacoes_ficticias_2023_2024[[#This Row],[total value]],4)*10</f>
        <v>9.3339999999999996</v>
      </c>
      <c r="K82" s="5">
        <f t="shared" ca="1" si="2"/>
        <v>47.432999999999993</v>
      </c>
      <c r="L82" s="13">
        <f ca="1">_xlfn.PERCENTRANK.INC(K:K,dataset_transacoes_ficticias_2023_2024[[#This Row],[rfm sum]],4)*10</f>
        <v>9.1590000000000007</v>
      </c>
      <c r="M82" s="3">
        <f ca="1">ROUNDUP(dataset_transacoes_ficticias_2023_2024[[#This Row],[rfm]],0)</f>
        <v>10</v>
      </c>
      <c r="N82" t="str">
        <f t="shared" ca="1" si="3"/>
        <v>Champions</v>
      </c>
    </row>
    <row r="83" spans="1:14" x14ac:dyDescent="0.25">
      <c r="A83" t="s">
        <v>343</v>
      </c>
      <c r="B83" s="1">
        <v>45105</v>
      </c>
      <c r="C83" s="4">
        <v>986.05192866945094</v>
      </c>
      <c r="D83" s="3">
        <f ca="1">TODAY() -dataset_transacoes_ficticias_2023_2024[[#This Row],[transaction date]]</f>
        <v>318</v>
      </c>
      <c r="E83">
        <f>COUNTIF(A:A,dataset_transacoes_ficticias_2023_2024[[#This Row],[customer-id]])</f>
        <v>11</v>
      </c>
      <c r="F83" s="4">
        <f>SUMIF(A:A,dataset_transacoes_ficticias_2023_2024[[#This Row],[customer-id]],C:C)</f>
        <v>5811.8425609711794</v>
      </c>
      <c r="G83" s="4">
        <f>dataset_transacoes_ficticias_2023_2024[[#This Row],[total value]]/dataset_transacoes_ficticias_2023_2024[[#This Row],[frequency]]</f>
        <v>528.34932372465266</v>
      </c>
      <c r="H83" s="5">
        <f ca="1">(1 - _xlfn.PERCENTRANK.INC(D:D,dataset_transacoes_ficticias_2023_2024[[#This Row],[recency]],4))*10</f>
        <v>4.423</v>
      </c>
      <c r="I83">
        <f>_xlfn.PERCENTRANK.INC(E:E,dataset_transacoes_ficticias_2023_2024[[#This Row],[frequency]],4)*10</f>
        <v>9.6489999999999991</v>
      </c>
      <c r="J83" s="5">
        <f>_xlfn.PERCENTRANK.INC(F:F,dataset_transacoes_ficticias_2023_2024[[#This Row],[total value]],4)*10</f>
        <v>9.6140000000000008</v>
      </c>
      <c r="K83" s="5">
        <f t="shared" ca="1" si="2"/>
        <v>47.802999999999997</v>
      </c>
      <c r="L83" s="13">
        <f ca="1">_xlfn.PERCENTRANK.INC(K:K,dataset_transacoes_ficticias_2023_2024[[#This Row],[rfm sum]],4)*10</f>
        <v>9.2539999999999996</v>
      </c>
      <c r="M83" s="3">
        <f ca="1">ROUNDUP(dataset_transacoes_ficticias_2023_2024[[#This Row],[rfm]],0)</f>
        <v>10</v>
      </c>
      <c r="N83" t="str">
        <f t="shared" ca="1" si="3"/>
        <v>Champions</v>
      </c>
    </row>
    <row r="84" spans="1:14" x14ac:dyDescent="0.25">
      <c r="A84" t="s">
        <v>343</v>
      </c>
      <c r="B84" s="1">
        <v>45131</v>
      </c>
      <c r="C84" s="4">
        <v>625.54458844308397</v>
      </c>
      <c r="D84" s="3">
        <f ca="1">TODAY() -dataset_transacoes_ficticias_2023_2024[[#This Row],[transaction date]]</f>
        <v>292</v>
      </c>
      <c r="E84">
        <f>COUNTIF(A:A,dataset_transacoes_ficticias_2023_2024[[#This Row],[customer-id]])</f>
        <v>11</v>
      </c>
      <c r="F84" s="4">
        <f>SUMIF(A:A,dataset_transacoes_ficticias_2023_2024[[#This Row],[customer-id]],C:C)</f>
        <v>5811.8425609711794</v>
      </c>
      <c r="G84" s="4">
        <f>dataset_transacoes_ficticias_2023_2024[[#This Row],[total value]]/dataset_transacoes_ficticias_2023_2024[[#This Row],[frequency]]</f>
        <v>528.34932372465266</v>
      </c>
      <c r="H84" s="5">
        <f ca="1">(1 - _xlfn.PERCENTRANK.INC(D:D,dataset_transacoes_ficticias_2023_2024[[#This Row],[recency]],4))*10</f>
        <v>5.093</v>
      </c>
      <c r="I84">
        <f>_xlfn.PERCENTRANK.INC(E:E,dataset_transacoes_ficticias_2023_2024[[#This Row],[frequency]],4)*10</f>
        <v>9.6489999999999991</v>
      </c>
      <c r="J84" s="5">
        <f>_xlfn.PERCENTRANK.INC(F:F,dataset_transacoes_ficticias_2023_2024[[#This Row],[total value]],4)*10</f>
        <v>9.6140000000000008</v>
      </c>
      <c r="K84" s="5">
        <f t="shared" ca="1" si="2"/>
        <v>48.042000000000002</v>
      </c>
      <c r="L84" s="13">
        <f ca="1">_xlfn.PERCENTRANK.INC(K:K,dataset_transacoes_ficticias_2023_2024[[#This Row],[rfm sum]],4)*10</f>
        <v>9.3140000000000001</v>
      </c>
      <c r="M84" s="3">
        <f ca="1">ROUNDUP(dataset_transacoes_ficticias_2023_2024[[#This Row],[rfm]],0)</f>
        <v>10</v>
      </c>
      <c r="N84" t="str">
        <f t="shared" ca="1" si="3"/>
        <v>Champions</v>
      </c>
    </row>
    <row r="85" spans="1:14" x14ac:dyDescent="0.25">
      <c r="A85" t="s">
        <v>343</v>
      </c>
      <c r="B85" s="1">
        <v>45176</v>
      </c>
      <c r="C85" s="4">
        <v>765.30113008840499</v>
      </c>
      <c r="D85" s="3">
        <f ca="1">TODAY() -dataset_transacoes_ficticias_2023_2024[[#This Row],[transaction date]]</f>
        <v>247</v>
      </c>
      <c r="E85">
        <f>COUNTIF(A:A,dataset_transacoes_ficticias_2023_2024[[#This Row],[customer-id]])</f>
        <v>11</v>
      </c>
      <c r="F85" s="4">
        <f>SUMIF(A:A,dataset_transacoes_ficticias_2023_2024[[#This Row],[customer-id]],C:C)</f>
        <v>5811.8425609711794</v>
      </c>
      <c r="G85" s="4">
        <f>dataset_transacoes_ficticias_2023_2024[[#This Row],[total value]]/dataset_transacoes_ficticias_2023_2024[[#This Row],[frequency]]</f>
        <v>528.34932372465266</v>
      </c>
      <c r="H85" s="5">
        <f ca="1">(1 - _xlfn.PERCENTRANK.INC(D:D,dataset_transacoes_ficticias_2023_2024[[#This Row],[recency]],4))*10</f>
        <v>6.1989999999999998</v>
      </c>
      <c r="I85">
        <f>_xlfn.PERCENTRANK.INC(E:E,dataset_transacoes_ficticias_2023_2024[[#This Row],[frequency]],4)*10</f>
        <v>9.6489999999999991</v>
      </c>
      <c r="J85" s="5">
        <f>_xlfn.PERCENTRANK.INC(F:F,dataset_transacoes_ficticias_2023_2024[[#This Row],[total value]],4)*10</f>
        <v>9.6140000000000008</v>
      </c>
      <c r="K85" s="5">
        <f t="shared" ca="1" si="2"/>
        <v>49.817999999999998</v>
      </c>
      <c r="L85" s="13">
        <f ca="1">_xlfn.PERCENTRANK.INC(K:K,dataset_transacoes_ficticias_2023_2024[[#This Row],[rfm sum]],4)*10</f>
        <v>9.5090000000000003</v>
      </c>
      <c r="M85" s="3">
        <f ca="1">ROUNDUP(dataset_transacoes_ficticias_2023_2024[[#This Row],[rfm]],0)</f>
        <v>10</v>
      </c>
      <c r="N85" t="str">
        <f t="shared" ca="1" si="3"/>
        <v>Champions</v>
      </c>
    </row>
    <row r="86" spans="1:14" x14ac:dyDescent="0.25">
      <c r="A86" t="s">
        <v>343</v>
      </c>
      <c r="B86" s="1">
        <v>45216</v>
      </c>
      <c r="C86" s="4">
        <v>263.38155376426198</v>
      </c>
      <c r="D86" s="3">
        <f ca="1">TODAY() -dataset_transacoes_ficticias_2023_2024[[#This Row],[transaction date]]</f>
        <v>207</v>
      </c>
      <c r="E86">
        <f>COUNTIF(A:A,dataset_transacoes_ficticias_2023_2024[[#This Row],[customer-id]])</f>
        <v>11</v>
      </c>
      <c r="F86" s="4">
        <f>SUMIF(A:A,dataset_transacoes_ficticias_2023_2024[[#This Row],[customer-id]],C:C)</f>
        <v>5811.8425609711794</v>
      </c>
      <c r="G86" s="4">
        <f>dataset_transacoes_ficticias_2023_2024[[#This Row],[total value]]/dataset_transacoes_ficticias_2023_2024[[#This Row],[frequency]]</f>
        <v>528.34932372465266</v>
      </c>
      <c r="H86" s="5">
        <f ca="1">(1 - _xlfn.PERCENTRANK.INC(D:D,dataset_transacoes_ficticias_2023_2024[[#This Row],[recency]],4))*10</f>
        <v>7.2239999999999993</v>
      </c>
      <c r="I86">
        <f>_xlfn.PERCENTRANK.INC(E:E,dataset_transacoes_ficticias_2023_2024[[#This Row],[frequency]],4)*10</f>
        <v>9.6489999999999991</v>
      </c>
      <c r="J86" s="5">
        <f>_xlfn.PERCENTRANK.INC(F:F,dataset_transacoes_ficticias_2023_2024[[#This Row],[total value]],4)*10</f>
        <v>9.6140000000000008</v>
      </c>
      <c r="K86" s="5">
        <f t="shared" ca="1" si="2"/>
        <v>51.948999999999998</v>
      </c>
      <c r="L86" s="13">
        <f ca="1">_xlfn.PERCENTRANK.INC(K:K,dataset_transacoes_ficticias_2023_2024[[#This Row],[rfm sum]],4)*10</f>
        <v>9.7089999999999996</v>
      </c>
      <c r="M86" s="3">
        <f ca="1">ROUNDUP(dataset_transacoes_ficticias_2023_2024[[#This Row],[rfm]],0)</f>
        <v>10</v>
      </c>
      <c r="N86" t="str">
        <f t="shared" ca="1" si="3"/>
        <v>Champions</v>
      </c>
    </row>
    <row r="87" spans="1:14" x14ac:dyDescent="0.25">
      <c r="A87" t="s">
        <v>343</v>
      </c>
      <c r="B87" s="1">
        <v>45234</v>
      </c>
      <c r="C87" s="4">
        <v>193.68624937074799</v>
      </c>
      <c r="D87" s="3">
        <f ca="1">TODAY() -dataset_transacoes_ficticias_2023_2024[[#This Row],[transaction date]]</f>
        <v>189</v>
      </c>
      <c r="E87">
        <f>COUNTIF(A:A,dataset_transacoes_ficticias_2023_2024[[#This Row],[customer-id]])</f>
        <v>11</v>
      </c>
      <c r="F87" s="4">
        <f>SUMIF(A:A,dataset_transacoes_ficticias_2023_2024[[#This Row],[customer-id]],C:C)</f>
        <v>5811.8425609711794</v>
      </c>
      <c r="G87" s="4">
        <f>dataset_transacoes_ficticias_2023_2024[[#This Row],[total value]]/dataset_transacoes_ficticias_2023_2024[[#This Row],[frequency]]</f>
        <v>528.34932372465266</v>
      </c>
      <c r="H87" s="5">
        <f ca="1">(1 - _xlfn.PERCENTRANK.INC(D:D,dataset_transacoes_ficticias_2023_2024[[#This Row],[recency]],4))*10</f>
        <v>7.6690000000000005</v>
      </c>
      <c r="I87">
        <f>_xlfn.PERCENTRANK.INC(E:E,dataset_transacoes_ficticias_2023_2024[[#This Row],[frequency]],4)*10</f>
        <v>9.6489999999999991</v>
      </c>
      <c r="J87" s="5">
        <f>_xlfn.PERCENTRANK.INC(F:F,dataset_transacoes_ficticias_2023_2024[[#This Row],[total value]],4)*10</f>
        <v>9.6140000000000008</v>
      </c>
      <c r="K87" s="5">
        <f t="shared" ca="1" si="2"/>
        <v>53.418999999999997</v>
      </c>
      <c r="L87" s="13">
        <f ca="1">_xlfn.PERCENTRANK.INC(K:K,dataset_transacoes_ficticias_2023_2024[[#This Row],[rfm sum]],4)*10</f>
        <v>9.8239999999999998</v>
      </c>
      <c r="M87" s="3">
        <f ca="1">ROUNDUP(dataset_transacoes_ficticias_2023_2024[[#This Row],[rfm]],0)</f>
        <v>10</v>
      </c>
      <c r="N87" t="str">
        <f t="shared" ca="1" si="3"/>
        <v>Champions</v>
      </c>
    </row>
    <row r="88" spans="1:14" x14ac:dyDescent="0.25">
      <c r="A88" t="s">
        <v>343</v>
      </c>
      <c r="B88" s="1">
        <v>45259</v>
      </c>
      <c r="C88" s="4">
        <v>470.85074217177299</v>
      </c>
      <c r="D88" s="3">
        <f ca="1">TODAY() -dataset_transacoes_ficticias_2023_2024[[#This Row],[transaction date]]</f>
        <v>164</v>
      </c>
      <c r="E88">
        <f>COUNTIF(A:A,dataset_transacoes_ficticias_2023_2024[[#This Row],[customer-id]])</f>
        <v>11</v>
      </c>
      <c r="F88" s="4">
        <f>SUMIF(A:A,dataset_transacoes_ficticias_2023_2024[[#This Row],[customer-id]],C:C)</f>
        <v>5811.8425609711794</v>
      </c>
      <c r="G88" s="4">
        <f>dataset_transacoes_ficticias_2023_2024[[#This Row],[total value]]/dataset_transacoes_ficticias_2023_2024[[#This Row],[frequency]]</f>
        <v>528.34932372465266</v>
      </c>
      <c r="H88" s="5">
        <f ca="1">(1 - _xlfn.PERCENTRANK.INC(D:D,dataset_transacoes_ficticias_2023_2024[[#This Row],[recency]],4))*10</f>
        <v>8.35</v>
      </c>
      <c r="I88">
        <f>_xlfn.PERCENTRANK.INC(E:E,dataset_transacoes_ficticias_2023_2024[[#This Row],[frequency]],4)*10</f>
        <v>9.6489999999999991</v>
      </c>
      <c r="J88" s="5">
        <f>_xlfn.PERCENTRANK.INC(F:F,dataset_transacoes_ficticias_2023_2024[[#This Row],[total value]],4)*10</f>
        <v>9.6140000000000008</v>
      </c>
      <c r="K88" s="5">
        <f t="shared" ca="1" si="2"/>
        <v>54.545000000000002</v>
      </c>
      <c r="L88" s="13">
        <f ca="1">_xlfn.PERCENTRANK.INC(K:K,dataset_transacoes_ficticias_2023_2024[[#This Row],[rfm sum]],4)*10</f>
        <v>9.8840000000000003</v>
      </c>
      <c r="M88" s="3">
        <f ca="1">ROUNDUP(dataset_transacoes_ficticias_2023_2024[[#This Row],[rfm]],0)</f>
        <v>10</v>
      </c>
      <c r="N88" t="str">
        <f t="shared" ca="1" si="3"/>
        <v>Champions</v>
      </c>
    </row>
    <row r="89" spans="1:14" x14ac:dyDescent="0.25">
      <c r="A89" t="s">
        <v>343</v>
      </c>
      <c r="B89" s="1">
        <v>45311</v>
      </c>
      <c r="C89" s="4">
        <v>242.855478010751</v>
      </c>
      <c r="D89" s="3">
        <f ca="1">TODAY() -dataset_transacoes_ficticias_2023_2024[[#This Row],[transaction date]]</f>
        <v>112</v>
      </c>
      <c r="E89">
        <f>COUNTIF(A:A,dataset_transacoes_ficticias_2023_2024[[#This Row],[customer-id]])</f>
        <v>11</v>
      </c>
      <c r="F89" s="4">
        <f>SUMIF(A:A,dataset_transacoes_ficticias_2023_2024[[#This Row],[customer-id]],C:C)</f>
        <v>5811.8425609711794</v>
      </c>
      <c r="G89" s="4">
        <f>dataset_transacoes_ficticias_2023_2024[[#This Row],[total value]]/dataset_transacoes_ficticias_2023_2024[[#This Row],[frequency]]</f>
        <v>528.34932372465266</v>
      </c>
      <c r="H89" s="5">
        <f ca="1">(1 - _xlfn.PERCENTRANK.INC(D:D,dataset_transacoes_ficticias_2023_2024[[#This Row],[recency]],4))*10</f>
        <v>9.625</v>
      </c>
      <c r="I89">
        <f>_xlfn.PERCENTRANK.INC(E:E,dataset_transacoes_ficticias_2023_2024[[#This Row],[frequency]],4)*10</f>
        <v>9.6489999999999991</v>
      </c>
      <c r="J89" s="5">
        <f>_xlfn.PERCENTRANK.INC(F:F,dataset_transacoes_ficticias_2023_2024[[#This Row],[total value]],4)*10</f>
        <v>9.6140000000000008</v>
      </c>
      <c r="K89" s="5">
        <f t="shared" ca="1" si="2"/>
        <v>56.501000000000005</v>
      </c>
      <c r="L89" s="13">
        <f ca="1">_xlfn.PERCENTRANK.INC(K:K,dataset_transacoes_ficticias_2023_2024[[#This Row],[rfm sum]],4)*10</f>
        <v>9.9390000000000001</v>
      </c>
      <c r="M89" s="3">
        <f ca="1">ROUNDUP(dataset_transacoes_ficticias_2023_2024[[#This Row],[rfm]],0)</f>
        <v>10</v>
      </c>
      <c r="N89" t="str">
        <f t="shared" ca="1" si="3"/>
        <v>Champions</v>
      </c>
    </row>
    <row r="90" spans="1:14" x14ac:dyDescent="0.25">
      <c r="A90" t="s">
        <v>343</v>
      </c>
      <c r="B90" s="1">
        <v>45324</v>
      </c>
      <c r="C90" s="4">
        <v>500.58234198411299</v>
      </c>
      <c r="D90" s="3">
        <f ca="1">TODAY() -dataset_transacoes_ficticias_2023_2024[[#This Row],[transaction date]]</f>
        <v>99</v>
      </c>
      <c r="E90">
        <f>COUNTIF(A:A,dataset_transacoes_ficticias_2023_2024[[#This Row],[customer-id]])</f>
        <v>11</v>
      </c>
      <c r="F90" s="4">
        <f>SUMIF(A:A,dataset_transacoes_ficticias_2023_2024[[#This Row],[customer-id]],C:C)</f>
        <v>5811.8425609711794</v>
      </c>
      <c r="G90" s="4">
        <f>dataset_transacoes_ficticias_2023_2024[[#This Row],[total value]]/dataset_transacoes_ficticias_2023_2024[[#This Row],[frequency]]</f>
        <v>528.34932372465266</v>
      </c>
      <c r="H90" s="5">
        <f ca="1">(1 - _xlfn.PERCENTRANK.INC(D:D,dataset_transacoes_ficticias_2023_2024[[#This Row],[recency]],4))*10</f>
        <v>9.9499999999999993</v>
      </c>
      <c r="I90">
        <f>_xlfn.PERCENTRANK.INC(E:E,dataset_transacoes_ficticias_2023_2024[[#This Row],[frequency]],4)*10</f>
        <v>9.6489999999999991</v>
      </c>
      <c r="J90" s="5">
        <f>_xlfn.PERCENTRANK.INC(F:F,dataset_transacoes_ficticias_2023_2024[[#This Row],[total value]],4)*10</f>
        <v>9.6140000000000008</v>
      </c>
      <c r="K90" s="5">
        <f t="shared" ca="1" si="2"/>
        <v>58.100999999999999</v>
      </c>
      <c r="L90" s="13">
        <f ca="1">_xlfn.PERCENTRANK.INC(K:K,dataset_transacoes_ficticias_2023_2024[[#This Row],[rfm sum]],4)*10</f>
        <v>9.9789999999999992</v>
      </c>
      <c r="M90" s="3">
        <f ca="1">ROUNDUP(dataset_transacoes_ficticias_2023_2024[[#This Row],[rfm]],0)</f>
        <v>10</v>
      </c>
      <c r="N90" t="str">
        <f t="shared" ca="1" si="3"/>
        <v>Champions</v>
      </c>
    </row>
    <row r="91" spans="1:14" x14ac:dyDescent="0.25">
      <c r="A91" t="s">
        <v>347</v>
      </c>
      <c r="B91" s="1">
        <v>45152</v>
      </c>
      <c r="C91" s="4">
        <v>591.53579844299895</v>
      </c>
      <c r="D91" s="3">
        <f ca="1">TODAY() -dataset_transacoes_ficticias_2023_2024[[#This Row],[transaction date]]</f>
        <v>271</v>
      </c>
      <c r="E91">
        <f>COUNTIF(A:A,dataset_transacoes_ficticias_2023_2024[[#This Row],[customer-id]])</f>
        <v>8</v>
      </c>
      <c r="F91" s="4">
        <f>SUMIF(A:A,dataset_transacoes_ficticias_2023_2024[[#This Row],[customer-id]],C:C)</f>
        <v>3724.494378440108</v>
      </c>
      <c r="G91" s="4">
        <f>dataset_transacoes_ficticias_2023_2024[[#This Row],[total value]]/dataset_transacoes_ficticias_2023_2024[[#This Row],[frequency]]</f>
        <v>465.5617973050135</v>
      </c>
      <c r="H91" s="5">
        <f ca="1">(1 - _xlfn.PERCENTRANK.INC(D:D,dataset_transacoes_ficticias_2023_2024[[#This Row],[recency]],4))*10</f>
        <v>5.633</v>
      </c>
      <c r="I91">
        <f>_xlfn.PERCENTRANK.INC(E:E,dataset_transacoes_ficticias_2023_2024[[#This Row],[frequency]],4)*10</f>
        <v>8.7739999999999991</v>
      </c>
      <c r="J91" s="5">
        <f>_xlfn.PERCENTRANK.INC(F:F,dataset_transacoes_ficticias_2023_2024[[#This Row],[total value]],4)*10</f>
        <v>8.5289999999999999</v>
      </c>
      <c r="K91" s="5">
        <f t="shared" ca="1" si="2"/>
        <v>52.149000000000001</v>
      </c>
      <c r="L91" s="13">
        <f ca="1">_xlfn.PERCENTRANK.INC(K:K,dataset_transacoes_ficticias_2023_2024[[#This Row],[rfm sum]],4)*10</f>
        <v>9.734</v>
      </c>
      <c r="M91" s="3">
        <f ca="1">ROUNDUP(dataset_transacoes_ficticias_2023_2024[[#This Row],[rfm]],0)</f>
        <v>10</v>
      </c>
      <c r="N91" t="str">
        <f t="shared" ca="1" si="3"/>
        <v>Champions</v>
      </c>
    </row>
    <row r="92" spans="1:14" x14ac:dyDescent="0.25">
      <c r="A92" t="s">
        <v>347</v>
      </c>
      <c r="B92" s="1">
        <v>45237</v>
      </c>
      <c r="C92" s="4">
        <v>904.21134050817</v>
      </c>
      <c r="D92" s="3">
        <f ca="1">TODAY() -dataset_transacoes_ficticias_2023_2024[[#This Row],[transaction date]]</f>
        <v>186</v>
      </c>
      <c r="E92">
        <f>COUNTIF(A:A,dataset_transacoes_ficticias_2023_2024[[#This Row],[customer-id]])</f>
        <v>8</v>
      </c>
      <c r="F92" s="4">
        <f>SUMIF(A:A,dataset_transacoes_ficticias_2023_2024[[#This Row],[customer-id]],C:C)</f>
        <v>3724.494378440108</v>
      </c>
      <c r="G92" s="4">
        <f>dataset_transacoes_ficticias_2023_2024[[#This Row],[total value]]/dataset_transacoes_ficticias_2023_2024[[#This Row],[frequency]]</f>
        <v>465.5617973050135</v>
      </c>
      <c r="H92" s="5">
        <f ca="1">(1 - _xlfn.PERCENTRANK.INC(D:D,dataset_transacoes_ficticias_2023_2024[[#This Row],[recency]],4))*10</f>
        <v>7.7690000000000001</v>
      </c>
      <c r="I92">
        <f>_xlfn.PERCENTRANK.INC(E:E,dataset_transacoes_ficticias_2023_2024[[#This Row],[frequency]],4)*10</f>
        <v>8.7739999999999991</v>
      </c>
      <c r="J92" s="5">
        <f>_xlfn.PERCENTRANK.INC(F:F,dataset_transacoes_ficticias_2023_2024[[#This Row],[total value]],4)*10</f>
        <v>8.5289999999999999</v>
      </c>
      <c r="K92" s="5">
        <f t="shared" ca="1" si="2"/>
        <v>48.007999999999996</v>
      </c>
      <c r="L92" s="13">
        <f ca="1">_xlfn.PERCENTRANK.INC(K:K,dataset_transacoes_ficticias_2023_2024[[#This Row],[rfm sum]],4)*10</f>
        <v>9.3089999999999993</v>
      </c>
      <c r="M92" s="3">
        <f ca="1">ROUNDUP(dataset_transacoes_ficticias_2023_2024[[#This Row],[rfm]],0)</f>
        <v>10</v>
      </c>
      <c r="N92" t="str">
        <f t="shared" ca="1" si="3"/>
        <v>Champions</v>
      </c>
    </row>
    <row r="93" spans="1:14" x14ac:dyDescent="0.25">
      <c r="A93" t="s">
        <v>347</v>
      </c>
      <c r="B93" s="1">
        <v>45304</v>
      </c>
      <c r="C93" s="4">
        <v>578.745174712672</v>
      </c>
      <c r="D93" s="3">
        <f ca="1">TODAY() -dataset_transacoes_ficticias_2023_2024[[#This Row],[transaction date]]</f>
        <v>119</v>
      </c>
      <c r="E93">
        <f>COUNTIF(A:A,dataset_transacoes_ficticias_2023_2024[[#This Row],[customer-id]])</f>
        <v>8</v>
      </c>
      <c r="F93" s="4">
        <f>SUMIF(A:A,dataset_transacoes_ficticias_2023_2024[[#This Row],[customer-id]],C:C)</f>
        <v>3724.494378440108</v>
      </c>
      <c r="G93" s="4">
        <f>dataset_transacoes_ficticias_2023_2024[[#This Row],[total value]]/dataset_transacoes_ficticias_2023_2024[[#This Row],[frequency]]</f>
        <v>465.5617973050135</v>
      </c>
      <c r="H93" s="5">
        <f ca="1">(1 - _xlfn.PERCENTRANK.INC(D:D,dataset_transacoes_ficticias_2023_2024[[#This Row],[recency]],4))*10</f>
        <v>9.42</v>
      </c>
      <c r="I93">
        <f>_xlfn.PERCENTRANK.INC(E:E,dataset_transacoes_ficticias_2023_2024[[#This Row],[frequency]],4)*10</f>
        <v>8.7739999999999991</v>
      </c>
      <c r="J93" s="5">
        <f>_xlfn.PERCENTRANK.INC(F:F,dataset_transacoes_ficticias_2023_2024[[#This Row],[total value]],4)*10</f>
        <v>8.5289999999999999</v>
      </c>
      <c r="K93" s="5">
        <f t="shared" ca="1" si="2"/>
        <v>51.795000000000002</v>
      </c>
      <c r="L93" s="13">
        <f ca="1">_xlfn.PERCENTRANK.INC(K:K,dataset_transacoes_ficticias_2023_2024[[#This Row],[rfm sum]],4)*10</f>
        <v>9.7040000000000006</v>
      </c>
      <c r="M93" s="3">
        <f ca="1">ROUNDUP(dataset_transacoes_ficticias_2023_2024[[#This Row],[rfm]],0)</f>
        <v>10</v>
      </c>
      <c r="N93" t="str">
        <f t="shared" ca="1" si="3"/>
        <v>Champions</v>
      </c>
    </row>
    <row r="94" spans="1:14" x14ac:dyDescent="0.25">
      <c r="A94" t="s">
        <v>351</v>
      </c>
      <c r="B94" s="1">
        <v>45220</v>
      </c>
      <c r="C94" s="4">
        <v>513.70729392974204</v>
      </c>
      <c r="D94" s="3">
        <f ca="1">TODAY() -dataset_transacoes_ficticias_2023_2024[[#This Row],[transaction date]]</f>
        <v>203</v>
      </c>
      <c r="E94">
        <f>COUNTIF(A:A,dataset_transacoes_ficticias_2023_2024[[#This Row],[customer-id]])</f>
        <v>8</v>
      </c>
      <c r="F94" s="4">
        <f>SUMIF(A:A,dataset_transacoes_ficticias_2023_2024[[#This Row],[customer-id]],C:C)</f>
        <v>3125.7179335609908</v>
      </c>
      <c r="G94" s="4">
        <f>dataset_transacoes_ficticias_2023_2024[[#This Row],[total value]]/dataset_transacoes_ficticias_2023_2024[[#This Row],[frequency]]</f>
        <v>390.71474169512385</v>
      </c>
      <c r="H94" s="5">
        <f ca="1">(1 - _xlfn.PERCENTRANK.INC(D:D,dataset_transacoes_ficticias_2023_2024[[#This Row],[recency]],4))*10</f>
        <v>7.354000000000001</v>
      </c>
      <c r="I94">
        <f>_xlfn.PERCENTRANK.INC(E:E,dataset_transacoes_ficticias_2023_2024[[#This Row],[frequency]],4)*10</f>
        <v>8.7739999999999991</v>
      </c>
      <c r="J94" s="5">
        <f>_xlfn.PERCENTRANK.INC(F:F,dataset_transacoes_ficticias_2023_2024[[#This Row],[total value]],4)*10</f>
        <v>7.2230000000000008</v>
      </c>
      <c r="K94" s="5">
        <f t="shared" ca="1" si="2"/>
        <v>50.073999999999998</v>
      </c>
      <c r="L94" s="13">
        <f ca="1">_xlfn.PERCENTRANK.INC(K:K,dataset_transacoes_ficticias_2023_2024[[#This Row],[rfm sum]],4)*10</f>
        <v>9.5389999999999997</v>
      </c>
      <c r="M94" s="3">
        <f ca="1">ROUNDUP(dataset_transacoes_ficticias_2023_2024[[#This Row],[rfm]],0)</f>
        <v>10</v>
      </c>
      <c r="N94" t="str">
        <f t="shared" ca="1" si="3"/>
        <v>Champions</v>
      </c>
    </row>
    <row r="95" spans="1:14" x14ac:dyDescent="0.25">
      <c r="A95" t="s">
        <v>351</v>
      </c>
      <c r="B95" s="1">
        <v>45238</v>
      </c>
      <c r="C95" s="4">
        <v>123.354786841776</v>
      </c>
      <c r="D95" s="3">
        <f ca="1">TODAY() -dataset_transacoes_ficticias_2023_2024[[#This Row],[transaction date]]</f>
        <v>185</v>
      </c>
      <c r="E95">
        <f>COUNTIF(A:A,dataset_transacoes_ficticias_2023_2024[[#This Row],[customer-id]])</f>
        <v>8</v>
      </c>
      <c r="F95" s="4">
        <f>SUMIF(A:A,dataset_transacoes_ficticias_2023_2024[[#This Row],[customer-id]],C:C)</f>
        <v>3125.7179335609908</v>
      </c>
      <c r="G95" s="4">
        <f>dataset_transacoes_ficticias_2023_2024[[#This Row],[total value]]/dataset_transacoes_ficticias_2023_2024[[#This Row],[frequency]]</f>
        <v>390.71474169512385</v>
      </c>
      <c r="H95" s="5">
        <f ca="1">(1 - _xlfn.PERCENTRANK.INC(D:D,dataset_transacoes_ficticias_2023_2024[[#This Row],[recency]],4))*10</f>
        <v>7.7990000000000004</v>
      </c>
      <c r="I95">
        <f>_xlfn.PERCENTRANK.INC(E:E,dataset_transacoes_ficticias_2023_2024[[#This Row],[frequency]],4)*10</f>
        <v>8.7739999999999991</v>
      </c>
      <c r="J95" s="5">
        <f>_xlfn.PERCENTRANK.INC(F:F,dataset_transacoes_ficticias_2023_2024[[#This Row],[total value]],4)*10</f>
        <v>7.2230000000000008</v>
      </c>
      <c r="K95" s="5">
        <f t="shared" ca="1" si="2"/>
        <v>47.146999999999998</v>
      </c>
      <c r="L95" s="13">
        <f ca="1">_xlfn.PERCENTRANK.INC(K:K,dataset_transacoes_ficticias_2023_2024[[#This Row],[rfm sum]],4)*10</f>
        <v>9.1390000000000011</v>
      </c>
      <c r="M95" s="3">
        <f ca="1">ROUNDUP(dataset_transacoes_ficticias_2023_2024[[#This Row],[rfm]],0)</f>
        <v>10</v>
      </c>
      <c r="N95" t="str">
        <f t="shared" ca="1" si="3"/>
        <v>Champions</v>
      </c>
    </row>
    <row r="96" spans="1:14" x14ac:dyDescent="0.25">
      <c r="A96" t="s">
        <v>353</v>
      </c>
      <c r="B96" s="1">
        <v>45302</v>
      </c>
      <c r="C96" s="4">
        <v>894.36971052019396</v>
      </c>
      <c r="D96" s="3">
        <f ca="1">TODAY() -dataset_transacoes_ficticias_2023_2024[[#This Row],[transaction date]]</f>
        <v>121</v>
      </c>
      <c r="E96">
        <f>COUNTIF(A:A,dataset_transacoes_ficticias_2023_2024[[#This Row],[customer-id]])</f>
        <v>6</v>
      </c>
      <c r="F96" s="4">
        <f>SUMIF(A:A,dataset_transacoes_ficticias_2023_2024[[#This Row],[customer-id]],C:C)</f>
        <v>3121.9962207297131</v>
      </c>
      <c r="G96" s="4">
        <f>dataset_transacoes_ficticias_2023_2024[[#This Row],[total value]]/dataset_transacoes_ficticias_2023_2024[[#This Row],[frequency]]</f>
        <v>520.33270345495214</v>
      </c>
      <c r="H96" s="5">
        <f ca="1">(1 - _xlfn.PERCENTRANK.INC(D:D,dataset_transacoes_ficticias_2023_2024[[#This Row],[recency]],4))*10</f>
        <v>9.36</v>
      </c>
      <c r="I96">
        <f>_xlfn.PERCENTRANK.INC(E:E,dataset_transacoes_ficticias_2023_2024[[#This Row],[frequency]],4)*10</f>
        <v>6.3529999999999998</v>
      </c>
      <c r="J96" s="5">
        <f>_xlfn.PERCENTRANK.INC(F:F,dataset_transacoes_ficticias_2023_2024[[#This Row],[total value]],4)*10</f>
        <v>7.1930000000000005</v>
      </c>
      <c r="K96" s="5">
        <f t="shared" ca="1" si="2"/>
        <v>46.701999999999998</v>
      </c>
      <c r="L96" s="13">
        <f ca="1">_xlfn.PERCENTRANK.INC(K:K,dataset_transacoes_ficticias_2023_2024[[#This Row],[rfm sum]],4)*10</f>
        <v>9.0939999999999994</v>
      </c>
      <c r="M96" s="3">
        <f ca="1">ROUNDUP(dataset_transacoes_ficticias_2023_2024[[#This Row],[rfm]],0)</f>
        <v>10</v>
      </c>
      <c r="N96" t="str">
        <f t="shared" ca="1" si="3"/>
        <v>Champions</v>
      </c>
    </row>
    <row r="97" spans="1:14" x14ac:dyDescent="0.25">
      <c r="A97" t="s">
        <v>355</v>
      </c>
      <c r="B97" s="1">
        <v>45204</v>
      </c>
      <c r="C97" s="4">
        <v>773.32754198471298</v>
      </c>
      <c r="D97" s="3">
        <f ca="1">TODAY() -dataset_transacoes_ficticias_2023_2024[[#This Row],[transaction date]]</f>
        <v>219</v>
      </c>
      <c r="E97">
        <f>COUNTIF(A:A,dataset_transacoes_ficticias_2023_2024[[#This Row],[customer-id]])</f>
        <v>7</v>
      </c>
      <c r="F97" s="4">
        <f>SUMIF(A:A,dataset_transacoes_ficticias_2023_2024[[#This Row],[customer-id]],C:C)</f>
        <v>3905.5119832086084</v>
      </c>
      <c r="G97" s="4">
        <f>dataset_transacoes_ficticias_2023_2024[[#This Row],[total value]]/dataset_transacoes_ficticias_2023_2024[[#This Row],[frequency]]</f>
        <v>557.93028331551545</v>
      </c>
      <c r="H97" s="5">
        <f ca="1">(1 - _xlfn.PERCENTRANK.INC(D:D,dataset_transacoes_ficticias_2023_2024[[#This Row],[recency]],4))*10</f>
        <v>6.8890000000000011</v>
      </c>
      <c r="I97">
        <f>_xlfn.PERCENTRANK.INC(E:E,dataset_transacoes_ficticias_2023_2024[[#This Row],[frequency]],4)*10</f>
        <v>8.0039999999999996</v>
      </c>
      <c r="J97" s="5">
        <f>_xlfn.PERCENTRANK.INC(F:F,dataset_transacoes_ficticias_2023_2024[[#This Row],[total value]],4)*10</f>
        <v>8.8190000000000008</v>
      </c>
      <c r="K97" s="5">
        <f t="shared" ca="1" si="2"/>
        <v>46.618000000000002</v>
      </c>
      <c r="L97" s="13">
        <f ca="1">_xlfn.PERCENTRANK.INC(K:K,dataset_transacoes_ficticias_2023_2024[[#This Row],[rfm sum]],4)*10</f>
        <v>9.0890000000000004</v>
      </c>
      <c r="M97" s="3">
        <f ca="1">ROUNDUP(dataset_transacoes_ficticias_2023_2024[[#This Row],[rfm]],0)</f>
        <v>10</v>
      </c>
      <c r="N97" t="str">
        <f t="shared" ca="1" si="3"/>
        <v>Champions</v>
      </c>
    </row>
    <row r="98" spans="1:14" x14ac:dyDescent="0.25">
      <c r="A98" t="s">
        <v>355</v>
      </c>
      <c r="B98" s="1">
        <v>45318</v>
      </c>
      <c r="C98" s="4">
        <v>302.57545635828899</v>
      </c>
      <c r="D98" s="3">
        <f ca="1">TODAY() -dataset_transacoes_ficticias_2023_2024[[#This Row],[transaction date]]</f>
        <v>105</v>
      </c>
      <c r="E98">
        <f>COUNTIF(A:A,dataset_transacoes_ficticias_2023_2024[[#This Row],[customer-id]])</f>
        <v>7</v>
      </c>
      <c r="F98" s="4">
        <f>SUMIF(A:A,dataset_transacoes_ficticias_2023_2024[[#This Row],[customer-id]],C:C)</f>
        <v>3905.5119832086084</v>
      </c>
      <c r="G98" s="4">
        <f>dataset_transacoes_ficticias_2023_2024[[#This Row],[total value]]/dataset_transacoes_ficticias_2023_2024[[#This Row],[frequency]]</f>
        <v>557.93028331551545</v>
      </c>
      <c r="H98" s="5">
        <f ca="1">(1 - _xlfn.PERCENTRANK.INC(D:D,dataset_transacoes_ficticias_2023_2024[[#This Row],[recency]],4))*10</f>
        <v>9.82</v>
      </c>
      <c r="I98">
        <f>_xlfn.PERCENTRANK.INC(E:E,dataset_transacoes_ficticias_2023_2024[[#This Row],[frequency]],4)*10</f>
        <v>8.0039999999999996</v>
      </c>
      <c r="J98" s="5">
        <f>_xlfn.PERCENTRANK.INC(F:F,dataset_transacoes_ficticias_2023_2024[[#This Row],[total value]],4)*10</f>
        <v>8.8190000000000008</v>
      </c>
      <c r="K98" s="5">
        <f t="shared" ca="1" si="2"/>
        <v>50.355000000000004</v>
      </c>
      <c r="L98" s="13">
        <f ca="1">_xlfn.PERCENTRANK.INC(K:K,dataset_transacoes_ficticias_2023_2024[[#This Row],[rfm sum]],4)*10</f>
        <v>9.5589999999999993</v>
      </c>
      <c r="M98" s="3">
        <f ca="1">ROUNDUP(dataset_transacoes_ficticias_2023_2024[[#This Row],[rfm]],0)</f>
        <v>10</v>
      </c>
      <c r="N98" t="str">
        <f t="shared" ca="1" si="3"/>
        <v>Champions</v>
      </c>
    </row>
    <row r="99" spans="1:14" x14ac:dyDescent="0.25">
      <c r="A99" t="s">
        <v>355</v>
      </c>
      <c r="B99" s="1">
        <v>45322</v>
      </c>
      <c r="C99" s="4">
        <v>967.95447877372499</v>
      </c>
      <c r="D99" s="3">
        <f ca="1">TODAY() -dataset_transacoes_ficticias_2023_2024[[#This Row],[transaction date]]</f>
        <v>101</v>
      </c>
      <c r="E99">
        <f>COUNTIF(A:A,dataset_transacoes_ficticias_2023_2024[[#This Row],[customer-id]])</f>
        <v>7</v>
      </c>
      <c r="F99" s="4">
        <f>SUMIF(A:A,dataset_transacoes_ficticias_2023_2024[[#This Row],[customer-id]],C:C)</f>
        <v>3905.5119832086084</v>
      </c>
      <c r="G99" s="4">
        <f>dataset_transacoes_ficticias_2023_2024[[#This Row],[total value]]/dataset_transacoes_ficticias_2023_2024[[#This Row],[frequency]]</f>
        <v>557.93028331551545</v>
      </c>
      <c r="H99" s="5">
        <f ca="1">(1 - _xlfn.PERCENTRANK.INC(D:D,dataset_transacoes_ficticias_2023_2024[[#This Row],[recency]],4))*10</f>
        <v>9.8849999999999998</v>
      </c>
      <c r="I99">
        <f>_xlfn.PERCENTRANK.INC(E:E,dataset_transacoes_ficticias_2023_2024[[#This Row],[frequency]],4)*10</f>
        <v>8.0039999999999996</v>
      </c>
      <c r="J99" s="5">
        <f>_xlfn.PERCENTRANK.INC(F:F,dataset_transacoes_ficticias_2023_2024[[#This Row],[total value]],4)*10</f>
        <v>8.8190000000000008</v>
      </c>
      <c r="K99" s="5">
        <f t="shared" ca="1" si="2"/>
        <v>53.350999999999999</v>
      </c>
      <c r="L99" s="13">
        <f ca="1">_xlfn.PERCENTRANK.INC(K:K,dataset_transacoes_ficticias_2023_2024[[#This Row],[rfm sum]],4)*10</f>
        <v>9.8140000000000001</v>
      </c>
      <c r="M99" s="3">
        <f ca="1">ROUNDUP(dataset_transacoes_ficticias_2023_2024[[#This Row],[rfm]],0)</f>
        <v>10</v>
      </c>
      <c r="N99" t="str">
        <f t="shared" ca="1" si="3"/>
        <v>Champions</v>
      </c>
    </row>
    <row r="100" spans="1:14" x14ac:dyDescent="0.25">
      <c r="A100" t="s">
        <v>357</v>
      </c>
      <c r="B100" s="1">
        <v>45183</v>
      </c>
      <c r="C100" s="4">
        <v>776.15427312975396</v>
      </c>
      <c r="D100" s="3">
        <f ca="1">TODAY() -dataset_transacoes_ficticias_2023_2024[[#This Row],[transaction date]]</f>
        <v>240</v>
      </c>
      <c r="E100">
        <f>COUNTIF(A:A,dataset_transacoes_ficticias_2023_2024[[#This Row],[customer-id]])</f>
        <v>7</v>
      </c>
      <c r="F100" s="4">
        <f>SUMIF(A:A,dataset_transacoes_ficticias_2023_2024[[#This Row],[customer-id]],C:C)</f>
        <v>4140.1066532849109</v>
      </c>
      <c r="G100" s="4">
        <f>dataset_transacoes_ficticias_2023_2024[[#This Row],[total value]]/dataset_transacoes_ficticias_2023_2024[[#This Row],[frequency]]</f>
        <v>591.44380761213017</v>
      </c>
      <c r="H100" s="5">
        <f ca="1">(1 - _xlfn.PERCENTRANK.INC(D:D,dataset_transacoes_ficticias_2023_2024[[#This Row],[recency]],4))*10</f>
        <v>6.3840000000000003</v>
      </c>
      <c r="I100">
        <f>_xlfn.PERCENTRANK.INC(E:E,dataset_transacoes_ficticias_2023_2024[[#This Row],[frequency]],4)*10</f>
        <v>8.0039999999999996</v>
      </c>
      <c r="J100" s="5">
        <f>_xlfn.PERCENTRANK.INC(F:F,dataset_transacoes_ficticias_2023_2024[[#This Row],[total value]],4)*10</f>
        <v>9.0489999999999995</v>
      </c>
      <c r="K100" s="5">
        <f t="shared" ca="1" si="2"/>
        <v>50.144999999999996</v>
      </c>
      <c r="L100" s="13">
        <f ca="1">_xlfn.PERCENTRANK.INC(K:K,dataset_transacoes_ficticias_2023_2024[[#This Row],[rfm sum]],4)*10</f>
        <v>9.5489999999999995</v>
      </c>
      <c r="M100" s="3">
        <f ca="1">ROUNDUP(dataset_transacoes_ficticias_2023_2024[[#This Row],[rfm]],0)</f>
        <v>10</v>
      </c>
      <c r="N100" t="str">
        <f t="shared" ca="1" si="3"/>
        <v>Champions</v>
      </c>
    </row>
    <row r="101" spans="1:14" x14ac:dyDescent="0.25">
      <c r="A101" t="s">
        <v>357</v>
      </c>
      <c r="B101" s="1">
        <v>45208</v>
      </c>
      <c r="C101" s="4">
        <v>888.75221490096703</v>
      </c>
      <c r="D101" s="3">
        <f ca="1">TODAY() -dataset_transacoes_ficticias_2023_2024[[#This Row],[transaction date]]</f>
        <v>215</v>
      </c>
      <c r="E101">
        <f>COUNTIF(A:A,dataset_transacoes_ficticias_2023_2024[[#This Row],[customer-id]])</f>
        <v>7</v>
      </c>
      <c r="F101" s="4">
        <f>SUMIF(A:A,dataset_transacoes_ficticias_2023_2024[[#This Row],[customer-id]],C:C)</f>
        <v>4140.1066532849109</v>
      </c>
      <c r="G101" s="4">
        <f>dataset_transacoes_ficticias_2023_2024[[#This Row],[total value]]/dataset_transacoes_ficticias_2023_2024[[#This Row],[frequency]]</f>
        <v>591.44380761213017</v>
      </c>
      <c r="H101" s="5">
        <f ca="1">(1 - _xlfn.PERCENTRANK.INC(D:D,dataset_transacoes_ficticias_2023_2024[[#This Row],[recency]],4))*10</f>
        <v>6.984</v>
      </c>
      <c r="I101">
        <f>_xlfn.PERCENTRANK.INC(E:E,dataset_transacoes_ficticias_2023_2024[[#This Row],[frequency]],4)*10</f>
        <v>8.0039999999999996</v>
      </c>
      <c r="J101" s="5">
        <f>_xlfn.PERCENTRANK.INC(F:F,dataset_transacoes_ficticias_2023_2024[[#This Row],[total value]],4)*10</f>
        <v>9.0489999999999995</v>
      </c>
      <c r="K101" s="5">
        <f t="shared" ca="1" si="2"/>
        <v>47.473999999999997</v>
      </c>
      <c r="L101" s="13">
        <f ca="1">_xlfn.PERCENTRANK.INC(K:K,dataset_transacoes_ficticias_2023_2024[[#This Row],[rfm sum]],4)*10</f>
        <v>9.1790000000000003</v>
      </c>
      <c r="M101" s="3">
        <f ca="1">ROUNDUP(dataset_transacoes_ficticias_2023_2024[[#This Row],[rfm]],0)</f>
        <v>10</v>
      </c>
      <c r="N101" t="str">
        <f t="shared" ca="1" si="3"/>
        <v>Champions</v>
      </c>
    </row>
    <row r="102" spans="1:14" x14ac:dyDescent="0.25">
      <c r="A102" t="s">
        <v>357</v>
      </c>
      <c r="B102" s="1">
        <v>45253</v>
      </c>
      <c r="C102" s="4">
        <v>197.57360704884701</v>
      </c>
      <c r="D102" s="3">
        <f ca="1">TODAY() -dataset_transacoes_ficticias_2023_2024[[#This Row],[transaction date]]</f>
        <v>170</v>
      </c>
      <c r="E102">
        <f>COUNTIF(A:A,dataset_transacoes_ficticias_2023_2024[[#This Row],[customer-id]])</f>
        <v>7</v>
      </c>
      <c r="F102" s="4">
        <f>SUMIF(A:A,dataset_transacoes_ficticias_2023_2024[[#This Row],[customer-id]],C:C)</f>
        <v>4140.1066532849109</v>
      </c>
      <c r="G102" s="4">
        <f>dataset_transacoes_ficticias_2023_2024[[#This Row],[total value]]/dataset_transacoes_ficticias_2023_2024[[#This Row],[frequency]]</f>
        <v>591.44380761213017</v>
      </c>
      <c r="H102" s="5">
        <f ca="1">(1 - _xlfn.PERCENTRANK.INC(D:D,dataset_transacoes_ficticias_2023_2024[[#This Row],[recency]],4))*10</f>
        <v>8.2349999999999994</v>
      </c>
      <c r="I102">
        <f>_xlfn.PERCENTRANK.INC(E:E,dataset_transacoes_ficticias_2023_2024[[#This Row],[frequency]],4)*10</f>
        <v>8.0039999999999996</v>
      </c>
      <c r="J102" s="5">
        <f>_xlfn.PERCENTRANK.INC(F:F,dataset_transacoes_ficticias_2023_2024[[#This Row],[total value]],4)*10</f>
        <v>9.0489999999999995</v>
      </c>
      <c r="K102" s="5">
        <f t="shared" ca="1" si="2"/>
        <v>49.324999999999996</v>
      </c>
      <c r="L102" s="13">
        <f ca="1">_xlfn.PERCENTRANK.INC(K:K,dataset_transacoes_ficticias_2023_2024[[#This Row],[rfm sum]],4)*10</f>
        <v>9.4689999999999994</v>
      </c>
      <c r="M102" s="3">
        <f ca="1">ROUNDUP(dataset_transacoes_ficticias_2023_2024[[#This Row],[rfm]],0)</f>
        <v>10</v>
      </c>
      <c r="N102" t="str">
        <f t="shared" ca="1" si="3"/>
        <v>Champions</v>
      </c>
    </row>
    <row r="103" spans="1:14" x14ac:dyDescent="0.25">
      <c r="A103" t="s">
        <v>357</v>
      </c>
      <c r="B103" s="1">
        <v>45263</v>
      </c>
      <c r="C103" s="4">
        <v>663.31809616219095</v>
      </c>
      <c r="D103" s="3">
        <f ca="1">TODAY() -dataset_transacoes_ficticias_2023_2024[[#This Row],[transaction date]]</f>
        <v>160</v>
      </c>
      <c r="E103">
        <f>COUNTIF(A:A,dataset_transacoes_ficticias_2023_2024[[#This Row],[customer-id]])</f>
        <v>7</v>
      </c>
      <c r="F103" s="4">
        <f>SUMIF(A:A,dataset_transacoes_ficticias_2023_2024[[#This Row],[customer-id]],C:C)</f>
        <v>4140.1066532849109</v>
      </c>
      <c r="G103" s="4">
        <f>dataset_transacoes_ficticias_2023_2024[[#This Row],[total value]]/dataset_transacoes_ficticias_2023_2024[[#This Row],[frequency]]</f>
        <v>591.44380761213017</v>
      </c>
      <c r="H103" s="5">
        <f ca="1">(1 - _xlfn.PERCENTRANK.INC(D:D,dataset_transacoes_ficticias_2023_2024[[#This Row],[recency]],4))*10</f>
        <v>8.43</v>
      </c>
      <c r="I103">
        <f>_xlfn.PERCENTRANK.INC(E:E,dataset_transacoes_ficticias_2023_2024[[#This Row],[frequency]],4)*10</f>
        <v>8.0039999999999996</v>
      </c>
      <c r="J103" s="5">
        <f>_xlfn.PERCENTRANK.INC(F:F,dataset_transacoes_ficticias_2023_2024[[#This Row],[total value]],4)*10</f>
        <v>9.0489999999999995</v>
      </c>
      <c r="K103" s="5">
        <f t="shared" ca="1" si="2"/>
        <v>50.770999999999994</v>
      </c>
      <c r="L103" s="13">
        <f ca="1">_xlfn.PERCENTRANK.INC(K:K,dataset_transacoes_ficticias_2023_2024[[#This Row],[rfm sum]],4)*10</f>
        <v>9.604000000000001</v>
      </c>
      <c r="M103" s="3">
        <f ca="1">ROUNDUP(dataset_transacoes_ficticias_2023_2024[[#This Row],[rfm]],0)</f>
        <v>10</v>
      </c>
      <c r="N103" t="str">
        <f t="shared" ca="1" si="3"/>
        <v>Champions</v>
      </c>
    </row>
    <row r="104" spans="1:14" x14ac:dyDescent="0.25">
      <c r="A104" t="s">
        <v>358</v>
      </c>
      <c r="B104" s="1">
        <v>45237</v>
      </c>
      <c r="C104" s="4">
        <v>339.82146677966603</v>
      </c>
      <c r="D104" s="3">
        <f ca="1">TODAY() -dataset_transacoes_ficticias_2023_2024[[#This Row],[transaction date]]</f>
        <v>186</v>
      </c>
      <c r="E104">
        <f>COUNTIF(A:A,dataset_transacoes_ficticias_2023_2024[[#This Row],[customer-id]])</f>
        <v>7</v>
      </c>
      <c r="F104" s="4">
        <f>SUMIF(A:A,dataset_transacoes_ficticias_2023_2024[[#This Row],[customer-id]],C:C)</f>
        <v>3836.9194960931541</v>
      </c>
      <c r="G104" s="4">
        <f>dataset_transacoes_ficticias_2023_2024[[#This Row],[total value]]/dataset_transacoes_ficticias_2023_2024[[#This Row],[frequency]]</f>
        <v>548.1313565847363</v>
      </c>
      <c r="H104" s="5">
        <f ca="1">(1 - _xlfn.PERCENTRANK.INC(D:D,dataset_transacoes_ficticias_2023_2024[[#This Row],[recency]],4))*10</f>
        <v>7.7690000000000001</v>
      </c>
      <c r="I104">
        <f>_xlfn.PERCENTRANK.INC(E:E,dataset_transacoes_ficticias_2023_2024[[#This Row],[frequency]],4)*10</f>
        <v>8.0039999999999996</v>
      </c>
      <c r="J104" s="5">
        <f>_xlfn.PERCENTRANK.INC(F:F,dataset_transacoes_ficticias_2023_2024[[#This Row],[total value]],4)*10</f>
        <v>8.6539999999999999</v>
      </c>
      <c r="K104" s="5">
        <f t="shared" ca="1" si="2"/>
        <v>49.91</v>
      </c>
      <c r="L104" s="13">
        <f ca="1">_xlfn.PERCENTRANK.INC(K:K,dataset_transacoes_ficticias_2023_2024[[#This Row],[rfm sum]],4)*10</f>
        <v>9.5240000000000009</v>
      </c>
      <c r="M104" s="3">
        <f ca="1">ROUNDUP(dataset_transacoes_ficticias_2023_2024[[#This Row],[rfm]],0)</f>
        <v>10</v>
      </c>
      <c r="N104" t="str">
        <f t="shared" ca="1" si="3"/>
        <v>Champions</v>
      </c>
    </row>
    <row r="105" spans="1:14" x14ac:dyDescent="0.25">
      <c r="A105" t="s">
        <v>358</v>
      </c>
      <c r="B105" s="1">
        <v>45241</v>
      </c>
      <c r="C105" s="4">
        <v>655.59991361173695</v>
      </c>
      <c r="D105" s="3">
        <f ca="1">TODAY() -dataset_transacoes_ficticias_2023_2024[[#This Row],[transaction date]]</f>
        <v>182</v>
      </c>
      <c r="E105">
        <f>COUNTIF(A:A,dataset_transacoes_ficticias_2023_2024[[#This Row],[customer-id]])</f>
        <v>7</v>
      </c>
      <c r="F105" s="4">
        <f>SUMIF(A:A,dataset_transacoes_ficticias_2023_2024[[#This Row],[customer-id]],C:C)</f>
        <v>3836.9194960931541</v>
      </c>
      <c r="G105" s="4">
        <f>dataset_transacoes_ficticias_2023_2024[[#This Row],[total value]]/dataset_transacoes_ficticias_2023_2024[[#This Row],[frequency]]</f>
        <v>548.1313565847363</v>
      </c>
      <c r="H105" s="5">
        <f ca="1">(1 - _xlfn.PERCENTRANK.INC(D:D,dataset_transacoes_ficticias_2023_2024[[#This Row],[recency]],4))*10</f>
        <v>7.8940000000000001</v>
      </c>
      <c r="I105">
        <f>_xlfn.PERCENTRANK.INC(E:E,dataset_transacoes_ficticias_2023_2024[[#This Row],[frequency]],4)*10</f>
        <v>8.0039999999999996</v>
      </c>
      <c r="J105" s="5">
        <f>_xlfn.PERCENTRANK.INC(F:F,dataset_transacoes_ficticias_2023_2024[[#This Row],[total value]],4)*10</f>
        <v>8.6539999999999999</v>
      </c>
      <c r="K105" s="5">
        <f t="shared" ca="1" si="2"/>
        <v>48.978999999999999</v>
      </c>
      <c r="L105" s="13">
        <f ca="1">_xlfn.PERCENTRANK.INC(K:K,dataset_transacoes_ficticias_2023_2024[[#This Row],[rfm sum]],4)*10</f>
        <v>9.4340000000000011</v>
      </c>
      <c r="M105" s="3">
        <f ca="1">ROUNDUP(dataset_transacoes_ficticias_2023_2024[[#This Row],[rfm]],0)</f>
        <v>10</v>
      </c>
      <c r="N105" t="str">
        <f t="shared" ca="1" si="3"/>
        <v>Champions</v>
      </c>
    </row>
    <row r="106" spans="1:14" x14ac:dyDescent="0.25">
      <c r="A106" t="s">
        <v>363</v>
      </c>
      <c r="B106" s="1">
        <v>45312</v>
      </c>
      <c r="C106" s="4">
        <v>898.11118991883802</v>
      </c>
      <c r="D106" s="3">
        <f ca="1">TODAY() -dataset_transacoes_ficticias_2023_2024[[#This Row],[transaction date]]</f>
        <v>111</v>
      </c>
      <c r="E106">
        <f>COUNTIF(A:A,dataset_transacoes_ficticias_2023_2024[[#This Row],[customer-id]])</f>
        <v>6</v>
      </c>
      <c r="F106" s="4">
        <f>SUMIF(A:A,dataset_transacoes_ficticias_2023_2024[[#This Row],[customer-id]],C:C)</f>
        <v>3614.7207992345539</v>
      </c>
      <c r="G106" s="4">
        <f>dataset_transacoes_ficticias_2023_2024[[#This Row],[total value]]/dataset_transacoes_ficticias_2023_2024[[#This Row],[frequency]]</f>
        <v>602.45346653909235</v>
      </c>
      <c r="H106" s="5">
        <f ca="1">(1 - _xlfn.PERCENTRANK.INC(D:D,dataset_transacoes_ficticias_2023_2024[[#This Row],[recency]],4))*10</f>
        <v>9.6650000000000009</v>
      </c>
      <c r="I106">
        <f>_xlfn.PERCENTRANK.INC(E:E,dataset_transacoes_ficticias_2023_2024[[#This Row],[frequency]],4)*10</f>
        <v>6.3529999999999998</v>
      </c>
      <c r="J106" s="5">
        <f>_xlfn.PERCENTRANK.INC(F:F,dataset_transacoes_ficticias_2023_2024[[#This Row],[total value]],4)*10</f>
        <v>8.3339999999999996</v>
      </c>
      <c r="K106" s="5">
        <f t="shared" ca="1" si="2"/>
        <v>48.903999999999996</v>
      </c>
      <c r="L106" s="13">
        <f ca="1">_xlfn.PERCENTRANK.INC(K:K,dataset_transacoes_ficticias_2023_2024[[#This Row],[rfm sum]],4)*10</f>
        <v>9.4139999999999997</v>
      </c>
      <c r="M106" s="3">
        <f ca="1">ROUNDUP(dataset_transacoes_ficticias_2023_2024[[#This Row],[rfm]],0)</f>
        <v>10</v>
      </c>
      <c r="N106" t="str">
        <f t="shared" ca="1" si="3"/>
        <v>Champions</v>
      </c>
    </row>
    <row r="107" spans="1:14" x14ac:dyDescent="0.25">
      <c r="A107" t="s">
        <v>368</v>
      </c>
      <c r="B107" s="1">
        <v>45265</v>
      </c>
      <c r="C107" s="4">
        <v>308.93365153261902</v>
      </c>
      <c r="D107" s="3">
        <f ca="1">TODAY() -dataset_transacoes_ficticias_2023_2024[[#This Row],[transaction date]]</f>
        <v>158</v>
      </c>
      <c r="E107">
        <f>COUNTIF(A:A,dataset_transacoes_ficticias_2023_2024[[#This Row],[customer-id]])</f>
        <v>8</v>
      </c>
      <c r="F107" s="4">
        <f>SUMIF(A:A,dataset_transacoes_ficticias_2023_2024[[#This Row],[customer-id]],C:C)</f>
        <v>2941.863808806047</v>
      </c>
      <c r="G107" s="4">
        <f>dataset_transacoes_ficticias_2023_2024[[#This Row],[total value]]/dataset_transacoes_ficticias_2023_2024[[#This Row],[frequency]]</f>
        <v>367.73297610075588</v>
      </c>
      <c r="H107" s="5">
        <f ca="1">(1 - _xlfn.PERCENTRANK.INC(D:D,dataset_transacoes_ficticias_2023_2024[[#This Row],[recency]],4))*10</f>
        <v>8.4699999999999989</v>
      </c>
      <c r="I107">
        <f>_xlfn.PERCENTRANK.INC(E:E,dataset_transacoes_ficticias_2023_2024[[#This Row],[frequency]],4)*10</f>
        <v>8.7739999999999991</v>
      </c>
      <c r="J107" s="5">
        <f>_xlfn.PERCENTRANK.INC(F:F,dataset_transacoes_ficticias_2023_2024[[#This Row],[total value]],4)*10</f>
        <v>6.7579999999999991</v>
      </c>
      <c r="K107" s="5">
        <f t="shared" ca="1" si="2"/>
        <v>48.353999999999999</v>
      </c>
      <c r="L107" s="13">
        <f ca="1">_xlfn.PERCENTRANK.INC(K:K,dataset_transacoes_ficticias_2023_2024[[#This Row],[rfm sum]],4)*10</f>
        <v>9.3689999999999998</v>
      </c>
      <c r="M107" s="3">
        <f ca="1">ROUNDUP(dataset_transacoes_ficticias_2023_2024[[#This Row],[rfm]],0)</f>
        <v>10</v>
      </c>
      <c r="N107" t="str">
        <f t="shared" ca="1" si="3"/>
        <v>Champions</v>
      </c>
    </row>
    <row r="108" spans="1:14" x14ac:dyDescent="0.25">
      <c r="A108" t="s">
        <v>381</v>
      </c>
      <c r="B108" s="1">
        <v>45142</v>
      </c>
      <c r="C108" s="4">
        <v>554.44713926806605</v>
      </c>
      <c r="D108" s="3">
        <f ca="1">TODAY() -dataset_transacoes_ficticias_2023_2024[[#This Row],[transaction date]]</f>
        <v>281</v>
      </c>
      <c r="E108">
        <f>COUNTIF(A:A,dataset_transacoes_ficticias_2023_2024[[#This Row],[customer-id]])</f>
        <v>9</v>
      </c>
      <c r="F108" s="4">
        <f>SUMIF(A:A,dataset_transacoes_ficticias_2023_2024[[#This Row],[customer-id]],C:C)</f>
        <v>4040.3610066250044</v>
      </c>
      <c r="G108" s="4">
        <f>dataset_transacoes_ficticias_2023_2024[[#This Row],[total value]]/dataset_transacoes_ficticias_2023_2024[[#This Row],[frequency]]</f>
        <v>448.92900073611162</v>
      </c>
      <c r="H108" s="5">
        <f ca="1">(1 - _xlfn.PERCENTRANK.INC(D:D,dataset_transacoes_ficticias_2023_2024[[#This Row],[recency]],4))*10</f>
        <v>5.3629999999999995</v>
      </c>
      <c r="I108">
        <f>_xlfn.PERCENTRANK.INC(E:E,dataset_transacoes_ficticias_2023_2024[[#This Row],[frequency]],4)*10</f>
        <v>9.3740000000000006</v>
      </c>
      <c r="J108" s="5">
        <f>_xlfn.PERCENTRANK.INC(F:F,dataset_transacoes_ficticias_2023_2024[[#This Row],[total value]],4)*10</f>
        <v>8.8840000000000003</v>
      </c>
      <c r="K108" s="5">
        <f t="shared" ca="1" si="2"/>
        <v>47.622999999999998</v>
      </c>
      <c r="L108" s="13">
        <f ca="1">_xlfn.PERCENTRANK.INC(K:K,dataset_transacoes_ficticias_2023_2024[[#This Row],[rfm sum]],4)*10</f>
        <v>9.2190000000000012</v>
      </c>
      <c r="M108" s="3">
        <f ca="1">ROUNDUP(dataset_transacoes_ficticias_2023_2024[[#This Row],[rfm]],0)</f>
        <v>10</v>
      </c>
      <c r="N108" t="str">
        <f t="shared" ca="1" si="3"/>
        <v>Champions</v>
      </c>
    </row>
    <row r="109" spans="1:14" x14ac:dyDescent="0.25">
      <c r="A109" t="s">
        <v>381</v>
      </c>
      <c r="B109" s="1">
        <v>45152</v>
      </c>
      <c r="C109" s="4">
        <v>441.65854659655901</v>
      </c>
      <c r="D109" s="3">
        <f ca="1">TODAY() -dataset_transacoes_ficticias_2023_2024[[#This Row],[transaction date]]</f>
        <v>271</v>
      </c>
      <c r="E109">
        <f>COUNTIF(A:A,dataset_transacoes_ficticias_2023_2024[[#This Row],[customer-id]])</f>
        <v>9</v>
      </c>
      <c r="F109" s="4">
        <f>SUMIF(A:A,dataset_transacoes_ficticias_2023_2024[[#This Row],[customer-id]],C:C)</f>
        <v>4040.3610066250044</v>
      </c>
      <c r="G109" s="4">
        <f>dataset_transacoes_ficticias_2023_2024[[#This Row],[total value]]/dataset_transacoes_ficticias_2023_2024[[#This Row],[frequency]]</f>
        <v>448.92900073611162</v>
      </c>
      <c r="H109" s="5">
        <f ca="1">(1 - _xlfn.PERCENTRANK.INC(D:D,dataset_transacoes_ficticias_2023_2024[[#This Row],[recency]],4))*10</f>
        <v>5.633</v>
      </c>
      <c r="I109">
        <f>_xlfn.PERCENTRANK.INC(E:E,dataset_transacoes_ficticias_2023_2024[[#This Row],[frequency]],4)*10</f>
        <v>9.3740000000000006</v>
      </c>
      <c r="J109" s="5">
        <f>_xlfn.PERCENTRANK.INC(F:F,dataset_transacoes_ficticias_2023_2024[[#This Row],[total value]],4)*10</f>
        <v>8.8840000000000003</v>
      </c>
      <c r="K109" s="5">
        <f t="shared" ca="1" si="2"/>
        <v>47.512</v>
      </c>
      <c r="L109" s="13">
        <f ca="1">_xlfn.PERCENTRANK.INC(K:K,dataset_transacoes_ficticias_2023_2024[[#This Row],[rfm sum]],4)*10</f>
        <v>9.1839999999999993</v>
      </c>
      <c r="M109" s="3">
        <f ca="1">ROUNDUP(dataset_transacoes_ficticias_2023_2024[[#This Row],[rfm]],0)</f>
        <v>10</v>
      </c>
      <c r="N109" t="str">
        <f t="shared" ca="1" si="3"/>
        <v>Champions</v>
      </c>
    </row>
    <row r="110" spans="1:14" x14ac:dyDescent="0.25">
      <c r="A110" t="s">
        <v>381</v>
      </c>
      <c r="B110" s="1">
        <v>45215</v>
      </c>
      <c r="C110" s="4">
        <v>156.73852077863501</v>
      </c>
      <c r="D110" s="3">
        <f ca="1">TODAY() -dataset_transacoes_ficticias_2023_2024[[#This Row],[transaction date]]</f>
        <v>208</v>
      </c>
      <c r="E110">
        <f>COUNTIF(A:A,dataset_transacoes_ficticias_2023_2024[[#This Row],[customer-id]])</f>
        <v>9</v>
      </c>
      <c r="F110" s="4">
        <f>SUMIF(A:A,dataset_transacoes_ficticias_2023_2024[[#This Row],[customer-id]],C:C)</f>
        <v>4040.3610066250044</v>
      </c>
      <c r="G110" s="4">
        <f>dataset_transacoes_ficticias_2023_2024[[#This Row],[total value]]/dataset_transacoes_ficticias_2023_2024[[#This Row],[frequency]]</f>
        <v>448.92900073611162</v>
      </c>
      <c r="H110" s="5">
        <f ca="1">(1 - _xlfn.PERCENTRANK.INC(D:D,dataset_transacoes_ficticias_2023_2024[[#This Row],[recency]],4))*10</f>
        <v>7.1989999999999998</v>
      </c>
      <c r="I110">
        <f>_xlfn.PERCENTRANK.INC(E:E,dataset_transacoes_ficticias_2023_2024[[#This Row],[frequency]],4)*10</f>
        <v>9.3740000000000006</v>
      </c>
      <c r="J110" s="5">
        <f>_xlfn.PERCENTRANK.INC(F:F,dataset_transacoes_ficticias_2023_2024[[#This Row],[total value]],4)*10</f>
        <v>8.8840000000000003</v>
      </c>
      <c r="K110" s="5">
        <f t="shared" ca="1" si="2"/>
        <v>49.348000000000006</v>
      </c>
      <c r="L110" s="13">
        <f ca="1">_xlfn.PERCENTRANK.INC(K:K,dataset_transacoes_ficticias_2023_2024[[#This Row],[rfm sum]],4)*10</f>
        <v>9.4740000000000002</v>
      </c>
      <c r="M110" s="3">
        <f ca="1">ROUNDUP(dataset_transacoes_ficticias_2023_2024[[#This Row],[rfm]],0)</f>
        <v>10</v>
      </c>
      <c r="N110" t="str">
        <f t="shared" ca="1" si="3"/>
        <v>Champions</v>
      </c>
    </row>
    <row r="111" spans="1:14" x14ac:dyDescent="0.25">
      <c r="A111" t="s">
        <v>381</v>
      </c>
      <c r="B111" s="1">
        <v>45243</v>
      </c>
      <c r="C111" s="4">
        <v>612.83497994474499</v>
      </c>
      <c r="D111" s="3">
        <f ca="1">TODAY() -dataset_transacoes_ficticias_2023_2024[[#This Row],[transaction date]]</f>
        <v>180</v>
      </c>
      <c r="E111">
        <f>COUNTIF(A:A,dataset_transacoes_ficticias_2023_2024[[#This Row],[customer-id]])</f>
        <v>9</v>
      </c>
      <c r="F111" s="4">
        <f>SUMIF(A:A,dataset_transacoes_ficticias_2023_2024[[#This Row],[customer-id]],C:C)</f>
        <v>4040.3610066250044</v>
      </c>
      <c r="G111" s="4">
        <f>dataset_transacoes_ficticias_2023_2024[[#This Row],[total value]]/dataset_transacoes_ficticias_2023_2024[[#This Row],[frequency]]</f>
        <v>448.92900073611162</v>
      </c>
      <c r="H111" s="5">
        <f ca="1">(1 - _xlfn.PERCENTRANK.INC(D:D,dataset_transacoes_ficticias_2023_2024[[#This Row],[recency]],4))*10</f>
        <v>7.9590000000000005</v>
      </c>
      <c r="I111">
        <f>_xlfn.PERCENTRANK.INC(E:E,dataset_transacoes_ficticias_2023_2024[[#This Row],[frequency]],4)*10</f>
        <v>9.3740000000000006</v>
      </c>
      <c r="J111" s="5">
        <f>_xlfn.PERCENTRANK.INC(F:F,dataset_transacoes_ficticias_2023_2024[[#This Row],[total value]],4)*10</f>
        <v>8.8840000000000003</v>
      </c>
      <c r="K111" s="5">
        <f t="shared" ca="1" si="2"/>
        <v>51.674000000000007</v>
      </c>
      <c r="L111" s="13">
        <f ca="1">_xlfn.PERCENTRANK.INC(K:K,dataset_transacoes_ficticias_2023_2024[[#This Row],[rfm sum]],4)*10</f>
        <v>9.6840000000000011</v>
      </c>
      <c r="M111" s="3">
        <f ca="1">ROUNDUP(dataset_transacoes_ficticias_2023_2024[[#This Row],[rfm]],0)</f>
        <v>10</v>
      </c>
      <c r="N111" t="str">
        <f t="shared" ca="1" si="3"/>
        <v>Champions</v>
      </c>
    </row>
    <row r="112" spans="1:14" x14ac:dyDescent="0.25">
      <c r="A112" t="s">
        <v>381</v>
      </c>
      <c r="B112" s="1">
        <v>45279</v>
      </c>
      <c r="C112" s="4">
        <v>332.32758012903997</v>
      </c>
      <c r="D112" s="3">
        <f ca="1">TODAY() -dataset_transacoes_ficticias_2023_2024[[#This Row],[transaction date]]</f>
        <v>144</v>
      </c>
      <c r="E112">
        <f>COUNTIF(A:A,dataset_transacoes_ficticias_2023_2024[[#This Row],[customer-id]])</f>
        <v>9</v>
      </c>
      <c r="F112" s="4">
        <f>SUMIF(A:A,dataset_transacoes_ficticias_2023_2024[[#This Row],[customer-id]],C:C)</f>
        <v>4040.3610066250044</v>
      </c>
      <c r="G112" s="4">
        <f>dataset_transacoes_ficticias_2023_2024[[#This Row],[total value]]/dataset_transacoes_ficticias_2023_2024[[#This Row],[frequency]]</f>
        <v>448.92900073611162</v>
      </c>
      <c r="H112" s="5">
        <f ca="1">(1 - _xlfn.PERCENTRANK.INC(D:D,dataset_transacoes_ficticias_2023_2024[[#This Row],[recency]],4))*10</f>
        <v>8.8250000000000011</v>
      </c>
      <c r="I112">
        <f>_xlfn.PERCENTRANK.INC(E:E,dataset_transacoes_ficticias_2023_2024[[#This Row],[frequency]],4)*10</f>
        <v>9.3740000000000006</v>
      </c>
      <c r="J112" s="5">
        <f>_xlfn.PERCENTRANK.INC(F:F,dataset_transacoes_ficticias_2023_2024[[#This Row],[total value]],4)*10</f>
        <v>8.8840000000000003</v>
      </c>
      <c r="K112" s="5">
        <f t="shared" ca="1" si="2"/>
        <v>53.300000000000004</v>
      </c>
      <c r="L112" s="13">
        <f ca="1">_xlfn.PERCENTRANK.INC(K:K,dataset_transacoes_ficticias_2023_2024[[#This Row],[rfm sum]],4)*10</f>
        <v>9.8040000000000003</v>
      </c>
      <c r="M112" s="3">
        <f ca="1">ROUNDUP(dataset_transacoes_ficticias_2023_2024[[#This Row],[rfm]],0)</f>
        <v>10</v>
      </c>
      <c r="N112" t="str">
        <f t="shared" ca="1" si="3"/>
        <v>Champions</v>
      </c>
    </row>
    <row r="113" spans="1:14" x14ac:dyDescent="0.25">
      <c r="A113" t="s">
        <v>381</v>
      </c>
      <c r="B113" s="1">
        <v>45316</v>
      </c>
      <c r="C113" s="4">
        <v>231.419356361875</v>
      </c>
      <c r="D113" s="3">
        <f ca="1">TODAY() -dataset_transacoes_ficticias_2023_2024[[#This Row],[transaction date]]</f>
        <v>107</v>
      </c>
      <c r="E113">
        <f>COUNTIF(A:A,dataset_transacoes_ficticias_2023_2024[[#This Row],[customer-id]])</f>
        <v>9</v>
      </c>
      <c r="F113" s="4">
        <f>SUMIF(A:A,dataset_transacoes_ficticias_2023_2024[[#This Row],[customer-id]],C:C)</f>
        <v>4040.3610066250044</v>
      </c>
      <c r="G113" s="4">
        <f>dataset_transacoes_ficticias_2023_2024[[#This Row],[total value]]/dataset_transacoes_ficticias_2023_2024[[#This Row],[frequency]]</f>
        <v>448.92900073611162</v>
      </c>
      <c r="H113" s="5">
        <f ca="1">(1 - _xlfn.PERCENTRANK.INC(D:D,dataset_transacoes_ficticias_2023_2024[[#This Row],[recency]],4))*10</f>
        <v>9.7799999999999994</v>
      </c>
      <c r="I113">
        <f>_xlfn.PERCENTRANK.INC(E:E,dataset_transacoes_ficticias_2023_2024[[#This Row],[frequency]],4)*10</f>
        <v>9.3740000000000006</v>
      </c>
      <c r="J113" s="5">
        <f>_xlfn.PERCENTRANK.INC(F:F,dataset_transacoes_ficticias_2023_2024[[#This Row],[total value]],4)*10</f>
        <v>8.8840000000000003</v>
      </c>
      <c r="K113" s="5">
        <f t="shared" ca="1" si="2"/>
        <v>55.121000000000002</v>
      </c>
      <c r="L113" s="13">
        <f ca="1">_xlfn.PERCENTRANK.INC(K:K,dataset_transacoes_ficticias_2023_2024[[#This Row],[rfm sum]],4)*10</f>
        <v>9.8940000000000001</v>
      </c>
      <c r="M113" s="3">
        <f ca="1">ROUNDUP(dataset_transacoes_ficticias_2023_2024[[#This Row],[rfm]],0)</f>
        <v>10</v>
      </c>
      <c r="N113" t="str">
        <f t="shared" ca="1" si="3"/>
        <v>Champions</v>
      </c>
    </row>
    <row r="114" spans="1:14" x14ac:dyDescent="0.25">
      <c r="A114" t="s">
        <v>399</v>
      </c>
      <c r="B114" s="1">
        <v>45252</v>
      </c>
      <c r="C114" s="4">
        <v>528.463478649379</v>
      </c>
      <c r="D114" s="3">
        <f ca="1">TODAY() -dataset_transacoes_ficticias_2023_2024[[#This Row],[transaction date]]</f>
        <v>171</v>
      </c>
      <c r="E114">
        <f>COUNTIF(A:A,dataset_transacoes_ficticias_2023_2024[[#This Row],[customer-id]])</f>
        <v>7</v>
      </c>
      <c r="F114" s="4">
        <f>SUMIF(A:A,dataset_transacoes_ficticias_2023_2024[[#This Row],[customer-id]],C:C)</f>
        <v>3580.3671660186778</v>
      </c>
      <c r="G114" s="4">
        <f>dataset_transacoes_ficticias_2023_2024[[#This Row],[total value]]/dataset_transacoes_ficticias_2023_2024[[#This Row],[frequency]]</f>
        <v>511.48102371695398</v>
      </c>
      <c r="H114" s="5">
        <f ca="1">(1 - _xlfn.PERCENTRANK.INC(D:D,dataset_transacoes_ficticias_2023_2024[[#This Row],[recency]],4))*10</f>
        <v>8.2099999999999991</v>
      </c>
      <c r="I114">
        <f>_xlfn.PERCENTRANK.INC(E:E,dataset_transacoes_ficticias_2023_2024[[#This Row],[frequency]],4)*10</f>
        <v>8.0039999999999996</v>
      </c>
      <c r="J114" s="5">
        <f>_xlfn.PERCENTRANK.INC(F:F,dataset_transacoes_ficticias_2023_2024[[#This Row],[total value]],4)*10</f>
        <v>8.2639999999999993</v>
      </c>
      <c r="K114" s="5">
        <f t="shared" ca="1" si="2"/>
        <v>52.515999999999991</v>
      </c>
      <c r="L114" s="13">
        <f ca="1">_xlfn.PERCENTRANK.INC(K:K,dataset_transacoes_ficticias_2023_2024[[#This Row],[rfm sum]],4)*10</f>
        <v>9.7640000000000011</v>
      </c>
      <c r="M114" s="3">
        <f ca="1">ROUNDUP(dataset_transacoes_ficticias_2023_2024[[#This Row],[rfm]],0)</f>
        <v>10</v>
      </c>
      <c r="N114" t="str">
        <f t="shared" ca="1" si="3"/>
        <v>Champions</v>
      </c>
    </row>
    <row r="115" spans="1:14" x14ac:dyDescent="0.25">
      <c r="A115" t="s">
        <v>399</v>
      </c>
      <c r="B115" s="1">
        <v>45257</v>
      </c>
      <c r="C115" s="4">
        <v>473.48345918503497</v>
      </c>
      <c r="D115" s="3">
        <f ca="1">TODAY() -dataset_transacoes_ficticias_2023_2024[[#This Row],[transaction date]]</f>
        <v>166</v>
      </c>
      <c r="E115">
        <f>COUNTIF(A:A,dataset_transacoes_ficticias_2023_2024[[#This Row],[customer-id]])</f>
        <v>7</v>
      </c>
      <c r="F115" s="4">
        <f>SUMIF(A:A,dataset_transacoes_ficticias_2023_2024[[#This Row],[customer-id]],C:C)</f>
        <v>3580.3671660186778</v>
      </c>
      <c r="G115" s="4">
        <f>dataset_transacoes_ficticias_2023_2024[[#This Row],[total value]]/dataset_transacoes_ficticias_2023_2024[[#This Row],[frequency]]</f>
        <v>511.48102371695398</v>
      </c>
      <c r="H115" s="5">
        <f ca="1">(1 - _xlfn.PERCENTRANK.INC(D:D,dataset_transacoes_ficticias_2023_2024[[#This Row],[recency]],4))*10</f>
        <v>8.3049999999999997</v>
      </c>
      <c r="I115">
        <f>_xlfn.PERCENTRANK.INC(E:E,dataset_transacoes_ficticias_2023_2024[[#This Row],[frequency]],4)*10</f>
        <v>8.0039999999999996</v>
      </c>
      <c r="J115" s="5">
        <f>_xlfn.PERCENTRANK.INC(F:F,dataset_transacoes_ficticias_2023_2024[[#This Row],[total value]],4)*10</f>
        <v>8.2639999999999993</v>
      </c>
      <c r="K115" s="5">
        <f t="shared" ca="1" si="2"/>
        <v>49.051000000000002</v>
      </c>
      <c r="L115" s="13">
        <f ca="1">_xlfn.PERCENTRANK.INC(K:K,dataset_transacoes_ficticias_2023_2024[[#This Row],[rfm sum]],4)*10</f>
        <v>9.4440000000000008</v>
      </c>
      <c r="M115" s="3">
        <f ca="1">ROUNDUP(dataset_transacoes_ficticias_2023_2024[[#This Row],[rfm]],0)</f>
        <v>10</v>
      </c>
      <c r="N115" t="str">
        <f t="shared" ca="1" si="3"/>
        <v>Champions</v>
      </c>
    </row>
    <row r="116" spans="1:14" x14ac:dyDescent="0.25">
      <c r="A116" t="s">
        <v>399</v>
      </c>
      <c r="B116" s="1">
        <v>45313</v>
      </c>
      <c r="C116" s="4">
        <v>609.48590935960203</v>
      </c>
      <c r="D116" s="3">
        <f ca="1">TODAY() -dataset_transacoes_ficticias_2023_2024[[#This Row],[transaction date]]</f>
        <v>110</v>
      </c>
      <c r="E116">
        <f>COUNTIF(A:A,dataset_transacoes_ficticias_2023_2024[[#This Row],[customer-id]])</f>
        <v>7</v>
      </c>
      <c r="F116" s="4">
        <f>SUMIF(A:A,dataset_transacoes_ficticias_2023_2024[[#This Row],[customer-id]],C:C)</f>
        <v>3580.3671660186778</v>
      </c>
      <c r="G116" s="4">
        <f>dataset_transacoes_ficticias_2023_2024[[#This Row],[total value]]/dataset_transacoes_ficticias_2023_2024[[#This Row],[frequency]]</f>
        <v>511.48102371695398</v>
      </c>
      <c r="H116" s="5">
        <f ca="1">(1 - _xlfn.PERCENTRANK.INC(D:D,dataset_transacoes_ficticias_2023_2024[[#This Row],[recency]],4))*10</f>
        <v>9.6850000000000005</v>
      </c>
      <c r="I116">
        <f>_xlfn.PERCENTRANK.INC(E:E,dataset_transacoes_ficticias_2023_2024[[#This Row],[frequency]],4)*10</f>
        <v>8.0039999999999996</v>
      </c>
      <c r="J116" s="5">
        <f>_xlfn.PERCENTRANK.INC(F:F,dataset_transacoes_ficticias_2023_2024[[#This Row],[total value]],4)*10</f>
        <v>8.2639999999999993</v>
      </c>
      <c r="K116" s="5">
        <f t="shared" ca="1" si="2"/>
        <v>50.525999999999996</v>
      </c>
      <c r="L116" s="13">
        <f ca="1">_xlfn.PERCENTRANK.INC(K:K,dataset_transacoes_ficticias_2023_2024[[#This Row],[rfm sum]],4)*10</f>
        <v>9.5739999999999998</v>
      </c>
      <c r="M116" s="3">
        <f ca="1">ROUNDUP(dataset_transacoes_ficticias_2023_2024[[#This Row],[rfm]],0)</f>
        <v>10</v>
      </c>
      <c r="N116" t="str">
        <f t="shared" ca="1" si="3"/>
        <v>Champions</v>
      </c>
    </row>
    <row r="117" spans="1:14" x14ac:dyDescent="0.25">
      <c r="A117" t="s">
        <v>401</v>
      </c>
      <c r="B117" s="1">
        <v>45252</v>
      </c>
      <c r="C117" s="4">
        <v>886.64119682119599</v>
      </c>
      <c r="D117" s="3">
        <f ca="1">TODAY() -dataset_transacoes_ficticias_2023_2024[[#This Row],[transaction date]]</f>
        <v>171</v>
      </c>
      <c r="E117">
        <f>COUNTIF(A:A,dataset_transacoes_ficticias_2023_2024[[#This Row],[customer-id]])</f>
        <v>7</v>
      </c>
      <c r="F117" s="4">
        <f>SUMIF(A:A,dataset_transacoes_ficticias_2023_2024[[#This Row],[customer-id]],C:C)</f>
        <v>4051.413975159775</v>
      </c>
      <c r="G117" s="4">
        <f>dataset_transacoes_ficticias_2023_2024[[#This Row],[total value]]/dataset_transacoes_ficticias_2023_2024[[#This Row],[frequency]]</f>
        <v>578.77342502282499</v>
      </c>
      <c r="H117" s="5">
        <f ca="1">(1 - _xlfn.PERCENTRANK.INC(D:D,dataset_transacoes_ficticias_2023_2024[[#This Row],[recency]],4))*10</f>
        <v>8.2099999999999991</v>
      </c>
      <c r="I117">
        <f>_xlfn.PERCENTRANK.INC(E:E,dataset_transacoes_ficticias_2023_2024[[#This Row],[frequency]],4)*10</f>
        <v>8.0039999999999996</v>
      </c>
      <c r="J117" s="5">
        <f>_xlfn.PERCENTRANK.INC(F:F,dataset_transacoes_ficticias_2023_2024[[#This Row],[total value]],4)*10</f>
        <v>8.9290000000000003</v>
      </c>
      <c r="K117" s="5">
        <f t="shared" ca="1" si="2"/>
        <v>51.095999999999997</v>
      </c>
      <c r="L117" s="13">
        <f ca="1">_xlfn.PERCENTRANK.INC(K:K,dataset_transacoes_ficticias_2023_2024[[#This Row],[rfm sum]],4)*10</f>
        <v>9.6340000000000003</v>
      </c>
      <c r="M117" s="3">
        <f ca="1">ROUNDUP(dataset_transacoes_ficticias_2023_2024[[#This Row],[rfm]],0)</f>
        <v>10</v>
      </c>
      <c r="N117" t="str">
        <f t="shared" ca="1" si="3"/>
        <v>Champions</v>
      </c>
    </row>
    <row r="118" spans="1:14" x14ac:dyDescent="0.25">
      <c r="A118" t="s">
        <v>401</v>
      </c>
      <c r="B118" s="1">
        <v>45274</v>
      </c>
      <c r="C118" s="4">
        <v>418.213068288334</v>
      </c>
      <c r="D118" s="3">
        <f ca="1">TODAY() -dataset_transacoes_ficticias_2023_2024[[#This Row],[transaction date]]</f>
        <v>149</v>
      </c>
      <c r="E118">
        <f>COUNTIF(A:A,dataset_transacoes_ficticias_2023_2024[[#This Row],[customer-id]])</f>
        <v>7</v>
      </c>
      <c r="F118" s="4">
        <f>SUMIF(A:A,dataset_transacoes_ficticias_2023_2024[[#This Row],[customer-id]],C:C)</f>
        <v>4051.413975159775</v>
      </c>
      <c r="G118" s="4">
        <f>dataset_transacoes_ficticias_2023_2024[[#This Row],[total value]]/dataset_transacoes_ficticias_2023_2024[[#This Row],[frequency]]</f>
        <v>578.77342502282499</v>
      </c>
      <c r="H118" s="5">
        <f ca="1">(1 - _xlfn.PERCENTRANK.INC(D:D,dataset_transacoes_ficticias_2023_2024[[#This Row],[recency]],4))*10</f>
        <v>8.7100000000000009</v>
      </c>
      <c r="I118">
        <f>_xlfn.PERCENTRANK.INC(E:E,dataset_transacoes_ficticias_2023_2024[[#This Row],[frequency]],4)*10</f>
        <v>8.0039999999999996</v>
      </c>
      <c r="J118" s="5">
        <f>_xlfn.PERCENTRANK.INC(F:F,dataset_transacoes_ficticias_2023_2024[[#This Row],[total value]],4)*10</f>
        <v>8.9290000000000003</v>
      </c>
      <c r="K118" s="5">
        <f t="shared" ca="1" si="2"/>
        <v>50.786000000000001</v>
      </c>
      <c r="L118" s="13">
        <f ca="1">_xlfn.PERCENTRANK.INC(K:K,dataset_transacoes_ficticias_2023_2024[[#This Row],[rfm sum]],4)*10</f>
        <v>9.6140000000000008</v>
      </c>
      <c r="M118" s="3">
        <f ca="1">ROUNDUP(dataset_transacoes_ficticias_2023_2024[[#This Row],[rfm]],0)</f>
        <v>10</v>
      </c>
      <c r="N118" t="str">
        <f t="shared" ca="1" si="3"/>
        <v>Champions</v>
      </c>
    </row>
    <row r="119" spans="1:14" x14ac:dyDescent="0.25">
      <c r="A119" t="s">
        <v>403</v>
      </c>
      <c r="B119" s="1">
        <v>45229</v>
      </c>
      <c r="C119" s="4">
        <v>739.28054492046897</v>
      </c>
      <c r="D119" s="3">
        <f ca="1">TODAY() -dataset_transacoes_ficticias_2023_2024[[#This Row],[transaction date]]</f>
        <v>194</v>
      </c>
      <c r="E119">
        <f>COUNTIF(A:A,dataset_transacoes_ficticias_2023_2024[[#This Row],[customer-id]])</f>
        <v>8</v>
      </c>
      <c r="F119" s="4">
        <f>SUMIF(A:A,dataset_transacoes_ficticias_2023_2024[[#This Row],[customer-id]],C:C)</f>
        <v>5938.6743288674079</v>
      </c>
      <c r="G119" s="4">
        <f>dataset_transacoes_ficticias_2023_2024[[#This Row],[total value]]/dataset_transacoes_ficticias_2023_2024[[#This Row],[frequency]]</f>
        <v>742.33429110842599</v>
      </c>
      <c r="H119" s="5">
        <f ca="1">(1 - _xlfn.PERCENTRANK.INC(D:D,dataset_transacoes_ficticias_2023_2024[[#This Row],[recency]],4))*10</f>
        <v>7.5539999999999994</v>
      </c>
      <c r="I119">
        <f>_xlfn.PERCENTRANK.INC(E:E,dataset_transacoes_ficticias_2023_2024[[#This Row],[frequency]],4)*10</f>
        <v>8.7739999999999991</v>
      </c>
      <c r="J119" s="5">
        <f>_xlfn.PERCENTRANK.INC(F:F,dataset_transacoes_ficticias_2023_2024[[#This Row],[total value]],4)*10</f>
        <v>9.6690000000000005</v>
      </c>
      <c r="K119" s="5">
        <f t="shared" ca="1" si="2"/>
        <v>51.64</v>
      </c>
      <c r="L119" s="13">
        <f ca="1">_xlfn.PERCENTRANK.INC(K:K,dataset_transacoes_ficticias_2023_2024[[#This Row],[rfm sum]],4)*10</f>
        <v>9.6790000000000003</v>
      </c>
      <c r="M119" s="3">
        <f ca="1">ROUNDUP(dataset_transacoes_ficticias_2023_2024[[#This Row],[rfm]],0)</f>
        <v>10</v>
      </c>
      <c r="N119" t="str">
        <f t="shared" ca="1" si="3"/>
        <v>Champions</v>
      </c>
    </row>
    <row r="120" spans="1:14" x14ac:dyDescent="0.25">
      <c r="A120" t="s">
        <v>403</v>
      </c>
      <c r="B120" s="1">
        <v>45240</v>
      </c>
      <c r="C120" s="4">
        <v>953.56927470471805</v>
      </c>
      <c r="D120" s="3">
        <f ca="1">TODAY() -dataset_transacoes_ficticias_2023_2024[[#This Row],[transaction date]]</f>
        <v>183</v>
      </c>
      <c r="E120">
        <f>COUNTIF(A:A,dataset_transacoes_ficticias_2023_2024[[#This Row],[customer-id]])</f>
        <v>8</v>
      </c>
      <c r="F120" s="4">
        <f>SUMIF(A:A,dataset_transacoes_ficticias_2023_2024[[#This Row],[customer-id]],C:C)</f>
        <v>5938.6743288674079</v>
      </c>
      <c r="G120" s="4">
        <f>dataset_transacoes_ficticias_2023_2024[[#This Row],[total value]]/dataset_transacoes_ficticias_2023_2024[[#This Row],[frequency]]</f>
        <v>742.33429110842599</v>
      </c>
      <c r="H120" s="5">
        <f ca="1">(1 - _xlfn.PERCENTRANK.INC(D:D,dataset_transacoes_ficticias_2023_2024[[#This Row],[recency]],4))*10</f>
        <v>7.8689999999999998</v>
      </c>
      <c r="I120">
        <f>_xlfn.PERCENTRANK.INC(E:E,dataset_transacoes_ficticias_2023_2024[[#This Row],[frequency]],4)*10</f>
        <v>8.7739999999999991</v>
      </c>
      <c r="J120" s="5">
        <f>_xlfn.PERCENTRANK.INC(F:F,dataset_transacoes_ficticias_2023_2024[[#This Row],[total value]],4)*10</f>
        <v>9.6690000000000005</v>
      </c>
      <c r="K120" s="5">
        <f t="shared" ca="1" si="2"/>
        <v>52.308999999999997</v>
      </c>
      <c r="L120" s="13">
        <f ca="1">_xlfn.PERCENTRANK.INC(K:K,dataset_transacoes_ficticias_2023_2024[[#This Row],[rfm sum]],4)*10</f>
        <v>9.7490000000000006</v>
      </c>
      <c r="M120" s="3">
        <f ca="1">ROUNDUP(dataset_transacoes_ficticias_2023_2024[[#This Row],[rfm]],0)</f>
        <v>10</v>
      </c>
      <c r="N120" t="str">
        <f t="shared" ca="1" si="3"/>
        <v>Champions</v>
      </c>
    </row>
    <row r="121" spans="1:14" x14ac:dyDescent="0.25">
      <c r="A121" t="s">
        <v>403</v>
      </c>
      <c r="B121" s="1">
        <v>45284</v>
      </c>
      <c r="C121" s="4">
        <v>880.21059414191802</v>
      </c>
      <c r="D121" s="3">
        <f ca="1">TODAY() -dataset_transacoes_ficticias_2023_2024[[#This Row],[transaction date]]</f>
        <v>139</v>
      </c>
      <c r="E121">
        <f>COUNTIF(A:A,dataset_transacoes_ficticias_2023_2024[[#This Row],[customer-id]])</f>
        <v>8</v>
      </c>
      <c r="F121" s="4">
        <f>SUMIF(A:A,dataset_transacoes_ficticias_2023_2024[[#This Row],[customer-id]],C:C)</f>
        <v>5938.6743288674079</v>
      </c>
      <c r="G121" s="4">
        <f>dataset_transacoes_ficticias_2023_2024[[#This Row],[total value]]/dataset_transacoes_ficticias_2023_2024[[#This Row],[frequency]]</f>
        <v>742.33429110842599</v>
      </c>
      <c r="H121" s="5">
        <f ca="1">(1 - _xlfn.PERCENTRANK.INC(D:D,dataset_transacoes_ficticias_2023_2024[[#This Row],[recency]],4))*10</f>
        <v>8.9600000000000009</v>
      </c>
      <c r="I121">
        <f>_xlfn.PERCENTRANK.INC(E:E,dataset_transacoes_ficticias_2023_2024[[#This Row],[frequency]],4)*10</f>
        <v>8.7739999999999991</v>
      </c>
      <c r="J121" s="5">
        <f>_xlfn.PERCENTRANK.INC(F:F,dataset_transacoes_ficticias_2023_2024[[#This Row],[total value]],4)*10</f>
        <v>9.6690000000000005</v>
      </c>
      <c r="K121" s="5">
        <f t="shared" ca="1" si="2"/>
        <v>53.715000000000003</v>
      </c>
      <c r="L121" s="13">
        <f ca="1">_xlfn.PERCENTRANK.INC(K:K,dataset_transacoes_ficticias_2023_2024[[#This Row],[rfm sum]],4)*10</f>
        <v>9.8440000000000012</v>
      </c>
      <c r="M121" s="3">
        <f ca="1">ROUNDUP(dataset_transacoes_ficticias_2023_2024[[#This Row],[rfm]],0)</f>
        <v>10</v>
      </c>
      <c r="N121" t="str">
        <f t="shared" ca="1" si="3"/>
        <v>Champions</v>
      </c>
    </row>
    <row r="122" spans="1:14" x14ac:dyDescent="0.25">
      <c r="A122" t="s">
        <v>403</v>
      </c>
      <c r="B122" s="1">
        <v>45284</v>
      </c>
      <c r="C122" s="4">
        <v>573.61256890024902</v>
      </c>
      <c r="D122" s="3">
        <f ca="1">TODAY() -dataset_transacoes_ficticias_2023_2024[[#This Row],[transaction date]]</f>
        <v>139</v>
      </c>
      <c r="E122">
        <f>COUNTIF(A:A,dataset_transacoes_ficticias_2023_2024[[#This Row],[customer-id]])</f>
        <v>8</v>
      </c>
      <c r="F122" s="4">
        <f>SUMIF(A:A,dataset_transacoes_ficticias_2023_2024[[#This Row],[customer-id]],C:C)</f>
        <v>5938.6743288674079</v>
      </c>
      <c r="G122" s="4">
        <f>dataset_transacoes_ficticias_2023_2024[[#This Row],[total value]]/dataset_transacoes_ficticias_2023_2024[[#This Row],[frequency]]</f>
        <v>742.33429110842599</v>
      </c>
      <c r="H122" s="5">
        <f ca="1">(1 - _xlfn.PERCENTRANK.INC(D:D,dataset_transacoes_ficticias_2023_2024[[#This Row],[recency]],4))*10</f>
        <v>8.9600000000000009</v>
      </c>
      <c r="I122">
        <f>_xlfn.PERCENTRANK.INC(E:E,dataset_transacoes_ficticias_2023_2024[[#This Row],[frequency]],4)*10</f>
        <v>8.7739999999999991</v>
      </c>
      <c r="J122" s="5">
        <f>_xlfn.PERCENTRANK.INC(F:F,dataset_transacoes_ficticias_2023_2024[[#This Row],[total value]],4)*10</f>
        <v>9.6690000000000005</v>
      </c>
      <c r="K122" s="5">
        <f t="shared" ca="1" si="2"/>
        <v>54.805999999999997</v>
      </c>
      <c r="L122" s="13">
        <f ca="1">_xlfn.PERCENTRANK.INC(K:K,dataset_transacoes_ficticias_2023_2024[[#This Row],[rfm sum]],4)*10</f>
        <v>9.8889999999999993</v>
      </c>
      <c r="M122" s="3">
        <f ca="1">ROUNDUP(dataset_transacoes_ficticias_2023_2024[[#This Row],[rfm]],0)</f>
        <v>10</v>
      </c>
      <c r="N122" t="str">
        <f t="shared" ca="1" si="3"/>
        <v>Champions</v>
      </c>
    </row>
    <row r="123" spans="1:14" x14ac:dyDescent="0.25">
      <c r="A123" t="s">
        <v>403</v>
      </c>
      <c r="B123" s="1">
        <v>45303</v>
      </c>
      <c r="C123" s="4">
        <v>668.44306416280006</v>
      </c>
      <c r="D123" s="3">
        <f ca="1">TODAY() -dataset_transacoes_ficticias_2023_2024[[#This Row],[transaction date]]</f>
        <v>120</v>
      </c>
      <c r="E123">
        <f>COUNTIF(A:A,dataset_transacoes_ficticias_2023_2024[[#This Row],[customer-id]])</f>
        <v>8</v>
      </c>
      <c r="F123" s="4">
        <f>SUMIF(A:A,dataset_transacoes_ficticias_2023_2024[[#This Row],[customer-id]],C:C)</f>
        <v>5938.6743288674079</v>
      </c>
      <c r="G123" s="4">
        <f>dataset_transacoes_ficticias_2023_2024[[#This Row],[total value]]/dataset_transacoes_ficticias_2023_2024[[#This Row],[frequency]]</f>
        <v>742.33429110842599</v>
      </c>
      <c r="H123" s="5">
        <f ca="1">(1 - _xlfn.PERCENTRANK.INC(D:D,dataset_transacoes_ficticias_2023_2024[[#This Row],[recency]],4))*10</f>
        <v>9.3949999999999996</v>
      </c>
      <c r="I123">
        <f>_xlfn.PERCENTRANK.INC(E:E,dataset_transacoes_ficticias_2023_2024[[#This Row],[frequency]],4)*10</f>
        <v>8.7739999999999991</v>
      </c>
      <c r="J123" s="5">
        <f>_xlfn.PERCENTRANK.INC(F:F,dataset_transacoes_ficticias_2023_2024[[#This Row],[total value]],4)*10</f>
        <v>9.6690000000000005</v>
      </c>
      <c r="K123" s="5">
        <f t="shared" ca="1" si="2"/>
        <v>55.241</v>
      </c>
      <c r="L123" s="13">
        <f ca="1">_xlfn.PERCENTRANK.INC(K:K,dataset_transacoes_ficticias_2023_2024[[#This Row],[rfm sum]],4)*10</f>
        <v>9.8990000000000009</v>
      </c>
      <c r="M123" s="3">
        <f ca="1">ROUNDUP(dataset_transacoes_ficticias_2023_2024[[#This Row],[rfm]],0)</f>
        <v>10</v>
      </c>
      <c r="N123" t="str">
        <f t="shared" ca="1" si="3"/>
        <v>Champions</v>
      </c>
    </row>
    <row r="124" spans="1:14" x14ac:dyDescent="0.25">
      <c r="A124" t="s">
        <v>403</v>
      </c>
      <c r="B124" s="1">
        <v>45324</v>
      </c>
      <c r="C124" s="4">
        <v>345.53453178030998</v>
      </c>
      <c r="D124" s="3">
        <f ca="1">TODAY() -dataset_transacoes_ficticias_2023_2024[[#This Row],[transaction date]]</f>
        <v>99</v>
      </c>
      <c r="E124">
        <f>COUNTIF(A:A,dataset_transacoes_ficticias_2023_2024[[#This Row],[customer-id]])</f>
        <v>8</v>
      </c>
      <c r="F124" s="4">
        <f>SUMIF(A:A,dataset_transacoes_ficticias_2023_2024[[#This Row],[customer-id]],C:C)</f>
        <v>5938.6743288674079</v>
      </c>
      <c r="G124" s="4">
        <f>dataset_transacoes_ficticias_2023_2024[[#This Row],[total value]]/dataset_transacoes_ficticias_2023_2024[[#This Row],[frequency]]</f>
        <v>742.33429110842599</v>
      </c>
      <c r="H124" s="5">
        <f ca="1">(1 - _xlfn.PERCENTRANK.INC(D:D,dataset_transacoes_ficticias_2023_2024[[#This Row],[recency]],4))*10</f>
        <v>9.9499999999999993</v>
      </c>
      <c r="I124">
        <f>_xlfn.PERCENTRANK.INC(E:E,dataset_transacoes_ficticias_2023_2024[[#This Row],[frequency]],4)*10</f>
        <v>8.7739999999999991</v>
      </c>
      <c r="J124" s="5">
        <f>_xlfn.PERCENTRANK.INC(F:F,dataset_transacoes_ficticias_2023_2024[[#This Row],[total value]],4)*10</f>
        <v>9.6690000000000005</v>
      </c>
      <c r="K124" s="5">
        <f t="shared" ca="1" si="2"/>
        <v>56.230999999999995</v>
      </c>
      <c r="L124" s="13">
        <f ca="1">_xlfn.PERCENTRANK.INC(K:K,dataset_transacoes_ficticias_2023_2024[[#This Row],[rfm sum]],4)*10</f>
        <v>9.9239999999999995</v>
      </c>
      <c r="M124" s="3">
        <f ca="1">ROUNDUP(dataset_transacoes_ficticias_2023_2024[[#This Row],[rfm]],0)</f>
        <v>10</v>
      </c>
      <c r="N124" t="str">
        <f t="shared" ca="1" si="3"/>
        <v>Champions</v>
      </c>
    </row>
    <row r="125" spans="1:14" x14ac:dyDescent="0.25">
      <c r="A125" t="s">
        <v>404</v>
      </c>
      <c r="B125" s="1">
        <v>45299</v>
      </c>
      <c r="C125" s="4">
        <v>302.33167773206497</v>
      </c>
      <c r="D125" s="3">
        <f ca="1">TODAY() -dataset_transacoes_ficticias_2023_2024[[#This Row],[transaction date]]</f>
        <v>124</v>
      </c>
      <c r="E125">
        <f>COUNTIF(A:A,dataset_transacoes_ficticias_2023_2024[[#This Row],[customer-id]])</f>
        <v>6</v>
      </c>
      <c r="F125" s="4">
        <f>SUMIF(A:A,dataset_transacoes_ficticias_2023_2024[[#This Row],[customer-id]],C:C)</f>
        <v>3206.0202751244551</v>
      </c>
      <c r="G125" s="4">
        <f>dataset_transacoes_ficticias_2023_2024[[#This Row],[total value]]/dataset_transacoes_ficticias_2023_2024[[#This Row],[frequency]]</f>
        <v>534.33671252074248</v>
      </c>
      <c r="H125" s="5">
        <f ca="1">(1 - _xlfn.PERCENTRANK.INC(D:D,dataset_transacoes_ficticias_2023_2024[[#This Row],[recency]],4))*10</f>
        <v>9.254999999999999</v>
      </c>
      <c r="I125">
        <f>_xlfn.PERCENTRANK.INC(E:E,dataset_transacoes_ficticias_2023_2024[[#This Row],[frequency]],4)*10</f>
        <v>6.3529999999999998</v>
      </c>
      <c r="J125" s="5">
        <f>_xlfn.PERCENTRANK.INC(F:F,dataset_transacoes_ficticias_2023_2024[[#This Row],[total value]],4)*10</f>
        <v>7.4180000000000001</v>
      </c>
      <c r="K125" s="5">
        <f t="shared" ca="1" si="2"/>
        <v>51.418999999999997</v>
      </c>
      <c r="L125" s="13">
        <f ca="1">_xlfn.PERCENTRANK.INC(K:K,dataset_transacoes_ficticias_2023_2024[[#This Row],[rfm sum]],4)*10</f>
        <v>9.6589999999999989</v>
      </c>
      <c r="M125" s="3">
        <f ca="1">ROUNDUP(dataset_transacoes_ficticias_2023_2024[[#This Row],[rfm]],0)</f>
        <v>10</v>
      </c>
      <c r="N125" t="str">
        <f t="shared" ca="1" si="3"/>
        <v>Champions</v>
      </c>
    </row>
    <row r="126" spans="1:14" x14ac:dyDescent="0.25">
      <c r="A126" t="s">
        <v>406</v>
      </c>
      <c r="B126" s="1">
        <v>45283</v>
      </c>
      <c r="C126" s="4">
        <v>232.54716141071199</v>
      </c>
      <c r="D126" s="3">
        <f ca="1">TODAY() -dataset_transacoes_ficticias_2023_2024[[#This Row],[transaction date]]</f>
        <v>140</v>
      </c>
      <c r="E126">
        <f>COUNTIF(A:A,dataset_transacoes_ficticias_2023_2024[[#This Row],[customer-id]])</f>
        <v>6</v>
      </c>
      <c r="F126" s="4">
        <f>SUMIF(A:A,dataset_transacoes_ficticias_2023_2024[[#This Row],[customer-id]],C:C)</f>
        <v>3399.0618882250446</v>
      </c>
      <c r="G126" s="4">
        <f>dataset_transacoes_ficticias_2023_2024[[#This Row],[total value]]/dataset_transacoes_ficticias_2023_2024[[#This Row],[frequency]]</f>
        <v>566.51031470417411</v>
      </c>
      <c r="H126" s="5">
        <f ca="1">(1 - _xlfn.PERCENTRANK.INC(D:D,dataset_transacoes_ficticias_2023_2024[[#This Row],[recency]],4))*10</f>
        <v>8.93</v>
      </c>
      <c r="I126">
        <f>_xlfn.PERCENTRANK.INC(E:E,dataset_transacoes_ficticias_2023_2024[[#This Row],[frequency]],4)*10</f>
        <v>6.3529999999999998</v>
      </c>
      <c r="J126" s="5">
        <f>_xlfn.PERCENTRANK.INC(F:F,dataset_transacoes_ficticias_2023_2024[[#This Row],[total value]],4)*10</f>
        <v>8.0090000000000003</v>
      </c>
      <c r="K126" s="5">
        <f t="shared" ca="1" si="2"/>
        <v>46.317999999999998</v>
      </c>
      <c r="L126" s="13">
        <f ca="1">_xlfn.PERCENTRANK.INC(K:K,dataset_transacoes_ficticias_2023_2024[[#This Row],[rfm sum]],4)*10</f>
        <v>9.0540000000000003</v>
      </c>
      <c r="M126" s="3">
        <f ca="1">ROUNDUP(dataset_transacoes_ficticias_2023_2024[[#This Row],[rfm]],0)</f>
        <v>10</v>
      </c>
      <c r="N126" t="str">
        <f t="shared" ca="1" si="3"/>
        <v>Champions</v>
      </c>
    </row>
    <row r="127" spans="1:14" x14ac:dyDescent="0.25">
      <c r="A127" t="s">
        <v>407</v>
      </c>
      <c r="B127" s="1">
        <v>45309</v>
      </c>
      <c r="C127" s="4">
        <v>564.56585446552197</v>
      </c>
      <c r="D127" s="3">
        <f ca="1">TODAY() -dataset_transacoes_ficticias_2023_2024[[#This Row],[transaction date]]</f>
        <v>114</v>
      </c>
      <c r="E127">
        <f>COUNTIF(A:A,dataset_transacoes_ficticias_2023_2024[[#This Row],[customer-id]])</f>
        <v>6</v>
      </c>
      <c r="F127" s="4">
        <f>SUMIF(A:A,dataset_transacoes_ficticias_2023_2024[[#This Row],[customer-id]],C:C)</f>
        <v>4218.0403549168886</v>
      </c>
      <c r="G127" s="4">
        <f>dataset_transacoes_ficticias_2023_2024[[#This Row],[total value]]/dataset_transacoes_ficticias_2023_2024[[#This Row],[frequency]]</f>
        <v>703.0067258194814</v>
      </c>
      <c r="H127" s="5">
        <f ca="1">(1 - _xlfn.PERCENTRANK.INC(D:D,dataset_transacoes_ficticias_2023_2024[[#This Row],[recency]],4))*10</f>
        <v>9.5499999999999989</v>
      </c>
      <c r="I127">
        <f>_xlfn.PERCENTRANK.INC(E:E,dataset_transacoes_ficticias_2023_2024[[#This Row],[frequency]],4)*10</f>
        <v>6.3529999999999998</v>
      </c>
      <c r="J127" s="5">
        <f>_xlfn.PERCENTRANK.INC(F:F,dataset_transacoes_ficticias_2023_2024[[#This Row],[total value]],4)*10</f>
        <v>9.1490000000000009</v>
      </c>
      <c r="K127" s="5">
        <f t="shared" ca="1" si="2"/>
        <v>48.344000000000001</v>
      </c>
      <c r="L127" s="13">
        <f ca="1">_xlfn.PERCENTRANK.INC(K:K,dataset_transacoes_ficticias_2023_2024[[#This Row],[rfm sum]],4)*10</f>
        <v>9.3640000000000008</v>
      </c>
      <c r="M127" s="3">
        <f ca="1">ROUNDUP(dataset_transacoes_ficticias_2023_2024[[#This Row],[rfm]],0)</f>
        <v>10</v>
      </c>
      <c r="N127" t="str">
        <f t="shared" ca="1" si="3"/>
        <v>Champions</v>
      </c>
    </row>
    <row r="128" spans="1:14" x14ac:dyDescent="0.25">
      <c r="A128" t="s">
        <v>415</v>
      </c>
      <c r="B128" s="1">
        <v>45073</v>
      </c>
      <c r="C128" s="4">
        <v>782.64392975148098</v>
      </c>
      <c r="D128" s="3">
        <f ca="1">TODAY() -dataset_transacoes_ficticias_2023_2024[[#This Row],[transaction date]]</f>
        <v>350</v>
      </c>
      <c r="E128">
        <f>COUNTIF(A:A,dataset_transacoes_ficticias_2023_2024[[#This Row],[customer-id]])</f>
        <v>10</v>
      </c>
      <c r="F128" s="4">
        <f>SUMIF(A:A,dataset_transacoes_ficticias_2023_2024[[#This Row],[customer-id]],C:C)</f>
        <v>6183.7424814275837</v>
      </c>
      <c r="G128" s="4">
        <f>dataset_transacoes_ficticias_2023_2024[[#This Row],[total value]]/dataset_transacoes_ficticias_2023_2024[[#This Row],[frequency]]</f>
        <v>618.37424814275835</v>
      </c>
      <c r="H128" s="5">
        <f ca="1">(1 - _xlfn.PERCENTRANK.INC(D:D,dataset_transacoes_ficticias_2023_2024[[#This Row],[recency]],4))*10</f>
        <v>3.6470000000000002</v>
      </c>
      <c r="I128">
        <f>_xlfn.PERCENTRANK.INC(E:E,dataset_transacoes_ficticias_2023_2024[[#This Row],[frequency]],4)*10</f>
        <v>9.5990000000000002</v>
      </c>
      <c r="J128" s="5">
        <f>_xlfn.PERCENTRANK.INC(F:F,dataset_transacoes_ficticias_2023_2024[[#This Row],[total value]],4)*10</f>
        <v>9.7089999999999996</v>
      </c>
      <c r="K128" s="5">
        <f t="shared" ca="1" si="2"/>
        <v>48.007000000000005</v>
      </c>
      <c r="L128" s="13">
        <f ca="1">_xlfn.PERCENTRANK.INC(K:K,dataset_transacoes_ficticias_2023_2024[[#This Row],[rfm sum]],4)*10</f>
        <v>9.3040000000000003</v>
      </c>
      <c r="M128" s="3">
        <f ca="1">ROUNDUP(dataset_transacoes_ficticias_2023_2024[[#This Row],[rfm]],0)</f>
        <v>10</v>
      </c>
      <c r="N128" t="str">
        <f t="shared" ca="1" si="3"/>
        <v>Champions</v>
      </c>
    </row>
    <row r="129" spans="1:14" x14ac:dyDescent="0.25">
      <c r="A129" t="s">
        <v>415</v>
      </c>
      <c r="B129" s="1">
        <v>45168</v>
      </c>
      <c r="C129" s="4">
        <v>876.64234403761702</v>
      </c>
      <c r="D129" s="3">
        <f ca="1">TODAY() -dataset_transacoes_ficticias_2023_2024[[#This Row],[transaction date]]</f>
        <v>255</v>
      </c>
      <c r="E129">
        <f>COUNTIF(A:A,dataset_transacoes_ficticias_2023_2024[[#This Row],[customer-id]])</f>
        <v>10</v>
      </c>
      <c r="F129" s="4">
        <f>SUMIF(A:A,dataset_transacoes_ficticias_2023_2024[[#This Row],[customer-id]],C:C)</f>
        <v>6183.7424814275837</v>
      </c>
      <c r="G129" s="4">
        <f>dataset_transacoes_ficticias_2023_2024[[#This Row],[total value]]/dataset_transacoes_ficticias_2023_2024[[#This Row],[frequency]]</f>
        <v>618.37424814275835</v>
      </c>
      <c r="H129" s="5">
        <f ca="1">(1 - _xlfn.PERCENTRANK.INC(D:D,dataset_transacoes_ficticias_2023_2024[[#This Row],[recency]],4))*10</f>
        <v>6.0090000000000003</v>
      </c>
      <c r="I129">
        <f>_xlfn.PERCENTRANK.INC(E:E,dataset_transacoes_ficticias_2023_2024[[#This Row],[frequency]],4)*10</f>
        <v>9.5990000000000002</v>
      </c>
      <c r="J129" s="5">
        <f>_xlfn.PERCENTRANK.INC(F:F,dataset_transacoes_ficticias_2023_2024[[#This Row],[total value]],4)*10</f>
        <v>9.7089999999999996</v>
      </c>
      <c r="K129" s="5">
        <f t="shared" ca="1" si="2"/>
        <v>48.272000000000006</v>
      </c>
      <c r="L129" s="13">
        <f ca="1">_xlfn.PERCENTRANK.INC(K:K,dataset_transacoes_ficticias_2023_2024[[#This Row],[rfm sum]],4)*10</f>
        <v>9.3490000000000002</v>
      </c>
      <c r="M129" s="3">
        <f ca="1">ROUNDUP(dataset_transacoes_ficticias_2023_2024[[#This Row],[rfm]],0)</f>
        <v>10</v>
      </c>
      <c r="N129" t="str">
        <f t="shared" ca="1" si="3"/>
        <v>Champions</v>
      </c>
    </row>
    <row r="130" spans="1:14" x14ac:dyDescent="0.25">
      <c r="A130" t="s">
        <v>415</v>
      </c>
      <c r="B130" s="1">
        <v>45211</v>
      </c>
      <c r="C130" s="4">
        <v>779.21783505429198</v>
      </c>
      <c r="D130" s="3">
        <f ca="1">TODAY() -dataset_transacoes_ficticias_2023_2024[[#This Row],[transaction date]]</f>
        <v>212</v>
      </c>
      <c r="E130">
        <f>COUNTIF(A:A,dataset_transacoes_ficticias_2023_2024[[#This Row],[customer-id]])</f>
        <v>10</v>
      </c>
      <c r="F130" s="4">
        <f>SUMIF(A:A,dataset_transacoes_ficticias_2023_2024[[#This Row],[customer-id]],C:C)</f>
        <v>6183.7424814275837</v>
      </c>
      <c r="G130" s="4">
        <f>dataset_transacoes_ficticias_2023_2024[[#This Row],[total value]]/dataset_transacoes_ficticias_2023_2024[[#This Row],[frequency]]</f>
        <v>618.37424814275835</v>
      </c>
      <c r="H130" s="5">
        <f ca="1">(1 - _xlfn.PERCENTRANK.INC(D:D,dataset_transacoes_ficticias_2023_2024[[#This Row],[recency]],4))*10</f>
        <v>7.0839999999999996</v>
      </c>
      <c r="I130">
        <f>_xlfn.PERCENTRANK.INC(E:E,dataset_transacoes_ficticias_2023_2024[[#This Row],[frequency]],4)*10</f>
        <v>9.5990000000000002</v>
      </c>
      <c r="J130" s="5">
        <f>_xlfn.PERCENTRANK.INC(F:F,dataset_transacoes_ficticias_2023_2024[[#This Row],[total value]],4)*10</f>
        <v>9.7089999999999996</v>
      </c>
      <c r="K130" s="5">
        <f t="shared" ref="K130:K193" ca="1" si="4">SUM(H129:J130)</f>
        <v>51.709000000000003</v>
      </c>
      <c r="L130" s="13">
        <f ca="1">_xlfn.PERCENTRANK.INC(K:K,dataset_transacoes_ficticias_2023_2024[[#This Row],[rfm sum]],4)*10</f>
        <v>9.6940000000000008</v>
      </c>
      <c r="M130" s="3">
        <f ca="1">ROUNDUP(dataset_transacoes_ficticias_2023_2024[[#This Row],[rfm]],0)</f>
        <v>10</v>
      </c>
      <c r="N130" t="str">
        <f t="shared" ref="N130:N193" ca="1" si="5">_xlfn.XLOOKUP(M:M,S:S,T:T,FALSE,0,1)</f>
        <v>Champions</v>
      </c>
    </row>
    <row r="131" spans="1:14" x14ac:dyDescent="0.25">
      <c r="A131" t="s">
        <v>415</v>
      </c>
      <c r="B131" s="1">
        <v>45224</v>
      </c>
      <c r="C131" s="4">
        <v>106.03236325034101</v>
      </c>
      <c r="D131" s="3">
        <f ca="1">TODAY() -dataset_transacoes_ficticias_2023_2024[[#This Row],[transaction date]]</f>
        <v>199</v>
      </c>
      <c r="E131">
        <f>COUNTIF(A:A,dataset_transacoes_ficticias_2023_2024[[#This Row],[customer-id]])</f>
        <v>10</v>
      </c>
      <c r="F131" s="4">
        <f>SUMIF(A:A,dataset_transacoes_ficticias_2023_2024[[#This Row],[customer-id]],C:C)</f>
        <v>6183.7424814275837</v>
      </c>
      <c r="G131" s="4">
        <f>dataset_transacoes_ficticias_2023_2024[[#This Row],[total value]]/dataset_transacoes_ficticias_2023_2024[[#This Row],[frequency]]</f>
        <v>618.37424814275835</v>
      </c>
      <c r="H131" s="5">
        <f ca="1">(1 - _xlfn.PERCENTRANK.INC(D:D,dataset_transacoes_ficticias_2023_2024[[#This Row],[recency]],4))*10</f>
        <v>7.4340000000000011</v>
      </c>
      <c r="I131">
        <f>_xlfn.PERCENTRANK.INC(E:E,dataset_transacoes_ficticias_2023_2024[[#This Row],[frequency]],4)*10</f>
        <v>9.5990000000000002</v>
      </c>
      <c r="J131" s="5">
        <f>_xlfn.PERCENTRANK.INC(F:F,dataset_transacoes_ficticias_2023_2024[[#This Row],[total value]],4)*10</f>
        <v>9.7089999999999996</v>
      </c>
      <c r="K131" s="5">
        <f t="shared" ca="1" si="4"/>
        <v>53.134</v>
      </c>
      <c r="L131" s="13">
        <f ca="1">_xlfn.PERCENTRANK.INC(K:K,dataset_transacoes_ficticias_2023_2024[[#This Row],[rfm sum]],4)*10</f>
        <v>9.7840000000000007</v>
      </c>
      <c r="M131" s="3">
        <f ca="1">ROUNDUP(dataset_transacoes_ficticias_2023_2024[[#This Row],[rfm]],0)</f>
        <v>10</v>
      </c>
      <c r="N131" t="str">
        <f t="shared" ca="1" si="5"/>
        <v>Champions</v>
      </c>
    </row>
    <row r="132" spans="1:14" x14ac:dyDescent="0.25">
      <c r="A132" t="s">
        <v>415</v>
      </c>
      <c r="B132" s="1">
        <v>45325</v>
      </c>
      <c r="C132" s="4">
        <v>277.269441146887</v>
      </c>
      <c r="D132" s="3">
        <f ca="1">TODAY() -dataset_transacoes_ficticias_2023_2024[[#This Row],[transaction date]]</f>
        <v>98</v>
      </c>
      <c r="E132">
        <f>COUNTIF(A:A,dataset_transacoes_ficticias_2023_2024[[#This Row],[customer-id]])</f>
        <v>10</v>
      </c>
      <c r="F132" s="4">
        <f>SUMIF(A:A,dataset_transacoes_ficticias_2023_2024[[#This Row],[customer-id]],C:C)</f>
        <v>6183.7424814275837</v>
      </c>
      <c r="G132" s="4">
        <f>dataset_transacoes_ficticias_2023_2024[[#This Row],[total value]]/dataset_transacoes_ficticias_2023_2024[[#This Row],[frequency]]</f>
        <v>618.37424814275835</v>
      </c>
      <c r="H132" s="5">
        <f ca="1">(1 - _xlfn.PERCENTRANK.INC(D:D,dataset_transacoes_ficticias_2023_2024[[#This Row],[recency]],4))*10</f>
        <v>10</v>
      </c>
      <c r="I132">
        <f>_xlfn.PERCENTRANK.INC(E:E,dataset_transacoes_ficticias_2023_2024[[#This Row],[frequency]],4)*10</f>
        <v>9.5990000000000002</v>
      </c>
      <c r="J132" s="5">
        <f>_xlfn.PERCENTRANK.INC(F:F,dataset_transacoes_ficticias_2023_2024[[#This Row],[total value]],4)*10</f>
        <v>9.7089999999999996</v>
      </c>
      <c r="K132" s="5">
        <f t="shared" ca="1" si="4"/>
        <v>56.050000000000011</v>
      </c>
      <c r="L132" s="13">
        <f ca="1">_xlfn.PERCENTRANK.INC(K:K,dataset_transacoes_ficticias_2023_2024[[#This Row],[rfm sum]],4)*10</f>
        <v>9.9139999999999997</v>
      </c>
      <c r="M132" s="3">
        <f ca="1">ROUNDUP(dataset_transacoes_ficticias_2023_2024[[#This Row],[rfm]],0)</f>
        <v>10</v>
      </c>
      <c r="N132" t="str">
        <f t="shared" ca="1" si="5"/>
        <v>Champions</v>
      </c>
    </row>
    <row r="133" spans="1:14" x14ac:dyDescent="0.25">
      <c r="A133" t="s">
        <v>419</v>
      </c>
      <c r="B133" s="1">
        <v>45160</v>
      </c>
      <c r="C133" s="4">
        <v>203.816845759351</v>
      </c>
      <c r="D133" s="3">
        <f ca="1">TODAY() -dataset_transacoes_ficticias_2023_2024[[#This Row],[transaction date]]</f>
        <v>263</v>
      </c>
      <c r="E133">
        <f>COUNTIF(A:A,dataset_transacoes_ficticias_2023_2024[[#This Row],[customer-id]])</f>
        <v>8</v>
      </c>
      <c r="F133" s="4">
        <f>SUMIF(A:A,dataset_transacoes_ficticias_2023_2024[[#This Row],[customer-id]],C:C)</f>
        <v>4098.0827422319753</v>
      </c>
      <c r="G133" s="4">
        <f>dataset_transacoes_ficticias_2023_2024[[#This Row],[total value]]/dataset_transacoes_ficticias_2023_2024[[#This Row],[frequency]]</f>
        <v>512.26034277899691</v>
      </c>
      <c r="H133" s="5">
        <f ca="1">(1 - _xlfn.PERCENTRANK.INC(D:D,dataset_transacoes_ficticias_2023_2024[[#This Row],[recency]],4))*10</f>
        <v>5.8230000000000004</v>
      </c>
      <c r="I133">
        <f>_xlfn.PERCENTRANK.INC(E:E,dataset_transacoes_ficticias_2023_2024[[#This Row],[frequency]],4)*10</f>
        <v>8.7739999999999991</v>
      </c>
      <c r="J133" s="5">
        <f>_xlfn.PERCENTRANK.INC(F:F,dataset_transacoes_ficticias_2023_2024[[#This Row],[total value]],4)*10</f>
        <v>9.0090000000000003</v>
      </c>
      <c r="K133" s="5">
        <f t="shared" ca="1" si="4"/>
        <v>52.914000000000001</v>
      </c>
      <c r="L133" s="13">
        <f ca="1">_xlfn.PERCENTRANK.INC(K:K,dataset_transacoes_ficticias_2023_2024[[#This Row],[rfm sum]],4)*10</f>
        <v>9.7740000000000009</v>
      </c>
      <c r="M133" s="3">
        <f ca="1">ROUNDUP(dataset_transacoes_ficticias_2023_2024[[#This Row],[rfm]],0)</f>
        <v>10</v>
      </c>
      <c r="N133" t="str">
        <f t="shared" ca="1" si="5"/>
        <v>Champions</v>
      </c>
    </row>
    <row r="134" spans="1:14" x14ac:dyDescent="0.25">
      <c r="A134" t="s">
        <v>419</v>
      </c>
      <c r="B134" s="1">
        <v>45179</v>
      </c>
      <c r="C134" s="4">
        <v>522.28920189022301</v>
      </c>
      <c r="D134" s="3">
        <f ca="1">TODAY() -dataset_transacoes_ficticias_2023_2024[[#This Row],[transaction date]]</f>
        <v>244</v>
      </c>
      <c r="E134">
        <f>COUNTIF(A:A,dataset_transacoes_ficticias_2023_2024[[#This Row],[customer-id]])</f>
        <v>8</v>
      </c>
      <c r="F134" s="4">
        <f>SUMIF(A:A,dataset_transacoes_ficticias_2023_2024[[#This Row],[customer-id]],C:C)</f>
        <v>4098.0827422319753</v>
      </c>
      <c r="G134" s="4">
        <f>dataset_transacoes_ficticias_2023_2024[[#This Row],[total value]]/dataset_transacoes_ficticias_2023_2024[[#This Row],[frequency]]</f>
        <v>512.26034277899691</v>
      </c>
      <c r="H134" s="5">
        <f ca="1">(1 - _xlfn.PERCENTRANK.INC(D:D,dataset_transacoes_ficticias_2023_2024[[#This Row],[recency]],4))*10</f>
        <v>6.2739999999999991</v>
      </c>
      <c r="I134">
        <f>_xlfn.PERCENTRANK.INC(E:E,dataset_transacoes_ficticias_2023_2024[[#This Row],[frequency]],4)*10</f>
        <v>8.7739999999999991</v>
      </c>
      <c r="J134" s="5">
        <f>_xlfn.PERCENTRANK.INC(F:F,dataset_transacoes_ficticias_2023_2024[[#This Row],[total value]],4)*10</f>
        <v>9.0090000000000003</v>
      </c>
      <c r="K134" s="5">
        <f t="shared" ca="1" si="4"/>
        <v>47.663000000000004</v>
      </c>
      <c r="L134" s="13">
        <f ca="1">_xlfn.PERCENTRANK.INC(K:K,dataset_transacoes_ficticias_2023_2024[[#This Row],[rfm sum]],4)*10</f>
        <v>9.234</v>
      </c>
      <c r="M134" s="3">
        <f ca="1">ROUNDUP(dataset_transacoes_ficticias_2023_2024[[#This Row],[rfm]],0)</f>
        <v>10</v>
      </c>
      <c r="N134" t="str">
        <f t="shared" ca="1" si="5"/>
        <v>Champions</v>
      </c>
    </row>
    <row r="135" spans="1:14" x14ac:dyDescent="0.25">
      <c r="A135" t="s">
        <v>419</v>
      </c>
      <c r="B135" s="1">
        <v>45252</v>
      </c>
      <c r="C135" s="4">
        <v>242.777624073417</v>
      </c>
      <c r="D135" s="3">
        <f ca="1">TODAY() -dataset_transacoes_ficticias_2023_2024[[#This Row],[transaction date]]</f>
        <v>171</v>
      </c>
      <c r="E135">
        <f>COUNTIF(A:A,dataset_transacoes_ficticias_2023_2024[[#This Row],[customer-id]])</f>
        <v>8</v>
      </c>
      <c r="F135" s="4">
        <f>SUMIF(A:A,dataset_transacoes_ficticias_2023_2024[[#This Row],[customer-id]],C:C)</f>
        <v>4098.0827422319753</v>
      </c>
      <c r="G135" s="4">
        <f>dataset_transacoes_ficticias_2023_2024[[#This Row],[total value]]/dataset_transacoes_ficticias_2023_2024[[#This Row],[frequency]]</f>
        <v>512.26034277899691</v>
      </c>
      <c r="H135" s="5">
        <f ca="1">(1 - _xlfn.PERCENTRANK.INC(D:D,dataset_transacoes_ficticias_2023_2024[[#This Row],[recency]],4))*10</f>
        <v>8.2099999999999991</v>
      </c>
      <c r="I135">
        <f>_xlfn.PERCENTRANK.INC(E:E,dataset_transacoes_ficticias_2023_2024[[#This Row],[frequency]],4)*10</f>
        <v>8.7739999999999991</v>
      </c>
      <c r="J135" s="5">
        <f>_xlfn.PERCENTRANK.INC(F:F,dataset_transacoes_ficticias_2023_2024[[#This Row],[total value]],4)*10</f>
        <v>9.0090000000000003</v>
      </c>
      <c r="K135" s="5">
        <f t="shared" ca="1" si="4"/>
        <v>50.05</v>
      </c>
      <c r="L135" s="13">
        <f ca="1">_xlfn.PERCENTRANK.INC(K:K,dataset_transacoes_ficticias_2023_2024[[#This Row],[rfm sum]],4)*10</f>
        <v>9.5340000000000007</v>
      </c>
      <c r="M135" s="3">
        <f ca="1">ROUNDUP(dataset_transacoes_ficticias_2023_2024[[#This Row],[rfm]],0)</f>
        <v>10</v>
      </c>
      <c r="N135" t="str">
        <f t="shared" ca="1" si="5"/>
        <v>Champions</v>
      </c>
    </row>
    <row r="136" spans="1:14" x14ac:dyDescent="0.25">
      <c r="A136" t="s">
        <v>419</v>
      </c>
      <c r="B136" s="1">
        <v>45255</v>
      </c>
      <c r="C136" s="4">
        <v>694.010538614442</v>
      </c>
      <c r="D136" s="3">
        <f ca="1">TODAY() -dataset_transacoes_ficticias_2023_2024[[#This Row],[transaction date]]</f>
        <v>168</v>
      </c>
      <c r="E136">
        <f>COUNTIF(A:A,dataset_transacoes_ficticias_2023_2024[[#This Row],[customer-id]])</f>
        <v>8</v>
      </c>
      <c r="F136" s="4">
        <f>SUMIF(A:A,dataset_transacoes_ficticias_2023_2024[[#This Row],[customer-id]],C:C)</f>
        <v>4098.0827422319753</v>
      </c>
      <c r="G136" s="4">
        <f>dataset_transacoes_ficticias_2023_2024[[#This Row],[total value]]/dataset_transacoes_ficticias_2023_2024[[#This Row],[frequency]]</f>
        <v>512.26034277899691</v>
      </c>
      <c r="H136" s="5">
        <f ca="1">(1 - _xlfn.PERCENTRANK.INC(D:D,dataset_transacoes_ficticias_2023_2024[[#This Row],[recency]],4))*10</f>
        <v>8.2750000000000004</v>
      </c>
      <c r="I136">
        <f>_xlfn.PERCENTRANK.INC(E:E,dataset_transacoes_ficticias_2023_2024[[#This Row],[frequency]],4)*10</f>
        <v>8.7739999999999991</v>
      </c>
      <c r="J136" s="5">
        <f>_xlfn.PERCENTRANK.INC(F:F,dataset_transacoes_ficticias_2023_2024[[#This Row],[total value]],4)*10</f>
        <v>9.0090000000000003</v>
      </c>
      <c r="K136" s="5">
        <f t="shared" ca="1" si="4"/>
        <v>52.051000000000002</v>
      </c>
      <c r="L136" s="13">
        <f ca="1">_xlfn.PERCENTRANK.INC(K:K,dataset_transacoes_ficticias_2023_2024[[#This Row],[rfm sum]],4)*10</f>
        <v>9.7240000000000002</v>
      </c>
      <c r="M136" s="3">
        <f ca="1">ROUNDUP(dataset_transacoes_ficticias_2023_2024[[#This Row],[rfm]],0)</f>
        <v>10</v>
      </c>
      <c r="N136" t="str">
        <f t="shared" ca="1" si="5"/>
        <v>Champions</v>
      </c>
    </row>
    <row r="137" spans="1:14" x14ac:dyDescent="0.25">
      <c r="A137" t="s">
        <v>419</v>
      </c>
      <c r="B137" s="1">
        <v>45267</v>
      </c>
      <c r="C137" s="4">
        <v>93.549480418497197</v>
      </c>
      <c r="D137" s="3">
        <f ca="1">TODAY() -dataset_transacoes_ficticias_2023_2024[[#This Row],[transaction date]]</f>
        <v>156</v>
      </c>
      <c r="E137">
        <f>COUNTIF(A:A,dataset_transacoes_ficticias_2023_2024[[#This Row],[customer-id]])</f>
        <v>8</v>
      </c>
      <c r="F137" s="4">
        <f>SUMIF(A:A,dataset_transacoes_ficticias_2023_2024[[#This Row],[customer-id]],C:C)</f>
        <v>4098.0827422319753</v>
      </c>
      <c r="G137" s="4">
        <f>dataset_transacoes_ficticias_2023_2024[[#This Row],[total value]]/dataset_transacoes_ficticias_2023_2024[[#This Row],[frequency]]</f>
        <v>512.26034277899691</v>
      </c>
      <c r="H137" s="5">
        <f ca="1">(1 - _xlfn.PERCENTRANK.INC(D:D,dataset_transacoes_ficticias_2023_2024[[#This Row],[recency]],4))*10</f>
        <v>8.5250000000000004</v>
      </c>
      <c r="I137">
        <f>_xlfn.PERCENTRANK.INC(E:E,dataset_transacoes_ficticias_2023_2024[[#This Row],[frequency]],4)*10</f>
        <v>8.7739999999999991</v>
      </c>
      <c r="J137" s="5">
        <f>_xlfn.PERCENTRANK.INC(F:F,dataset_transacoes_ficticias_2023_2024[[#This Row],[total value]],4)*10</f>
        <v>9.0090000000000003</v>
      </c>
      <c r="K137" s="5">
        <f t="shared" ca="1" si="4"/>
        <v>52.366</v>
      </c>
      <c r="L137" s="13">
        <f ca="1">_xlfn.PERCENTRANK.INC(K:K,dataset_transacoes_ficticias_2023_2024[[#This Row],[rfm sum]],4)*10</f>
        <v>9.7540000000000013</v>
      </c>
      <c r="M137" s="3">
        <f ca="1">ROUNDUP(dataset_transacoes_ficticias_2023_2024[[#This Row],[rfm]],0)</f>
        <v>10</v>
      </c>
      <c r="N137" t="str">
        <f t="shared" ca="1" si="5"/>
        <v>Champions</v>
      </c>
    </row>
    <row r="138" spans="1:14" x14ac:dyDescent="0.25">
      <c r="A138" t="s">
        <v>419</v>
      </c>
      <c r="B138" s="1">
        <v>45312</v>
      </c>
      <c r="C138" s="4">
        <v>992.10158470245403</v>
      </c>
      <c r="D138" s="3">
        <f ca="1">TODAY() -dataset_transacoes_ficticias_2023_2024[[#This Row],[transaction date]]</f>
        <v>111</v>
      </c>
      <c r="E138">
        <f>COUNTIF(A:A,dataset_transacoes_ficticias_2023_2024[[#This Row],[customer-id]])</f>
        <v>8</v>
      </c>
      <c r="F138" s="4">
        <f>SUMIF(A:A,dataset_transacoes_ficticias_2023_2024[[#This Row],[customer-id]],C:C)</f>
        <v>4098.0827422319753</v>
      </c>
      <c r="G138" s="4">
        <f>dataset_transacoes_ficticias_2023_2024[[#This Row],[total value]]/dataset_transacoes_ficticias_2023_2024[[#This Row],[frequency]]</f>
        <v>512.26034277899691</v>
      </c>
      <c r="H138" s="5">
        <f ca="1">(1 - _xlfn.PERCENTRANK.INC(D:D,dataset_transacoes_ficticias_2023_2024[[#This Row],[recency]],4))*10</f>
        <v>9.6650000000000009</v>
      </c>
      <c r="I138">
        <f>_xlfn.PERCENTRANK.INC(E:E,dataset_transacoes_ficticias_2023_2024[[#This Row],[frequency]],4)*10</f>
        <v>8.7739999999999991</v>
      </c>
      <c r="J138" s="5">
        <f>_xlfn.PERCENTRANK.INC(F:F,dataset_transacoes_ficticias_2023_2024[[#This Row],[total value]],4)*10</f>
        <v>9.0090000000000003</v>
      </c>
      <c r="K138" s="5">
        <f t="shared" ca="1" si="4"/>
        <v>53.756</v>
      </c>
      <c r="L138" s="13">
        <f ca="1">_xlfn.PERCENTRANK.INC(K:K,dataset_transacoes_ficticias_2023_2024[[#This Row],[rfm sum]],4)*10</f>
        <v>9.8490000000000002</v>
      </c>
      <c r="M138" s="3">
        <f ca="1">ROUNDUP(dataset_transacoes_ficticias_2023_2024[[#This Row],[rfm]],0)</f>
        <v>10</v>
      </c>
      <c r="N138" t="str">
        <f t="shared" ca="1" si="5"/>
        <v>Champions</v>
      </c>
    </row>
    <row r="139" spans="1:14" x14ac:dyDescent="0.25">
      <c r="A139" t="s">
        <v>426</v>
      </c>
      <c r="B139" s="1">
        <v>45268</v>
      </c>
      <c r="C139" s="4">
        <v>764.13952704162296</v>
      </c>
      <c r="D139" s="3">
        <f ca="1">TODAY() -dataset_transacoes_ficticias_2023_2024[[#This Row],[transaction date]]</f>
        <v>155</v>
      </c>
      <c r="E139">
        <f>COUNTIF(A:A,dataset_transacoes_ficticias_2023_2024[[#This Row],[customer-id]])</f>
        <v>6</v>
      </c>
      <c r="F139" s="4">
        <f>SUMIF(A:A,dataset_transacoes_ficticias_2023_2024[[#This Row],[customer-id]],C:C)</f>
        <v>4002.7281534811768</v>
      </c>
      <c r="G139" s="4">
        <f>dataset_transacoes_ficticias_2023_2024[[#This Row],[total value]]/dataset_transacoes_ficticias_2023_2024[[#This Row],[frequency]]</f>
        <v>667.12135891352943</v>
      </c>
      <c r="H139" s="5">
        <f ca="1">(1 - _xlfn.PERCENTRANK.INC(D:D,dataset_transacoes_ficticias_2023_2024[[#This Row],[recency]],4))*10</f>
        <v>8.5449999999999999</v>
      </c>
      <c r="I139">
        <f>_xlfn.PERCENTRANK.INC(E:E,dataset_transacoes_ficticias_2023_2024[[#This Row],[frequency]],4)*10</f>
        <v>6.3529999999999998</v>
      </c>
      <c r="J139" s="5">
        <f>_xlfn.PERCENTRANK.INC(F:F,dataset_transacoes_ficticias_2023_2024[[#This Row],[total value]],4)*10</f>
        <v>8.8539999999999992</v>
      </c>
      <c r="K139" s="5">
        <f t="shared" ca="1" si="4"/>
        <v>51.2</v>
      </c>
      <c r="L139" s="13">
        <f ca="1">_xlfn.PERCENTRANK.INC(K:K,dataset_transacoes_ficticias_2023_2024[[#This Row],[rfm sum]],4)*10</f>
        <v>9.6539999999999999</v>
      </c>
      <c r="M139" s="3">
        <f ca="1">ROUNDUP(dataset_transacoes_ficticias_2023_2024[[#This Row],[rfm]],0)</f>
        <v>10</v>
      </c>
      <c r="N139" t="str">
        <f t="shared" ca="1" si="5"/>
        <v>Champions</v>
      </c>
    </row>
    <row r="140" spans="1:14" x14ac:dyDescent="0.25">
      <c r="A140" t="s">
        <v>426</v>
      </c>
      <c r="B140" s="1">
        <v>45278</v>
      </c>
      <c r="C140" s="4">
        <v>278.96064242377201</v>
      </c>
      <c r="D140" s="3">
        <f ca="1">TODAY() -dataset_transacoes_ficticias_2023_2024[[#This Row],[transaction date]]</f>
        <v>145</v>
      </c>
      <c r="E140">
        <f>COUNTIF(A:A,dataset_transacoes_ficticias_2023_2024[[#This Row],[customer-id]])</f>
        <v>6</v>
      </c>
      <c r="F140" s="4">
        <f>SUMIF(A:A,dataset_transacoes_ficticias_2023_2024[[#This Row],[customer-id]],C:C)</f>
        <v>4002.7281534811768</v>
      </c>
      <c r="G140" s="4">
        <f>dataset_transacoes_ficticias_2023_2024[[#This Row],[total value]]/dataset_transacoes_ficticias_2023_2024[[#This Row],[frequency]]</f>
        <v>667.12135891352943</v>
      </c>
      <c r="H140" s="5">
        <f ca="1">(1 - _xlfn.PERCENTRANK.INC(D:D,dataset_transacoes_ficticias_2023_2024[[#This Row],[recency]],4))*10</f>
        <v>8.8049999999999997</v>
      </c>
      <c r="I140">
        <f>_xlfn.PERCENTRANK.INC(E:E,dataset_transacoes_ficticias_2023_2024[[#This Row],[frequency]],4)*10</f>
        <v>6.3529999999999998</v>
      </c>
      <c r="J140" s="5">
        <f>_xlfn.PERCENTRANK.INC(F:F,dataset_transacoes_ficticias_2023_2024[[#This Row],[total value]],4)*10</f>
        <v>8.8539999999999992</v>
      </c>
      <c r="K140" s="5">
        <f t="shared" ca="1" si="4"/>
        <v>47.764000000000003</v>
      </c>
      <c r="L140" s="13">
        <f ca="1">_xlfn.PERCENTRANK.INC(K:K,dataset_transacoes_ficticias_2023_2024[[#This Row],[rfm sum]],4)*10</f>
        <v>9.2439999999999998</v>
      </c>
      <c r="M140" s="3">
        <f ca="1">ROUNDUP(dataset_transacoes_ficticias_2023_2024[[#This Row],[rfm]],0)</f>
        <v>10</v>
      </c>
      <c r="N140" t="str">
        <f t="shared" ca="1" si="5"/>
        <v>Champions</v>
      </c>
    </row>
    <row r="141" spans="1:14" x14ac:dyDescent="0.25">
      <c r="A141" t="s">
        <v>426</v>
      </c>
      <c r="B141" s="1">
        <v>45315</v>
      </c>
      <c r="C141" s="4">
        <v>744.38132107761203</v>
      </c>
      <c r="D141" s="3">
        <f ca="1">TODAY() -dataset_transacoes_ficticias_2023_2024[[#This Row],[transaction date]]</f>
        <v>108</v>
      </c>
      <c r="E141">
        <f>COUNTIF(A:A,dataset_transacoes_ficticias_2023_2024[[#This Row],[customer-id]])</f>
        <v>6</v>
      </c>
      <c r="F141" s="4">
        <f>SUMIF(A:A,dataset_transacoes_ficticias_2023_2024[[#This Row],[customer-id]],C:C)</f>
        <v>4002.7281534811768</v>
      </c>
      <c r="G141" s="4">
        <f>dataset_transacoes_ficticias_2023_2024[[#This Row],[total value]]/dataset_transacoes_ficticias_2023_2024[[#This Row],[frequency]]</f>
        <v>667.12135891352943</v>
      </c>
      <c r="H141" s="5">
        <f ca="1">(1 - _xlfn.PERCENTRANK.INC(D:D,dataset_transacoes_ficticias_2023_2024[[#This Row],[recency]],4))*10</f>
        <v>9.7550000000000008</v>
      </c>
      <c r="I141">
        <f>_xlfn.PERCENTRANK.INC(E:E,dataset_transacoes_ficticias_2023_2024[[#This Row],[frequency]],4)*10</f>
        <v>6.3529999999999998</v>
      </c>
      <c r="J141" s="5">
        <f>_xlfn.PERCENTRANK.INC(F:F,dataset_transacoes_ficticias_2023_2024[[#This Row],[total value]],4)*10</f>
        <v>8.8539999999999992</v>
      </c>
      <c r="K141" s="5">
        <f t="shared" ca="1" si="4"/>
        <v>48.974000000000004</v>
      </c>
      <c r="L141" s="13">
        <f ca="1">_xlfn.PERCENTRANK.INC(K:K,dataset_transacoes_ficticias_2023_2024[[#This Row],[rfm sum]],4)*10</f>
        <v>9.4290000000000003</v>
      </c>
      <c r="M141" s="3">
        <f ca="1">ROUNDUP(dataset_transacoes_ficticias_2023_2024[[#This Row],[rfm]],0)</f>
        <v>10</v>
      </c>
      <c r="N141" t="str">
        <f t="shared" ca="1" si="5"/>
        <v>Champions</v>
      </c>
    </row>
    <row r="142" spans="1:14" x14ac:dyDescent="0.25">
      <c r="A142" t="s">
        <v>433</v>
      </c>
      <c r="B142" s="1">
        <v>45239</v>
      </c>
      <c r="C142" s="4">
        <v>948.74139739652105</v>
      </c>
      <c r="D142" s="3">
        <f ca="1">TODAY() -dataset_transacoes_ficticias_2023_2024[[#This Row],[transaction date]]</f>
        <v>184</v>
      </c>
      <c r="E142">
        <f>COUNTIF(A:A,dataset_transacoes_ficticias_2023_2024[[#This Row],[customer-id]])</f>
        <v>6</v>
      </c>
      <c r="F142" s="4">
        <f>SUMIF(A:A,dataset_transacoes_ficticias_2023_2024[[#This Row],[customer-id]],C:C)</f>
        <v>3875.7721444808012</v>
      </c>
      <c r="G142" s="4">
        <f>dataset_transacoes_ficticias_2023_2024[[#This Row],[total value]]/dataset_transacoes_ficticias_2023_2024[[#This Row],[frequency]]</f>
        <v>645.96202408013357</v>
      </c>
      <c r="H142" s="5">
        <f ca="1">(1 - _xlfn.PERCENTRANK.INC(D:D,dataset_transacoes_ficticias_2023_2024[[#This Row],[recency]],4))*10</f>
        <v>7.8390000000000004</v>
      </c>
      <c r="I142">
        <f>_xlfn.PERCENTRANK.INC(E:E,dataset_transacoes_ficticias_2023_2024[[#This Row],[frequency]],4)*10</f>
        <v>6.3529999999999998</v>
      </c>
      <c r="J142" s="5">
        <f>_xlfn.PERCENTRANK.INC(F:F,dataset_transacoes_ficticias_2023_2024[[#This Row],[total value]],4)*10</f>
        <v>8.6890000000000001</v>
      </c>
      <c r="K142" s="5">
        <f t="shared" ca="1" si="4"/>
        <v>47.843000000000004</v>
      </c>
      <c r="L142" s="13">
        <f ca="1">_xlfn.PERCENTRANK.INC(K:K,dataset_transacoes_ficticias_2023_2024[[#This Row],[rfm sum]],4)*10</f>
        <v>9.2690000000000001</v>
      </c>
      <c r="M142" s="3">
        <f ca="1">ROUNDUP(dataset_transacoes_ficticias_2023_2024[[#This Row],[rfm]],0)</f>
        <v>10</v>
      </c>
      <c r="N142" t="str">
        <f t="shared" ca="1" si="5"/>
        <v>Champions</v>
      </c>
    </row>
    <row r="143" spans="1:14" x14ac:dyDescent="0.25">
      <c r="A143" t="s">
        <v>433</v>
      </c>
      <c r="B143" s="1">
        <v>45242</v>
      </c>
      <c r="C143" s="4">
        <v>811.10941813145996</v>
      </c>
      <c r="D143" s="3">
        <f ca="1">TODAY() -dataset_transacoes_ficticias_2023_2024[[#This Row],[transaction date]]</f>
        <v>181</v>
      </c>
      <c r="E143">
        <f>COUNTIF(A:A,dataset_transacoes_ficticias_2023_2024[[#This Row],[customer-id]])</f>
        <v>6</v>
      </c>
      <c r="F143" s="4">
        <f>SUMIF(A:A,dataset_transacoes_ficticias_2023_2024[[#This Row],[customer-id]],C:C)</f>
        <v>3875.7721444808012</v>
      </c>
      <c r="G143" s="4">
        <f>dataset_transacoes_ficticias_2023_2024[[#This Row],[total value]]/dataset_transacoes_ficticias_2023_2024[[#This Row],[frequency]]</f>
        <v>645.96202408013357</v>
      </c>
      <c r="H143" s="5">
        <f ca="1">(1 - _xlfn.PERCENTRANK.INC(D:D,dataset_transacoes_ficticias_2023_2024[[#This Row],[recency]],4))*10</f>
        <v>7.9190000000000005</v>
      </c>
      <c r="I143">
        <f>_xlfn.PERCENTRANK.INC(E:E,dataset_transacoes_ficticias_2023_2024[[#This Row],[frequency]],4)*10</f>
        <v>6.3529999999999998</v>
      </c>
      <c r="J143" s="5">
        <f>_xlfn.PERCENTRANK.INC(F:F,dataset_transacoes_ficticias_2023_2024[[#This Row],[total value]],4)*10</f>
        <v>8.6890000000000001</v>
      </c>
      <c r="K143" s="5">
        <f t="shared" ca="1" si="4"/>
        <v>45.841999999999999</v>
      </c>
      <c r="L143" s="13">
        <f ca="1">_xlfn.PERCENTRANK.INC(K:K,dataset_transacoes_ficticias_2023_2024[[#This Row],[rfm sum]],4)*10</f>
        <v>9.0139999999999993</v>
      </c>
      <c r="M143" s="3">
        <f ca="1">ROUNDUP(dataset_transacoes_ficticias_2023_2024[[#This Row],[rfm]],0)</f>
        <v>10</v>
      </c>
      <c r="N143" t="str">
        <f t="shared" ca="1" si="5"/>
        <v>Champions</v>
      </c>
    </row>
    <row r="144" spans="1:14" x14ac:dyDescent="0.25">
      <c r="A144" t="s">
        <v>439</v>
      </c>
      <c r="B144" s="1">
        <v>45322</v>
      </c>
      <c r="C144" s="4">
        <v>317.20874002393202</v>
      </c>
      <c r="D144" s="3">
        <f ca="1">TODAY() -dataset_transacoes_ficticias_2023_2024[[#This Row],[transaction date]]</f>
        <v>101</v>
      </c>
      <c r="E144">
        <f>COUNTIF(A:A,dataset_transacoes_ficticias_2023_2024[[#This Row],[customer-id]])</f>
        <v>6</v>
      </c>
      <c r="F144" s="4">
        <f>SUMIF(A:A,dataset_transacoes_ficticias_2023_2024[[#This Row],[customer-id]],C:C)</f>
        <v>3731.5596236410925</v>
      </c>
      <c r="G144" s="4">
        <f>dataset_transacoes_ficticias_2023_2024[[#This Row],[total value]]/dataset_transacoes_ficticias_2023_2024[[#This Row],[frequency]]</f>
        <v>621.92660394018208</v>
      </c>
      <c r="H144" s="5">
        <f ca="1">(1 - _xlfn.PERCENTRANK.INC(D:D,dataset_transacoes_ficticias_2023_2024[[#This Row],[recency]],4))*10</f>
        <v>9.8849999999999998</v>
      </c>
      <c r="I144">
        <f>_xlfn.PERCENTRANK.INC(E:E,dataset_transacoes_ficticias_2023_2024[[#This Row],[frequency]],4)*10</f>
        <v>6.3529999999999998</v>
      </c>
      <c r="J144" s="5">
        <f>_xlfn.PERCENTRANK.INC(F:F,dataset_transacoes_ficticias_2023_2024[[#This Row],[total value]],4)*10</f>
        <v>8.5689999999999991</v>
      </c>
      <c r="K144" s="5">
        <f t="shared" ca="1" si="4"/>
        <v>47.768000000000001</v>
      </c>
      <c r="L144" s="13">
        <f ca="1">_xlfn.PERCENTRANK.INC(K:K,dataset_transacoes_ficticias_2023_2024[[#This Row],[rfm sum]],4)*10</f>
        <v>9.2490000000000006</v>
      </c>
      <c r="M144" s="3">
        <f ca="1">ROUNDUP(dataset_transacoes_ficticias_2023_2024[[#This Row],[rfm]],0)</f>
        <v>10</v>
      </c>
      <c r="N144" t="str">
        <f t="shared" ca="1" si="5"/>
        <v>Champions</v>
      </c>
    </row>
    <row r="145" spans="1:14" x14ac:dyDescent="0.25">
      <c r="A145" t="s">
        <v>443</v>
      </c>
      <c r="B145" s="1">
        <v>45325</v>
      </c>
      <c r="C145" s="4">
        <v>707.84021794560601</v>
      </c>
      <c r="D145" s="3">
        <f ca="1">TODAY() -dataset_transacoes_ficticias_2023_2024[[#This Row],[transaction date]]</f>
        <v>98</v>
      </c>
      <c r="E145">
        <f>COUNTIF(A:A,dataset_transacoes_ficticias_2023_2024[[#This Row],[customer-id]])</f>
        <v>6</v>
      </c>
      <c r="F145" s="4">
        <f>SUMIF(A:A,dataset_transacoes_ficticias_2023_2024[[#This Row],[customer-id]],C:C)</f>
        <v>3486.9339375912518</v>
      </c>
      <c r="G145" s="4">
        <f>dataset_transacoes_ficticias_2023_2024[[#This Row],[total value]]/dataset_transacoes_ficticias_2023_2024[[#This Row],[frequency]]</f>
        <v>581.15565626520868</v>
      </c>
      <c r="H145" s="5">
        <f ca="1">(1 - _xlfn.PERCENTRANK.INC(D:D,dataset_transacoes_ficticias_2023_2024[[#This Row],[recency]],4))*10</f>
        <v>10</v>
      </c>
      <c r="I145">
        <f>_xlfn.PERCENTRANK.INC(E:E,dataset_transacoes_ficticias_2023_2024[[#This Row],[frequency]],4)*10</f>
        <v>6.3529999999999998</v>
      </c>
      <c r="J145" s="5">
        <f>_xlfn.PERCENTRANK.INC(F:F,dataset_transacoes_ficticias_2023_2024[[#This Row],[total value]],4)*10</f>
        <v>8.2040000000000006</v>
      </c>
      <c r="K145" s="5">
        <f t="shared" ca="1" si="4"/>
        <v>49.364000000000004</v>
      </c>
      <c r="L145" s="13">
        <f ca="1">_xlfn.PERCENTRANK.INC(K:K,dataset_transacoes_ficticias_2023_2024[[#This Row],[rfm sum]],4)*10</f>
        <v>9.4789999999999992</v>
      </c>
      <c r="M145" s="3">
        <f ca="1">ROUNDUP(dataset_transacoes_ficticias_2023_2024[[#This Row],[rfm]],0)</f>
        <v>10</v>
      </c>
      <c r="N145" t="str">
        <f t="shared" ca="1" si="5"/>
        <v>Champions</v>
      </c>
    </row>
    <row r="146" spans="1:14" x14ac:dyDescent="0.25">
      <c r="A146" t="s">
        <v>449</v>
      </c>
      <c r="B146" s="1">
        <v>45163</v>
      </c>
      <c r="C146" s="4">
        <v>784.76509847985096</v>
      </c>
      <c r="D146" s="3">
        <f ca="1">TODAY() -dataset_transacoes_ficticias_2023_2024[[#This Row],[transaction date]]</f>
        <v>260</v>
      </c>
      <c r="E146">
        <f>COUNTIF(A:A,dataset_transacoes_ficticias_2023_2024[[#This Row],[customer-id]])</f>
        <v>8</v>
      </c>
      <c r="F146" s="4">
        <f>SUMIF(A:A,dataset_transacoes_ficticias_2023_2024[[#This Row],[customer-id]],C:C)</f>
        <v>3883.6932522502266</v>
      </c>
      <c r="G146" s="4">
        <f>dataset_transacoes_ficticias_2023_2024[[#This Row],[total value]]/dataset_transacoes_ficticias_2023_2024[[#This Row],[frequency]]</f>
        <v>485.46165653127832</v>
      </c>
      <c r="H146" s="5">
        <f ca="1">(1 - _xlfn.PERCENTRANK.INC(D:D,dataset_transacoes_ficticias_2023_2024[[#This Row],[recency]],4))*10</f>
        <v>5.8830000000000009</v>
      </c>
      <c r="I146">
        <f>_xlfn.PERCENTRANK.INC(E:E,dataset_transacoes_ficticias_2023_2024[[#This Row],[frequency]],4)*10</f>
        <v>8.7739999999999991</v>
      </c>
      <c r="J146" s="5">
        <f>_xlfn.PERCENTRANK.INC(F:F,dataset_transacoes_ficticias_2023_2024[[#This Row],[total value]],4)*10</f>
        <v>8.7189999999999994</v>
      </c>
      <c r="K146" s="5">
        <f t="shared" ca="1" si="4"/>
        <v>47.933000000000007</v>
      </c>
      <c r="L146" s="13">
        <f ca="1">_xlfn.PERCENTRANK.INC(K:K,dataset_transacoes_ficticias_2023_2024[[#This Row],[rfm sum]],4)*10</f>
        <v>9.2789999999999999</v>
      </c>
      <c r="M146" s="3">
        <f ca="1">ROUNDUP(dataset_transacoes_ficticias_2023_2024[[#This Row],[rfm]],0)</f>
        <v>10</v>
      </c>
      <c r="N146" t="str">
        <f t="shared" ca="1" si="5"/>
        <v>Champions</v>
      </c>
    </row>
    <row r="147" spans="1:14" x14ac:dyDescent="0.25">
      <c r="A147" t="s">
        <v>450</v>
      </c>
      <c r="B147" s="1">
        <v>45150</v>
      </c>
      <c r="C147" s="4">
        <v>925.01655459937297</v>
      </c>
      <c r="D147" s="3">
        <f ca="1">TODAY() -dataset_transacoes_ficticias_2023_2024[[#This Row],[transaction date]]</f>
        <v>273</v>
      </c>
      <c r="E147">
        <f>COUNTIF(A:A,dataset_transacoes_ficticias_2023_2024[[#This Row],[customer-id]])</f>
        <v>7</v>
      </c>
      <c r="F147" s="4">
        <f>SUMIF(A:A,dataset_transacoes_ficticias_2023_2024[[#This Row],[customer-id]],C:C)</f>
        <v>4206.9127340397363</v>
      </c>
      <c r="G147" s="4">
        <f>dataset_transacoes_ficticias_2023_2024[[#This Row],[total value]]/dataset_transacoes_ficticias_2023_2024[[#This Row],[frequency]]</f>
        <v>600.98753343424801</v>
      </c>
      <c r="H147" s="5">
        <f ca="1">(1 - _xlfn.PERCENTRANK.INC(D:D,dataset_transacoes_ficticias_2023_2024[[#This Row],[recency]],4))*10</f>
        <v>5.5830000000000002</v>
      </c>
      <c r="I147">
        <f>_xlfn.PERCENTRANK.INC(E:E,dataset_transacoes_ficticias_2023_2024[[#This Row],[frequency]],4)*10</f>
        <v>8.0039999999999996</v>
      </c>
      <c r="J147" s="5">
        <f>_xlfn.PERCENTRANK.INC(F:F,dataset_transacoes_ficticias_2023_2024[[#This Row],[total value]],4)*10</f>
        <v>9.1140000000000008</v>
      </c>
      <c r="K147" s="5">
        <f t="shared" ca="1" si="4"/>
        <v>46.076999999999998</v>
      </c>
      <c r="L147" s="13">
        <f ca="1">_xlfn.PERCENTRANK.INC(K:K,dataset_transacoes_ficticias_2023_2024[[#This Row],[rfm sum]],4)*10</f>
        <v>9.0440000000000005</v>
      </c>
      <c r="M147" s="3">
        <f ca="1">ROUNDUP(dataset_transacoes_ficticias_2023_2024[[#This Row],[rfm]],0)</f>
        <v>10</v>
      </c>
      <c r="N147" t="str">
        <f t="shared" ca="1" si="5"/>
        <v>Champions</v>
      </c>
    </row>
    <row r="148" spans="1:14" x14ac:dyDescent="0.25">
      <c r="A148" t="s">
        <v>450</v>
      </c>
      <c r="B148" s="1">
        <v>45290</v>
      </c>
      <c r="C148" s="4">
        <v>458.50588996288099</v>
      </c>
      <c r="D148" s="3">
        <f ca="1">TODAY() -dataset_transacoes_ficticias_2023_2024[[#This Row],[transaction date]]</f>
        <v>133</v>
      </c>
      <c r="E148">
        <f>COUNTIF(A:A,dataset_transacoes_ficticias_2023_2024[[#This Row],[customer-id]])</f>
        <v>7</v>
      </c>
      <c r="F148" s="4">
        <f>SUMIF(A:A,dataset_transacoes_ficticias_2023_2024[[#This Row],[customer-id]],C:C)</f>
        <v>4206.9127340397363</v>
      </c>
      <c r="G148" s="4">
        <f>dataset_transacoes_ficticias_2023_2024[[#This Row],[total value]]/dataset_transacoes_ficticias_2023_2024[[#This Row],[frequency]]</f>
        <v>600.98753343424801</v>
      </c>
      <c r="H148" s="5">
        <f ca="1">(1 - _xlfn.PERCENTRANK.INC(D:D,dataset_transacoes_ficticias_2023_2024[[#This Row],[recency]],4))*10</f>
        <v>9.09</v>
      </c>
      <c r="I148">
        <f>_xlfn.PERCENTRANK.INC(E:E,dataset_transacoes_ficticias_2023_2024[[#This Row],[frequency]],4)*10</f>
        <v>8.0039999999999996</v>
      </c>
      <c r="J148" s="5">
        <f>_xlfn.PERCENTRANK.INC(F:F,dataset_transacoes_ficticias_2023_2024[[#This Row],[total value]],4)*10</f>
        <v>9.1140000000000008</v>
      </c>
      <c r="K148" s="5">
        <f t="shared" ca="1" si="4"/>
        <v>48.909000000000006</v>
      </c>
      <c r="L148" s="13">
        <f ca="1">_xlfn.PERCENTRANK.INC(K:K,dataset_transacoes_ficticias_2023_2024[[#This Row],[rfm sum]],4)*10</f>
        <v>9.4190000000000005</v>
      </c>
      <c r="M148" s="3">
        <f ca="1">ROUNDUP(dataset_transacoes_ficticias_2023_2024[[#This Row],[rfm]],0)</f>
        <v>10</v>
      </c>
      <c r="N148" t="str">
        <f t="shared" ca="1" si="5"/>
        <v>Champions</v>
      </c>
    </row>
    <row r="149" spans="1:14" x14ac:dyDescent="0.25">
      <c r="A149" t="s">
        <v>451</v>
      </c>
      <c r="B149" s="1">
        <v>45256</v>
      </c>
      <c r="C149" s="4">
        <v>345.582883792811</v>
      </c>
      <c r="D149" s="3">
        <f ca="1">TODAY() -dataset_transacoes_ficticias_2023_2024[[#This Row],[transaction date]]</f>
        <v>167</v>
      </c>
      <c r="E149">
        <f>COUNTIF(A:A,dataset_transacoes_ficticias_2023_2024[[#This Row],[customer-id]])</f>
        <v>6</v>
      </c>
      <c r="F149" s="4">
        <f>SUMIF(A:A,dataset_transacoes_ficticias_2023_2024[[#This Row],[customer-id]],C:C)</f>
        <v>3773.4680775367192</v>
      </c>
      <c r="G149" s="4">
        <f>dataset_transacoes_ficticias_2023_2024[[#This Row],[total value]]/dataset_transacoes_ficticias_2023_2024[[#This Row],[frequency]]</f>
        <v>628.91134625611983</v>
      </c>
      <c r="H149" s="5">
        <f ca="1">(1 - _xlfn.PERCENTRANK.INC(D:D,dataset_transacoes_ficticias_2023_2024[[#This Row],[recency]],4))*10</f>
        <v>8.2850000000000001</v>
      </c>
      <c r="I149">
        <f>_xlfn.PERCENTRANK.INC(E:E,dataset_transacoes_ficticias_2023_2024[[#This Row],[frequency]],4)*10</f>
        <v>6.3529999999999998</v>
      </c>
      <c r="J149" s="5">
        <f>_xlfn.PERCENTRANK.INC(F:F,dataset_transacoes_ficticias_2023_2024[[#This Row],[total value]],4)*10</f>
        <v>8.6240000000000006</v>
      </c>
      <c r="K149" s="5">
        <f t="shared" ca="1" si="4"/>
        <v>49.470000000000006</v>
      </c>
      <c r="L149" s="13">
        <f ca="1">_xlfn.PERCENTRANK.INC(K:K,dataset_transacoes_ficticias_2023_2024[[#This Row],[rfm sum]],4)*10</f>
        <v>9.484</v>
      </c>
      <c r="M149" s="3">
        <f ca="1">ROUNDUP(dataset_transacoes_ficticias_2023_2024[[#This Row],[rfm]],0)</f>
        <v>10</v>
      </c>
      <c r="N149" t="str">
        <f t="shared" ca="1" si="5"/>
        <v>Champions</v>
      </c>
    </row>
    <row r="150" spans="1:14" x14ac:dyDescent="0.25">
      <c r="A150" t="s">
        <v>451</v>
      </c>
      <c r="B150" s="1">
        <v>45303</v>
      </c>
      <c r="C150" s="4">
        <v>320.16368991591798</v>
      </c>
      <c r="D150" s="3">
        <f ca="1">TODAY() -dataset_transacoes_ficticias_2023_2024[[#This Row],[transaction date]]</f>
        <v>120</v>
      </c>
      <c r="E150">
        <f>COUNTIF(A:A,dataset_transacoes_ficticias_2023_2024[[#This Row],[customer-id]])</f>
        <v>6</v>
      </c>
      <c r="F150" s="4">
        <f>SUMIF(A:A,dataset_transacoes_ficticias_2023_2024[[#This Row],[customer-id]],C:C)</f>
        <v>3773.4680775367192</v>
      </c>
      <c r="G150" s="4">
        <f>dataset_transacoes_ficticias_2023_2024[[#This Row],[total value]]/dataset_transacoes_ficticias_2023_2024[[#This Row],[frequency]]</f>
        <v>628.91134625611983</v>
      </c>
      <c r="H150" s="5">
        <f ca="1">(1 - _xlfn.PERCENTRANK.INC(D:D,dataset_transacoes_ficticias_2023_2024[[#This Row],[recency]],4))*10</f>
        <v>9.3949999999999996</v>
      </c>
      <c r="I150">
        <f>_xlfn.PERCENTRANK.INC(E:E,dataset_transacoes_ficticias_2023_2024[[#This Row],[frequency]],4)*10</f>
        <v>6.3529999999999998</v>
      </c>
      <c r="J150" s="5">
        <f>_xlfn.PERCENTRANK.INC(F:F,dataset_transacoes_ficticias_2023_2024[[#This Row],[total value]],4)*10</f>
        <v>8.6240000000000006</v>
      </c>
      <c r="K150" s="5">
        <f t="shared" ca="1" si="4"/>
        <v>47.634</v>
      </c>
      <c r="L150" s="13">
        <f ca="1">_xlfn.PERCENTRANK.INC(K:K,dataset_transacoes_ficticias_2023_2024[[#This Row],[rfm sum]],4)*10</f>
        <v>9.2240000000000002</v>
      </c>
      <c r="M150" s="3">
        <f ca="1">ROUNDUP(dataset_transacoes_ficticias_2023_2024[[#This Row],[rfm]],0)</f>
        <v>10</v>
      </c>
      <c r="N150" t="str">
        <f t="shared" ca="1" si="5"/>
        <v>Champions</v>
      </c>
    </row>
    <row r="151" spans="1:14" x14ac:dyDescent="0.25">
      <c r="A151" t="s">
        <v>452</v>
      </c>
      <c r="B151" s="1">
        <v>45219</v>
      </c>
      <c r="C151" s="4">
        <v>904.54109932451604</v>
      </c>
      <c r="D151" s="3">
        <f ca="1">TODAY() -dataset_transacoes_ficticias_2023_2024[[#This Row],[transaction date]]</f>
        <v>204</v>
      </c>
      <c r="E151">
        <f>COUNTIF(A:A,dataset_transacoes_ficticias_2023_2024[[#This Row],[customer-id]])</f>
        <v>8</v>
      </c>
      <c r="F151" s="4">
        <f>SUMIF(A:A,dataset_transacoes_ficticias_2023_2024[[#This Row],[customer-id]],C:C)</f>
        <v>3221.6781836967029</v>
      </c>
      <c r="G151" s="4">
        <f>dataset_transacoes_ficticias_2023_2024[[#This Row],[total value]]/dataset_transacoes_ficticias_2023_2024[[#This Row],[frequency]]</f>
        <v>402.70977296208787</v>
      </c>
      <c r="H151" s="5">
        <f ca="1">(1 - _xlfn.PERCENTRANK.INC(D:D,dataset_transacoes_ficticias_2023_2024[[#This Row],[recency]],4))*10</f>
        <v>7.3090000000000002</v>
      </c>
      <c r="I151">
        <f>_xlfn.PERCENTRANK.INC(E:E,dataset_transacoes_ficticias_2023_2024[[#This Row],[frequency]],4)*10</f>
        <v>8.7739999999999991</v>
      </c>
      <c r="J151" s="5">
        <f>_xlfn.PERCENTRANK.INC(F:F,dataset_transacoes_ficticias_2023_2024[[#This Row],[total value]],4)*10</f>
        <v>7.4829999999999997</v>
      </c>
      <c r="K151" s="5">
        <f t="shared" ca="1" si="4"/>
        <v>47.937999999999995</v>
      </c>
      <c r="L151" s="13">
        <f ca="1">_xlfn.PERCENTRANK.INC(K:K,dataset_transacoes_ficticias_2023_2024[[#This Row],[rfm sum]],4)*10</f>
        <v>9.2840000000000007</v>
      </c>
      <c r="M151" s="3">
        <f ca="1">ROUNDUP(dataset_transacoes_ficticias_2023_2024[[#This Row],[rfm]],0)</f>
        <v>10</v>
      </c>
      <c r="N151" t="str">
        <f t="shared" ca="1" si="5"/>
        <v>Champions</v>
      </c>
    </row>
    <row r="152" spans="1:14" x14ac:dyDescent="0.25">
      <c r="A152" t="s">
        <v>452</v>
      </c>
      <c r="B152" s="1">
        <v>45272</v>
      </c>
      <c r="C152" s="4">
        <v>72.741932308167605</v>
      </c>
      <c r="D152" s="3">
        <f ca="1">TODAY() -dataset_transacoes_ficticias_2023_2024[[#This Row],[transaction date]]</f>
        <v>151</v>
      </c>
      <c r="E152">
        <f>COUNTIF(A:A,dataset_transacoes_ficticias_2023_2024[[#This Row],[customer-id]])</f>
        <v>8</v>
      </c>
      <c r="F152" s="4">
        <f>SUMIF(A:A,dataset_transacoes_ficticias_2023_2024[[#This Row],[customer-id]],C:C)</f>
        <v>3221.6781836967029</v>
      </c>
      <c r="G152" s="4">
        <f>dataset_transacoes_ficticias_2023_2024[[#This Row],[total value]]/dataset_transacoes_ficticias_2023_2024[[#This Row],[frequency]]</f>
        <v>402.70977296208787</v>
      </c>
      <c r="H152" s="5">
        <f ca="1">(1 - _xlfn.PERCENTRANK.INC(D:D,dataset_transacoes_ficticias_2023_2024[[#This Row],[recency]],4))*10</f>
        <v>8.64</v>
      </c>
      <c r="I152">
        <f>_xlfn.PERCENTRANK.INC(E:E,dataset_transacoes_ficticias_2023_2024[[#This Row],[frequency]],4)*10</f>
        <v>8.7739999999999991</v>
      </c>
      <c r="J152" s="5">
        <f>_xlfn.PERCENTRANK.INC(F:F,dataset_transacoes_ficticias_2023_2024[[#This Row],[total value]],4)*10</f>
        <v>7.4829999999999997</v>
      </c>
      <c r="K152" s="5">
        <f t="shared" ca="1" si="4"/>
        <v>48.463000000000001</v>
      </c>
      <c r="L152" s="13">
        <f ca="1">_xlfn.PERCENTRANK.INC(K:K,dataset_transacoes_ficticias_2023_2024[[#This Row],[rfm sum]],4)*10</f>
        <v>9.3840000000000003</v>
      </c>
      <c r="M152" s="3">
        <f ca="1">ROUNDUP(dataset_transacoes_ficticias_2023_2024[[#This Row],[rfm]],0)</f>
        <v>10</v>
      </c>
      <c r="N152" t="str">
        <f t="shared" ca="1" si="5"/>
        <v>Champions</v>
      </c>
    </row>
    <row r="153" spans="1:14" x14ac:dyDescent="0.25">
      <c r="A153" t="s">
        <v>452</v>
      </c>
      <c r="B153" s="1">
        <v>45275</v>
      </c>
      <c r="C153" s="4">
        <v>518.90737323245003</v>
      </c>
      <c r="D153" s="3">
        <f ca="1">TODAY() -dataset_transacoes_ficticias_2023_2024[[#This Row],[transaction date]]</f>
        <v>148</v>
      </c>
      <c r="E153">
        <f>COUNTIF(A:A,dataset_transacoes_ficticias_2023_2024[[#This Row],[customer-id]])</f>
        <v>8</v>
      </c>
      <c r="F153" s="4">
        <f>SUMIF(A:A,dataset_transacoes_ficticias_2023_2024[[#This Row],[customer-id]],C:C)</f>
        <v>3221.6781836967029</v>
      </c>
      <c r="G153" s="4">
        <f>dataset_transacoes_ficticias_2023_2024[[#This Row],[total value]]/dataset_transacoes_ficticias_2023_2024[[#This Row],[frequency]]</f>
        <v>402.70977296208787</v>
      </c>
      <c r="H153" s="5">
        <f ca="1">(1 - _xlfn.PERCENTRANK.INC(D:D,dataset_transacoes_ficticias_2023_2024[[#This Row],[recency]],4))*10</f>
        <v>8.73</v>
      </c>
      <c r="I153">
        <f>_xlfn.PERCENTRANK.INC(E:E,dataset_transacoes_ficticias_2023_2024[[#This Row],[frequency]],4)*10</f>
        <v>8.7739999999999991</v>
      </c>
      <c r="J153" s="5">
        <f>_xlfn.PERCENTRANK.INC(F:F,dataset_transacoes_ficticias_2023_2024[[#This Row],[total value]],4)*10</f>
        <v>7.4829999999999997</v>
      </c>
      <c r="K153" s="5">
        <f t="shared" ca="1" si="4"/>
        <v>49.884</v>
      </c>
      <c r="L153" s="13">
        <f ca="1">_xlfn.PERCENTRANK.INC(K:K,dataset_transacoes_ficticias_2023_2024[[#This Row],[rfm sum]],4)*10</f>
        <v>9.5190000000000001</v>
      </c>
      <c r="M153" s="3">
        <f ca="1">ROUNDUP(dataset_transacoes_ficticias_2023_2024[[#This Row],[rfm]],0)</f>
        <v>10</v>
      </c>
      <c r="N153" t="str">
        <f t="shared" ca="1" si="5"/>
        <v>Champions</v>
      </c>
    </row>
    <row r="154" spans="1:14" x14ac:dyDescent="0.25">
      <c r="A154" t="s">
        <v>56</v>
      </c>
      <c r="B154" s="1">
        <v>45097</v>
      </c>
      <c r="C154" s="4">
        <v>590.12100320856302</v>
      </c>
      <c r="D154" s="3">
        <f ca="1">TODAY() -dataset_transacoes_ficticias_2023_2024[[#This Row],[transaction date]]</f>
        <v>326</v>
      </c>
      <c r="E154">
        <f>COUNTIF(A:A,dataset_transacoes_ficticias_2023_2024[[#This Row],[customer-id]])</f>
        <v>9</v>
      </c>
      <c r="F154" s="4">
        <f>SUMIF(A:A,dataset_transacoes_ficticias_2023_2024[[#This Row],[customer-id]],C:C)</f>
        <v>5125.290611666408</v>
      </c>
      <c r="G154" s="4">
        <f>dataset_transacoes_ficticias_2023_2024[[#This Row],[total value]]/dataset_transacoes_ficticias_2023_2024[[#This Row],[frequency]]</f>
        <v>569.47673462960086</v>
      </c>
      <c r="H154" s="5">
        <f ca="1">(1 - _xlfn.PERCENTRANK.INC(D:D,dataset_transacoes_ficticias_2023_2024[[#This Row],[recency]],4))*10</f>
        <v>4.2530000000000001</v>
      </c>
      <c r="I154">
        <f>_xlfn.PERCENTRANK.INC(E:E,dataset_transacoes_ficticias_2023_2024[[#This Row],[frequency]],4)*10</f>
        <v>9.3740000000000006</v>
      </c>
      <c r="J154" s="5">
        <f>_xlfn.PERCENTRANK.INC(F:F,dataset_transacoes_ficticias_2023_2024[[#This Row],[total value]],4)*10</f>
        <v>9.4740000000000002</v>
      </c>
      <c r="K154" s="5">
        <f t="shared" ca="1" si="4"/>
        <v>48.087999999999994</v>
      </c>
      <c r="L154" s="13">
        <f ca="1">_xlfn.PERCENTRANK.INC(K:K,dataset_transacoes_ficticias_2023_2024[[#This Row],[rfm sum]],4)*10</f>
        <v>9.3339999999999996</v>
      </c>
      <c r="M154" s="3">
        <f ca="1">ROUNDUP(dataset_transacoes_ficticias_2023_2024[[#This Row],[rfm]],0)</f>
        <v>10</v>
      </c>
      <c r="N154" t="str">
        <f t="shared" ca="1" si="5"/>
        <v>Champions</v>
      </c>
    </row>
    <row r="155" spans="1:14" x14ac:dyDescent="0.25">
      <c r="A155" t="s">
        <v>56</v>
      </c>
      <c r="B155" s="1">
        <v>45132</v>
      </c>
      <c r="C155" s="4">
        <v>716.43193584200196</v>
      </c>
      <c r="D155" s="3">
        <f ca="1">TODAY() -dataset_transacoes_ficticias_2023_2024[[#This Row],[transaction date]]</f>
        <v>291</v>
      </c>
      <c r="E155">
        <f>COUNTIF(A:A,dataset_transacoes_ficticias_2023_2024[[#This Row],[customer-id]])</f>
        <v>9</v>
      </c>
      <c r="F155" s="4">
        <f>SUMIF(A:A,dataset_transacoes_ficticias_2023_2024[[#This Row],[customer-id]],C:C)</f>
        <v>5125.290611666408</v>
      </c>
      <c r="G155" s="4">
        <f>dataset_transacoes_ficticias_2023_2024[[#This Row],[total value]]/dataset_transacoes_ficticias_2023_2024[[#This Row],[frequency]]</f>
        <v>569.47673462960086</v>
      </c>
      <c r="H155" s="5">
        <f ca="1">(1 - _xlfn.PERCENTRANK.INC(D:D,dataset_transacoes_ficticias_2023_2024[[#This Row],[recency]],4))*10</f>
        <v>5.1079999999999988</v>
      </c>
      <c r="I155">
        <f>_xlfn.PERCENTRANK.INC(E:E,dataset_transacoes_ficticias_2023_2024[[#This Row],[frequency]],4)*10</f>
        <v>9.3740000000000006</v>
      </c>
      <c r="J155" s="5">
        <f>_xlfn.PERCENTRANK.INC(F:F,dataset_transacoes_ficticias_2023_2024[[#This Row],[total value]],4)*10</f>
        <v>9.4740000000000002</v>
      </c>
      <c r="K155" s="5">
        <f t="shared" ca="1" si="4"/>
        <v>47.057000000000002</v>
      </c>
      <c r="L155" s="13">
        <f ca="1">_xlfn.PERCENTRANK.INC(K:K,dataset_transacoes_ficticias_2023_2024[[#This Row],[rfm sum]],4)*10</f>
        <v>9.1340000000000003</v>
      </c>
      <c r="M155" s="3">
        <f ca="1">ROUNDUP(dataset_transacoes_ficticias_2023_2024[[#This Row],[rfm]],0)</f>
        <v>10</v>
      </c>
      <c r="N155" t="str">
        <f t="shared" ca="1" si="5"/>
        <v>Champions</v>
      </c>
    </row>
    <row r="156" spans="1:14" x14ac:dyDescent="0.25">
      <c r="A156" t="s">
        <v>56</v>
      </c>
      <c r="B156" s="1">
        <v>45133</v>
      </c>
      <c r="C156" s="4">
        <v>893.30969710284796</v>
      </c>
      <c r="D156" s="3">
        <f ca="1">TODAY() -dataset_transacoes_ficticias_2023_2024[[#This Row],[transaction date]]</f>
        <v>290</v>
      </c>
      <c r="E156">
        <f>COUNTIF(A:A,dataset_transacoes_ficticias_2023_2024[[#This Row],[customer-id]])</f>
        <v>9</v>
      </c>
      <c r="F156" s="4">
        <f>SUMIF(A:A,dataset_transacoes_ficticias_2023_2024[[#This Row],[customer-id]],C:C)</f>
        <v>5125.290611666408</v>
      </c>
      <c r="G156" s="4">
        <f>dataset_transacoes_ficticias_2023_2024[[#This Row],[total value]]/dataset_transacoes_ficticias_2023_2024[[#This Row],[frequency]]</f>
        <v>569.47673462960086</v>
      </c>
      <c r="H156" s="5">
        <f ca="1">(1 - _xlfn.PERCENTRANK.INC(D:D,dataset_transacoes_ficticias_2023_2024[[#This Row],[recency]],4))*10</f>
        <v>5.1429999999999998</v>
      </c>
      <c r="I156">
        <f>_xlfn.PERCENTRANK.INC(E:E,dataset_transacoes_ficticias_2023_2024[[#This Row],[frequency]],4)*10</f>
        <v>9.3740000000000006</v>
      </c>
      <c r="J156" s="5">
        <f>_xlfn.PERCENTRANK.INC(F:F,dataset_transacoes_ficticias_2023_2024[[#This Row],[total value]],4)*10</f>
        <v>9.4740000000000002</v>
      </c>
      <c r="K156" s="5">
        <f t="shared" ca="1" si="4"/>
        <v>47.947000000000003</v>
      </c>
      <c r="L156" s="13">
        <f ca="1">_xlfn.PERCENTRANK.INC(K:K,dataset_transacoes_ficticias_2023_2024[[#This Row],[rfm sum]],4)*10</f>
        <v>9.2889999999999997</v>
      </c>
      <c r="M156" s="3">
        <f ca="1">ROUNDUP(dataset_transacoes_ficticias_2023_2024[[#This Row],[rfm]],0)</f>
        <v>10</v>
      </c>
      <c r="N156" t="str">
        <f t="shared" ca="1" si="5"/>
        <v>Champions</v>
      </c>
    </row>
    <row r="157" spans="1:14" x14ac:dyDescent="0.25">
      <c r="A157" t="s">
        <v>56</v>
      </c>
      <c r="B157" s="1">
        <v>45224</v>
      </c>
      <c r="C157" s="4">
        <v>85.585372947794497</v>
      </c>
      <c r="D157" s="3">
        <f ca="1">TODAY() -dataset_transacoes_ficticias_2023_2024[[#This Row],[transaction date]]</f>
        <v>199</v>
      </c>
      <c r="E157">
        <f>COUNTIF(A:A,dataset_transacoes_ficticias_2023_2024[[#This Row],[customer-id]])</f>
        <v>9</v>
      </c>
      <c r="F157" s="4">
        <f>SUMIF(A:A,dataset_transacoes_ficticias_2023_2024[[#This Row],[customer-id]],C:C)</f>
        <v>5125.290611666408</v>
      </c>
      <c r="G157" s="4">
        <f>dataset_transacoes_ficticias_2023_2024[[#This Row],[total value]]/dataset_transacoes_ficticias_2023_2024[[#This Row],[frequency]]</f>
        <v>569.47673462960086</v>
      </c>
      <c r="H157" s="5">
        <f ca="1">(1 - _xlfn.PERCENTRANK.INC(D:D,dataset_transacoes_ficticias_2023_2024[[#This Row],[recency]],4))*10</f>
        <v>7.4340000000000011</v>
      </c>
      <c r="I157">
        <f>_xlfn.PERCENTRANK.INC(E:E,dataset_transacoes_ficticias_2023_2024[[#This Row],[frequency]],4)*10</f>
        <v>9.3740000000000006</v>
      </c>
      <c r="J157" s="5">
        <f>_xlfn.PERCENTRANK.INC(F:F,dataset_transacoes_ficticias_2023_2024[[#This Row],[total value]],4)*10</f>
        <v>9.4740000000000002</v>
      </c>
      <c r="K157" s="5">
        <f t="shared" ca="1" si="4"/>
        <v>50.272999999999996</v>
      </c>
      <c r="L157" s="13">
        <f ca="1">_xlfn.PERCENTRANK.INC(K:K,dataset_transacoes_ficticias_2023_2024[[#This Row],[rfm sum]],4)*10</f>
        <v>9.5540000000000003</v>
      </c>
      <c r="M157" s="3">
        <f ca="1">ROUNDUP(dataset_transacoes_ficticias_2023_2024[[#This Row],[rfm]],0)</f>
        <v>10</v>
      </c>
      <c r="N157" t="str">
        <f t="shared" ca="1" si="5"/>
        <v>Champions</v>
      </c>
    </row>
    <row r="158" spans="1:14" x14ac:dyDescent="0.25">
      <c r="A158" t="s">
        <v>56</v>
      </c>
      <c r="B158" s="1">
        <v>45244</v>
      </c>
      <c r="C158" s="4">
        <v>546.44891260249801</v>
      </c>
      <c r="D158" s="3">
        <f ca="1">TODAY() -dataset_transacoes_ficticias_2023_2024[[#This Row],[transaction date]]</f>
        <v>179</v>
      </c>
      <c r="E158">
        <f>COUNTIF(A:A,dataset_transacoes_ficticias_2023_2024[[#This Row],[customer-id]])</f>
        <v>9</v>
      </c>
      <c r="F158" s="4">
        <f>SUMIF(A:A,dataset_transacoes_ficticias_2023_2024[[#This Row],[customer-id]],C:C)</f>
        <v>5125.290611666408</v>
      </c>
      <c r="G158" s="4">
        <f>dataset_transacoes_ficticias_2023_2024[[#This Row],[total value]]/dataset_transacoes_ficticias_2023_2024[[#This Row],[frequency]]</f>
        <v>569.47673462960086</v>
      </c>
      <c r="H158" s="5">
        <f ca="1">(1 - _xlfn.PERCENTRANK.INC(D:D,dataset_transacoes_ficticias_2023_2024[[#This Row],[recency]],4))*10</f>
        <v>8.004999999999999</v>
      </c>
      <c r="I158">
        <f>_xlfn.PERCENTRANK.INC(E:E,dataset_transacoes_ficticias_2023_2024[[#This Row],[frequency]],4)*10</f>
        <v>9.3740000000000006</v>
      </c>
      <c r="J158" s="5">
        <f>_xlfn.PERCENTRANK.INC(F:F,dataset_transacoes_ficticias_2023_2024[[#This Row],[total value]],4)*10</f>
        <v>9.4740000000000002</v>
      </c>
      <c r="K158" s="5">
        <f t="shared" ca="1" si="4"/>
        <v>53.135000000000005</v>
      </c>
      <c r="L158" s="13">
        <f ca="1">_xlfn.PERCENTRANK.INC(K:K,dataset_transacoes_ficticias_2023_2024[[#This Row],[rfm sum]],4)*10</f>
        <v>9.7889999999999997</v>
      </c>
      <c r="M158" s="3">
        <f ca="1">ROUNDUP(dataset_transacoes_ficticias_2023_2024[[#This Row],[rfm]],0)</f>
        <v>10</v>
      </c>
      <c r="N158" t="str">
        <f t="shared" ca="1" si="5"/>
        <v>Champions</v>
      </c>
    </row>
    <row r="159" spans="1:14" x14ac:dyDescent="0.25">
      <c r="A159" t="s">
        <v>482</v>
      </c>
      <c r="B159" s="1">
        <v>45274</v>
      </c>
      <c r="C159" s="4">
        <v>288.16186619283098</v>
      </c>
      <c r="D159" s="3">
        <f ca="1">TODAY() -dataset_transacoes_ficticias_2023_2024[[#This Row],[transaction date]]</f>
        <v>149</v>
      </c>
      <c r="E159">
        <f>COUNTIF(A:A,dataset_transacoes_ficticias_2023_2024[[#This Row],[customer-id]])</f>
        <v>6</v>
      </c>
      <c r="F159" s="4">
        <f>SUMIF(A:A,dataset_transacoes_ficticias_2023_2024[[#This Row],[customer-id]],C:C)</f>
        <v>4156.652608150348</v>
      </c>
      <c r="G159" s="4">
        <f>dataset_transacoes_ficticias_2023_2024[[#This Row],[total value]]/dataset_transacoes_ficticias_2023_2024[[#This Row],[frequency]]</f>
        <v>692.77543469172463</v>
      </c>
      <c r="H159" s="5">
        <f ca="1">(1 - _xlfn.PERCENTRANK.INC(D:D,dataset_transacoes_ficticias_2023_2024[[#This Row],[recency]],4))*10</f>
        <v>8.7100000000000009</v>
      </c>
      <c r="I159">
        <f>_xlfn.PERCENTRANK.INC(E:E,dataset_transacoes_ficticias_2023_2024[[#This Row],[frequency]],4)*10</f>
        <v>6.3529999999999998</v>
      </c>
      <c r="J159" s="5">
        <f>_xlfn.PERCENTRANK.INC(F:F,dataset_transacoes_ficticias_2023_2024[[#This Row],[total value]],4)*10</f>
        <v>9.0839999999999996</v>
      </c>
      <c r="K159" s="5">
        <f t="shared" ca="1" si="4"/>
        <v>51</v>
      </c>
      <c r="L159" s="13">
        <f ca="1">_xlfn.PERCENTRANK.INC(K:K,dataset_transacoes_ficticias_2023_2024[[#This Row],[rfm sum]],4)*10</f>
        <v>9.6289999999999996</v>
      </c>
      <c r="M159" s="3">
        <f ca="1">ROUNDUP(dataset_transacoes_ficticias_2023_2024[[#This Row],[rfm]],0)</f>
        <v>10</v>
      </c>
      <c r="N159" t="str">
        <f t="shared" ca="1" si="5"/>
        <v>Champions</v>
      </c>
    </row>
    <row r="160" spans="1:14" x14ac:dyDescent="0.25">
      <c r="A160" t="s">
        <v>483</v>
      </c>
      <c r="B160" s="1">
        <v>45083</v>
      </c>
      <c r="C160" s="4">
        <v>159.70011826789499</v>
      </c>
      <c r="D160" s="3">
        <f ca="1">TODAY() -dataset_transacoes_ficticias_2023_2024[[#This Row],[transaction date]]</f>
        <v>340</v>
      </c>
      <c r="E160">
        <f>COUNTIF(A:A,dataset_transacoes_ficticias_2023_2024[[#This Row],[customer-id]])</f>
        <v>11</v>
      </c>
      <c r="F160" s="4">
        <f>SUMIF(A:A,dataset_transacoes_ficticias_2023_2024[[#This Row],[customer-id]],C:C)</f>
        <v>6777.4262487827509</v>
      </c>
      <c r="G160" s="4">
        <f>dataset_transacoes_ficticias_2023_2024[[#This Row],[total value]]/dataset_transacoes_ficticias_2023_2024[[#This Row],[frequency]]</f>
        <v>616.12965898025004</v>
      </c>
      <c r="H160" s="5">
        <f ca="1">(1 - _xlfn.PERCENTRANK.INC(D:D,dataset_transacoes_ficticias_2023_2024[[#This Row],[recency]],4))*10</f>
        <v>3.8919999999999999</v>
      </c>
      <c r="I160">
        <f>_xlfn.PERCENTRANK.INC(E:E,dataset_transacoes_ficticias_2023_2024[[#This Row],[frequency]],4)*10</f>
        <v>9.6489999999999991</v>
      </c>
      <c r="J160" s="5">
        <f>_xlfn.PERCENTRANK.INC(F:F,dataset_transacoes_ficticias_2023_2024[[#This Row],[total value]],4)*10</f>
        <v>9.8740000000000006</v>
      </c>
      <c r="K160" s="5">
        <f t="shared" ca="1" si="4"/>
        <v>47.561999999999998</v>
      </c>
      <c r="L160" s="13">
        <f ca="1">_xlfn.PERCENTRANK.INC(K:K,dataset_transacoes_ficticias_2023_2024[[#This Row],[rfm sum]],4)*10</f>
        <v>9.1939999999999991</v>
      </c>
      <c r="M160" s="3">
        <f ca="1">ROUNDUP(dataset_transacoes_ficticias_2023_2024[[#This Row],[rfm]],0)</f>
        <v>10</v>
      </c>
      <c r="N160" t="str">
        <f t="shared" ca="1" si="5"/>
        <v>Champions</v>
      </c>
    </row>
    <row r="161" spans="1:14" x14ac:dyDescent="0.25">
      <c r="A161" t="s">
        <v>483</v>
      </c>
      <c r="B161" s="1">
        <v>45089</v>
      </c>
      <c r="C161" s="4">
        <v>435.19479711351801</v>
      </c>
      <c r="D161" s="3">
        <f ca="1">TODAY() -dataset_transacoes_ficticias_2023_2024[[#This Row],[transaction date]]</f>
        <v>334</v>
      </c>
      <c r="E161">
        <f>COUNTIF(A:A,dataset_transacoes_ficticias_2023_2024[[#This Row],[customer-id]])</f>
        <v>11</v>
      </c>
      <c r="F161" s="4">
        <f>SUMIF(A:A,dataset_transacoes_ficticias_2023_2024[[#This Row],[customer-id]],C:C)</f>
        <v>6777.4262487827509</v>
      </c>
      <c r="G161" s="4">
        <f>dataset_transacoes_ficticias_2023_2024[[#This Row],[total value]]/dataset_transacoes_ficticias_2023_2024[[#This Row],[frequency]]</f>
        <v>616.12965898025004</v>
      </c>
      <c r="H161" s="5">
        <f ca="1">(1 - _xlfn.PERCENTRANK.INC(D:D,dataset_transacoes_ficticias_2023_2024[[#This Row],[recency]],4))*10</f>
        <v>4.0030000000000001</v>
      </c>
      <c r="I161">
        <f>_xlfn.PERCENTRANK.INC(E:E,dataset_transacoes_ficticias_2023_2024[[#This Row],[frequency]],4)*10</f>
        <v>9.6489999999999991</v>
      </c>
      <c r="J161" s="5">
        <f>_xlfn.PERCENTRANK.INC(F:F,dataset_transacoes_ficticias_2023_2024[[#This Row],[total value]],4)*10</f>
        <v>9.8740000000000006</v>
      </c>
      <c r="K161" s="5">
        <f t="shared" ca="1" si="4"/>
        <v>46.941000000000003</v>
      </c>
      <c r="L161" s="13">
        <f ca="1">_xlfn.PERCENTRANK.INC(K:K,dataset_transacoes_ficticias_2023_2024[[#This Row],[rfm sum]],4)*10</f>
        <v>9.1140000000000008</v>
      </c>
      <c r="M161" s="3">
        <f ca="1">ROUNDUP(dataset_transacoes_ficticias_2023_2024[[#This Row],[rfm]],0)</f>
        <v>10</v>
      </c>
      <c r="N161" t="str">
        <f t="shared" ca="1" si="5"/>
        <v>Champions</v>
      </c>
    </row>
    <row r="162" spans="1:14" x14ac:dyDescent="0.25">
      <c r="A162" t="s">
        <v>483</v>
      </c>
      <c r="B162" s="1">
        <v>45185</v>
      </c>
      <c r="C162" s="4">
        <v>928.97734766583096</v>
      </c>
      <c r="D162" s="3">
        <f ca="1">TODAY() -dataset_transacoes_ficticias_2023_2024[[#This Row],[transaction date]]</f>
        <v>238</v>
      </c>
      <c r="E162">
        <f>COUNTIF(A:A,dataset_transacoes_ficticias_2023_2024[[#This Row],[customer-id]])</f>
        <v>11</v>
      </c>
      <c r="F162" s="4">
        <f>SUMIF(A:A,dataset_transacoes_ficticias_2023_2024[[#This Row],[customer-id]],C:C)</f>
        <v>6777.4262487827509</v>
      </c>
      <c r="G162" s="4">
        <f>dataset_transacoes_ficticias_2023_2024[[#This Row],[total value]]/dataset_transacoes_ficticias_2023_2024[[#This Row],[frequency]]</f>
        <v>616.12965898025004</v>
      </c>
      <c r="H162" s="5">
        <f ca="1">(1 - _xlfn.PERCENTRANK.INC(D:D,dataset_transacoes_ficticias_2023_2024[[#This Row],[recency]],4))*10</f>
        <v>6.4339999999999993</v>
      </c>
      <c r="I162">
        <f>_xlfn.PERCENTRANK.INC(E:E,dataset_transacoes_ficticias_2023_2024[[#This Row],[frequency]],4)*10</f>
        <v>9.6489999999999991</v>
      </c>
      <c r="J162" s="5">
        <f>_xlfn.PERCENTRANK.INC(F:F,dataset_transacoes_ficticias_2023_2024[[#This Row],[total value]],4)*10</f>
        <v>9.8740000000000006</v>
      </c>
      <c r="K162" s="5">
        <f t="shared" ca="1" si="4"/>
        <v>49.483000000000004</v>
      </c>
      <c r="L162" s="13">
        <f ca="1">_xlfn.PERCENTRANK.INC(K:K,dataset_transacoes_ficticias_2023_2024[[#This Row],[rfm sum]],4)*10</f>
        <v>9.488999999999999</v>
      </c>
      <c r="M162" s="3">
        <f ca="1">ROUNDUP(dataset_transacoes_ficticias_2023_2024[[#This Row],[rfm]],0)</f>
        <v>10</v>
      </c>
      <c r="N162" t="str">
        <f t="shared" ca="1" si="5"/>
        <v>Champions</v>
      </c>
    </row>
    <row r="163" spans="1:14" x14ac:dyDescent="0.25">
      <c r="A163" t="s">
        <v>483</v>
      </c>
      <c r="B163" s="1">
        <v>45262</v>
      </c>
      <c r="C163" s="4">
        <v>991.98687603849601</v>
      </c>
      <c r="D163" s="3">
        <f ca="1">TODAY() -dataset_transacoes_ficticias_2023_2024[[#This Row],[transaction date]]</f>
        <v>161</v>
      </c>
      <c r="E163">
        <f>COUNTIF(A:A,dataset_transacoes_ficticias_2023_2024[[#This Row],[customer-id]])</f>
        <v>11</v>
      </c>
      <c r="F163" s="4">
        <f>SUMIF(A:A,dataset_transacoes_ficticias_2023_2024[[#This Row],[customer-id]],C:C)</f>
        <v>6777.4262487827509</v>
      </c>
      <c r="G163" s="4">
        <f>dataset_transacoes_ficticias_2023_2024[[#This Row],[total value]]/dataset_transacoes_ficticias_2023_2024[[#This Row],[frequency]]</f>
        <v>616.12965898025004</v>
      </c>
      <c r="H163" s="5">
        <f ca="1">(1 - _xlfn.PERCENTRANK.INC(D:D,dataset_transacoes_ficticias_2023_2024[[#This Row],[recency]],4))*10</f>
        <v>8.4050000000000011</v>
      </c>
      <c r="I163">
        <f>_xlfn.PERCENTRANK.INC(E:E,dataset_transacoes_ficticias_2023_2024[[#This Row],[frequency]],4)*10</f>
        <v>9.6489999999999991</v>
      </c>
      <c r="J163" s="5">
        <f>_xlfn.PERCENTRANK.INC(F:F,dataset_transacoes_ficticias_2023_2024[[#This Row],[total value]],4)*10</f>
        <v>9.8740000000000006</v>
      </c>
      <c r="K163" s="5">
        <f t="shared" ca="1" si="4"/>
        <v>53.885000000000005</v>
      </c>
      <c r="L163" s="13">
        <f ca="1">_xlfn.PERCENTRANK.INC(K:K,dataset_transacoes_ficticias_2023_2024[[#This Row],[rfm sum]],4)*10</f>
        <v>9.859</v>
      </c>
      <c r="M163" s="3">
        <f ca="1">ROUNDUP(dataset_transacoes_ficticias_2023_2024[[#This Row],[rfm]],0)</f>
        <v>10</v>
      </c>
      <c r="N163" t="str">
        <f t="shared" ca="1" si="5"/>
        <v>Champions</v>
      </c>
    </row>
    <row r="164" spans="1:14" x14ac:dyDescent="0.25">
      <c r="A164" t="s">
        <v>483</v>
      </c>
      <c r="B164" s="1">
        <v>45276</v>
      </c>
      <c r="C164" s="4">
        <v>916.403089283197</v>
      </c>
      <c r="D164" s="3">
        <f ca="1">TODAY() -dataset_transacoes_ficticias_2023_2024[[#This Row],[transaction date]]</f>
        <v>147</v>
      </c>
      <c r="E164">
        <f>COUNTIF(A:A,dataset_transacoes_ficticias_2023_2024[[#This Row],[customer-id]])</f>
        <v>11</v>
      </c>
      <c r="F164" s="4">
        <f>SUMIF(A:A,dataset_transacoes_ficticias_2023_2024[[#This Row],[customer-id]],C:C)</f>
        <v>6777.4262487827509</v>
      </c>
      <c r="G164" s="4">
        <f>dataset_transacoes_ficticias_2023_2024[[#This Row],[total value]]/dataset_transacoes_ficticias_2023_2024[[#This Row],[frequency]]</f>
        <v>616.12965898025004</v>
      </c>
      <c r="H164" s="5">
        <f ca="1">(1 - _xlfn.PERCENTRANK.INC(D:D,dataset_transacoes_ficticias_2023_2024[[#This Row],[recency]],4))*10</f>
        <v>8.74</v>
      </c>
      <c r="I164">
        <f>_xlfn.PERCENTRANK.INC(E:E,dataset_transacoes_ficticias_2023_2024[[#This Row],[frequency]],4)*10</f>
        <v>9.6489999999999991</v>
      </c>
      <c r="J164" s="5">
        <f>_xlfn.PERCENTRANK.INC(F:F,dataset_transacoes_ficticias_2023_2024[[#This Row],[total value]],4)*10</f>
        <v>9.8740000000000006</v>
      </c>
      <c r="K164" s="5">
        <f t="shared" ca="1" si="4"/>
        <v>56.19100000000001</v>
      </c>
      <c r="L164" s="13">
        <f ca="1">_xlfn.PERCENTRANK.INC(K:K,dataset_transacoes_ficticias_2023_2024[[#This Row],[rfm sum]],4)*10</f>
        <v>9.9190000000000005</v>
      </c>
      <c r="M164" s="3">
        <f ca="1">ROUNDUP(dataset_transacoes_ficticias_2023_2024[[#This Row],[rfm]],0)</f>
        <v>10</v>
      </c>
      <c r="N164" t="str">
        <f t="shared" ca="1" si="5"/>
        <v>Champions</v>
      </c>
    </row>
    <row r="165" spans="1:14" x14ac:dyDescent="0.25">
      <c r="A165" t="s">
        <v>483</v>
      </c>
      <c r="B165" s="1">
        <v>45278</v>
      </c>
      <c r="C165" s="4">
        <v>579.72452091887305</v>
      </c>
      <c r="D165" s="3">
        <f ca="1">TODAY() -dataset_transacoes_ficticias_2023_2024[[#This Row],[transaction date]]</f>
        <v>145</v>
      </c>
      <c r="E165">
        <f>COUNTIF(A:A,dataset_transacoes_ficticias_2023_2024[[#This Row],[customer-id]])</f>
        <v>11</v>
      </c>
      <c r="F165" s="4">
        <f>SUMIF(A:A,dataset_transacoes_ficticias_2023_2024[[#This Row],[customer-id]],C:C)</f>
        <v>6777.4262487827509</v>
      </c>
      <c r="G165" s="4">
        <f>dataset_transacoes_ficticias_2023_2024[[#This Row],[total value]]/dataset_transacoes_ficticias_2023_2024[[#This Row],[frequency]]</f>
        <v>616.12965898025004</v>
      </c>
      <c r="H165" s="5">
        <f ca="1">(1 - _xlfn.PERCENTRANK.INC(D:D,dataset_transacoes_ficticias_2023_2024[[#This Row],[recency]],4))*10</f>
        <v>8.8049999999999997</v>
      </c>
      <c r="I165">
        <f>_xlfn.PERCENTRANK.INC(E:E,dataset_transacoes_ficticias_2023_2024[[#This Row],[frequency]],4)*10</f>
        <v>9.6489999999999991</v>
      </c>
      <c r="J165" s="5">
        <f>_xlfn.PERCENTRANK.INC(F:F,dataset_transacoes_ficticias_2023_2024[[#This Row],[total value]],4)*10</f>
        <v>9.8740000000000006</v>
      </c>
      <c r="K165" s="5">
        <f t="shared" ca="1" si="4"/>
        <v>56.591000000000001</v>
      </c>
      <c r="L165" s="13">
        <f ca="1">_xlfn.PERCENTRANK.INC(K:K,dataset_transacoes_ficticias_2023_2024[[#This Row],[rfm sum]],4)*10</f>
        <v>9.9439999999999991</v>
      </c>
      <c r="M165" s="3">
        <f ca="1">ROUNDUP(dataset_transacoes_ficticias_2023_2024[[#This Row],[rfm]],0)</f>
        <v>10</v>
      </c>
      <c r="N165" t="str">
        <f t="shared" ca="1" si="5"/>
        <v>Champions</v>
      </c>
    </row>
    <row r="166" spans="1:14" x14ac:dyDescent="0.25">
      <c r="A166" t="s">
        <v>483</v>
      </c>
      <c r="B166" s="1">
        <v>45306</v>
      </c>
      <c r="C166" s="4">
        <v>26.089844443426099</v>
      </c>
      <c r="D166" s="3">
        <f ca="1">TODAY() -dataset_transacoes_ficticias_2023_2024[[#This Row],[transaction date]]</f>
        <v>117</v>
      </c>
      <c r="E166">
        <f>COUNTIF(A:A,dataset_transacoes_ficticias_2023_2024[[#This Row],[customer-id]])</f>
        <v>11</v>
      </c>
      <c r="F166" s="4">
        <f>SUMIF(A:A,dataset_transacoes_ficticias_2023_2024[[#This Row],[customer-id]],C:C)</f>
        <v>6777.4262487827509</v>
      </c>
      <c r="G166" s="4">
        <f>dataset_transacoes_ficticias_2023_2024[[#This Row],[total value]]/dataset_transacoes_ficticias_2023_2024[[#This Row],[frequency]]</f>
        <v>616.12965898025004</v>
      </c>
      <c r="H166" s="5">
        <f ca="1">(1 - _xlfn.PERCENTRANK.INC(D:D,dataset_transacoes_ficticias_2023_2024[[#This Row],[recency]],4))*10</f>
        <v>9.4649999999999999</v>
      </c>
      <c r="I166">
        <f>_xlfn.PERCENTRANK.INC(E:E,dataset_transacoes_ficticias_2023_2024[[#This Row],[frequency]],4)*10</f>
        <v>9.6489999999999991</v>
      </c>
      <c r="J166" s="5">
        <f>_xlfn.PERCENTRANK.INC(F:F,dataset_transacoes_ficticias_2023_2024[[#This Row],[total value]],4)*10</f>
        <v>9.8740000000000006</v>
      </c>
      <c r="K166" s="5">
        <f t="shared" ca="1" si="4"/>
        <v>57.31600000000001</v>
      </c>
      <c r="L166" s="13">
        <f ca="1">_xlfn.PERCENTRANK.INC(K:K,dataset_transacoes_ficticias_2023_2024[[#This Row],[rfm sum]],4)*10</f>
        <v>9.9589999999999996</v>
      </c>
      <c r="M166" s="3">
        <f ca="1">ROUNDUP(dataset_transacoes_ficticias_2023_2024[[#This Row],[rfm]],0)</f>
        <v>10</v>
      </c>
      <c r="N166" t="str">
        <f t="shared" ca="1" si="5"/>
        <v>Champions</v>
      </c>
    </row>
    <row r="167" spans="1:14" x14ac:dyDescent="0.25">
      <c r="A167" t="s">
        <v>483</v>
      </c>
      <c r="B167" s="1">
        <v>45314</v>
      </c>
      <c r="C167" s="4">
        <v>995.61508691112203</v>
      </c>
      <c r="D167" s="3">
        <f ca="1">TODAY() -dataset_transacoes_ficticias_2023_2024[[#This Row],[transaction date]]</f>
        <v>109</v>
      </c>
      <c r="E167">
        <f>COUNTIF(A:A,dataset_transacoes_ficticias_2023_2024[[#This Row],[customer-id]])</f>
        <v>11</v>
      </c>
      <c r="F167" s="4">
        <f>SUMIF(A:A,dataset_transacoes_ficticias_2023_2024[[#This Row],[customer-id]],C:C)</f>
        <v>6777.4262487827509</v>
      </c>
      <c r="G167" s="4">
        <f>dataset_transacoes_ficticias_2023_2024[[#This Row],[total value]]/dataset_transacoes_ficticias_2023_2024[[#This Row],[frequency]]</f>
        <v>616.12965898025004</v>
      </c>
      <c r="H167" s="5">
        <f ca="1">(1 - _xlfn.PERCENTRANK.INC(D:D,dataset_transacoes_ficticias_2023_2024[[#This Row],[recency]],4))*10</f>
        <v>9.7249999999999996</v>
      </c>
      <c r="I167">
        <f>_xlfn.PERCENTRANK.INC(E:E,dataset_transacoes_ficticias_2023_2024[[#This Row],[frequency]],4)*10</f>
        <v>9.6489999999999991</v>
      </c>
      <c r="J167" s="5">
        <f>_xlfn.PERCENTRANK.INC(F:F,dataset_transacoes_ficticias_2023_2024[[#This Row],[total value]],4)*10</f>
        <v>9.8740000000000006</v>
      </c>
      <c r="K167" s="5">
        <f t="shared" ca="1" si="4"/>
        <v>58.236000000000004</v>
      </c>
      <c r="L167" s="13">
        <f ca="1">_xlfn.PERCENTRANK.INC(K:K,dataset_transacoes_ficticias_2023_2024[[#This Row],[rfm sum]],4)*10</f>
        <v>9.9890000000000008</v>
      </c>
      <c r="M167" s="3">
        <f ca="1">ROUNDUP(dataset_transacoes_ficticias_2023_2024[[#This Row],[rfm]],0)</f>
        <v>10</v>
      </c>
      <c r="N167" t="str">
        <f t="shared" ca="1" si="5"/>
        <v>Champions</v>
      </c>
    </row>
    <row r="168" spans="1:14" x14ac:dyDescent="0.25">
      <c r="A168" t="s">
        <v>483</v>
      </c>
      <c r="B168" s="1">
        <v>45324</v>
      </c>
      <c r="C168" s="4">
        <v>739.51671913883695</v>
      </c>
      <c r="D168" s="3">
        <f ca="1">TODAY() -dataset_transacoes_ficticias_2023_2024[[#This Row],[transaction date]]</f>
        <v>99</v>
      </c>
      <c r="E168">
        <f>COUNTIF(A:A,dataset_transacoes_ficticias_2023_2024[[#This Row],[customer-id]])</f>
        <v>11</v>
      </c>
      <c r="F168" s="4">
        <f>SUMIF(A:A,dataset_transacoes_ficticias_2023_2024[[#This Row],[customer-id]],C:C)</f>
        <v>6777.4262487827509</v>
      </c>
      <c r="G168" s="4">
        <f>dataset_transacoes_ficticias_2023_2024[[#This Row],[total value]]/dataset_transacoes_ficticias_2023_2024[[#This Row],[frequency]]</f>
        <v>616.12965898025004</v>
      </c>
      <c r="H168" s="5">
        <f ca="1">(1 - _xlfn.PERCENTRANK.INC(D:D,dataset_transacoes_ficticias_2023_2024[[#This Row],[recency]],4))*10</f>
        <v>9.9499999999999993</v>
      </c>
      <c r="I168">
        <f>_xlfn.PERCENTRANK.INC(E:E,dataset_transacoes_ficticias_2023_2024[[#This Row],[frequency]],4)*10</f>
        <v>9.6489999999999991</v>
      </c>
      <c r="J168" s="5">
        <f>_xlfn.PERCENTRANK.INC(F:F,dataset_transacoes_ficticias_2023_2024[[#This Row],[total value]],4)*10</f>
        <v>9.8740000000000006</v>
      </c>
      <c r="K168" s="5">
        <f t="shared" ca="1" si="4"/>
        <v>58.720999999999997</v>
      </c>
      <c r="L168" s="13">
        <f ca="1">_xlfn.PERCENTRANK.INC(K:K,dataset_transacoes_ficticias_2023_2024[[#This Row],[rfm sum]],4)*10</f>
        <v>10</v>
      </c>
      <c r="M168" s="3">
        <f ca="1">ROUNDUP(dataset_transacoes_ficticias_2023_2024[[#This Row],[rfm]],0)</f>
        <v>10</v>
      </c>
      <c r="N168" t="str">
        <f t="shared" ca="1" si="5"/>
        <v>Champions</v>
      </c>
    </row>
    <row r="169" spans="1:14" x14ac:dyDescent="0.25">
      <c r="A169" t="s">
        <v>490</v>
      </c>
      <c r="B169" s="1">
        <v>45247</v>
      </c>
      <c r="C169" s="4">
        <v>857.70750535393404</v>
      </c>
      <c r="D169" s="3">
        <f ca="1">TODAY() -dataset_transacoes_ficticias_2023_2024[[#This Row],[transaction date]]</f>
        <v>176</v>
      </c>
      <c r="E169">
        <f>COUNTIF(A:A,dataset_transacoes_ficticias_2023_2024[[#This Row],[customer-id]])</f>
        <v>7</v>
      </c>
      <c r="F169" s="4">
        <f>SUMIF(A:A,dataset_transacoes_ficticias_2023_2024[[#This Row],[customer-id]],C:C)</f>
        <v>3607.9691304596427</v>
      </c>
      <c r="G169" s="4">
        <f>dataset_transacoes_ficticias_2023_2024[[#This Row],[total value]]/dataset_transacoes_ficticias_2023_2024[[#This Row],[frequency]]</f>
        <v>515.42416149423468</v>
      </c>
      <c r="H169" s="5">
        <f ca="1">(1 - _xlfn.PERCENTRANK.INC(D:D,dataset_transacoes_ficticias_2023_2024[[#This Row],[recency]],4))*10</f>
        <v>8.09</v>
      </c>
      <c r="I169">
        <f>_xlfn.PERCENTRANK.INC(E:E,dataset_transacoes_ficticias_2023_2024[[#This Row],[frequency]],4)*10</f>
        <v>8.0039999999999996</v>
      </c>
      <c r="J169" s="5">
        <f>_xlfn.PERCENTRANK.INC(F:F,dataset_transacoes_ficticias_2023_2024[[#This Row],[total value]],4)*10</f>
        <v>8.2989999999999995</v>
      </c>
      <c r="K169" s="5">
        <f t="shared" ca="1" si="4"/>
        <v>53.866</v>
      </c>
      <c r="L169" s="13">
        <f ca="1">_xlfn.PERCENTRANK.INC(K:K,dataset_transacoes_ficticias_2023_2024[[#This Row],[rfm sum]],4)*10</f>
        <v>9.854000000000001</v>
      </c>
      <c r="M169" s="3">
        <f ca="1">ROUNDUP(dataset_transacoes_ficticias_2023_2024[[#This Row],[rfm]],0)</f>
        <v>10</v>
      </c>
      <c r="N169" t="str">
        <f t="shared" ca="1" si="5"/>
        <v>Champions</v>
      </c>
    </row>
    <row r="170" spans="1:14" x14ac:dyDescent="0.25">
      <c r="A170" t="s">
        <v>490</v>
      </c>
      <c r="B170" s="1">
        <v>45263</v>
      </c>
      <c r="C170" s="4">
        <v>666.334126632319</v>
      </c>
      <c r="D170" s="3">
        <f ca="1">TODAY() -dataset_transacoes_ficticias_2023_2024[[#This Row],[transaction date]]</f>
        <v>160</v>
      </c>
      <c r="E170">
        <f>COUNTIF(A:A,dataset_transacoes_ficticias_2023_2024[[#This Row],[customer-id]])</f>
        <v>7</v>
      </c>
      <c r="F170" s="4">
        <f>SUMIF(A:A,dataset_transacoes_ficticias_2023_2024[[#This Row],[customer-id]],C:C)</f>
        <v>3607.9691304596427</v>
      </c>
      <c r="G170" s="4">
        <f>dataset_transacoes_ficticias_2023_2024[[#This Row],[total value]]/dataset_transacoes_ficticias_2023_2024[[#This Row],[frequency]]</f>
        <v>515.42416149423468</v>
      </c>
      <c r="H170" s="5">
        <f ca="1">(1 - _xlfn.PERCENTRANK.INC(D:D,dataset_transacoes_ficticias_2023_2024[[#This Row],[recency]],4))*10</f>
        <v>8.43</v>
      </c>
      <c r="I170">
        <f>_xlfn.PERCENTRANK.INC(E:E,dataset_transacoes_ficticias_2023_2024[[#This Row],[frequency]],4)*10</f>
        <v>8.0039999999999996</v>
      </c>
      <c r="J170" s="5">
        <f>_xlfn.PERCENTRANK.INC(F:F,dataset_transacoes_ficticias_2023_2024[[#This Row],[total value]],4)*10</f>
        <v>8.2989999999999995</v>
      </c>
      <c r="K170" s="5">
        <f t="shared" ca="1" si="4"/>
        <v>49.125999999999998</v>
      </c>
      <c r="L170" s="13">
        <f ca="1">_xlfn.PERCENTRANK.INC(K:K,dataset_transacoes_ficticias_2023_2024[[#This Row],[rfm sum]],4)*10</f>
        <v>9.4540000000000006</v>
      </c>
      <c r="M170" s="3">
        <f ca="1">ROUNDUP(dataset_transacoes_ficticias_2023_2024[[#This Row],[rfm]],0)</f>
        <v>10</v>
      </c>
      <c r="N170" t="str">
        <f t="shared" ca="1" si="5"/>
        <v>Champions</v>
      </c>
    </row>
    <row r="171" spans="1:14" x14ac:dyDescent="0.25">
      <c r="A171" t="s">
        <v>490</v>
      </c>
      <c r="B171" s="1">
        <v>45272</v>
      </c>
      <c r="C171" s="4">
        <v>474.83392579752302</v>
      </c>
      <c r="D171" s="3">
        <f ca="1">TODAY() -dataset_transacoes_ficticias_2023_2024[[#This Row],[transaction date]]</f>
        <v>151</v>
      </c>
      <c r="E171">
        <f>COUNTIF(A:A,dataset_transacoes_ficticias_2023_2024[[#This Row],[customer-id]])</f>
        <v>7</v>
      </c>
      <c r="F171" s="4">
        <f>SUMIF(A:A,dataset_transacoes_ficticias_2023_2024[[#This Row],[customer-id]],C:C)</f>
        <v>3607.9691304596427</v>
      </c>
      <c r="G171" s="4">
        <f>dataset_transacoes_ficticias_2023_2024[[#This Row],[total value]]/dataset_transacoes_ficticias_2023_2024[[#This Row],[frequency]]</f>
        <v>515.42416149423468</v>
      </c>
      <c r="H171" s="5">
        <f ca="1">(1 - _xlfn.PERCENTRANK.INC(D:D,dataset_transacoes_ficticias_2023_2024[[#This Row],[recency]],4))*10</f>
        <v>8.64</v>
      </c>
      <c r="I171">
        <f>_xlfn.PERCENTRANK.INC(E:E,dataset_transacoes_ficticias_2023_2024[[#This Row],[frequency]],4)*10</f>
        <v>8.0039999999999996</v>
      </c>
      <c r="J171" s="5">
        <f>_xlfn.PERCENTRANK.INC(F:F,dataset_transacoes_ficticias_2023_2024[[#This Row],[total value]],4)*10</f>
        <v>8.2989999999999995</v>
      </c>
      <c r="K171" s="5">
        <f t="shared" ca="1" si="4"/>
        <v>49.675999999999995</v>
      </c>
      <c r="L171" s="13">
        <f ca="1">_xlfn.PERCENTRANK.INC(K:K,dataset_transacoes_ficticias_2023_2024[[#This Row],[rfm sum]],4)*10</f>
        <v>9.4939999999999998</v>
      </c>
      <c r="M171" s="3">
        <f ca="1">ROUNDUP(dataset_transacoes_ficticias_2023_2024[[#This Row],[rfm]],0)</f>
        <v>10</v>
      </c>
      <c r="N171" t="str">
        <f t="shared" ca="1" si="5"/>
        <v>Champions</v>
      </c>
    </row>
    <row r="172" spans="1:14" x14ac:dyDescent="0.25">
      <c r="A172" t="s">
        <v>492</v>
      </c>
      <c r="B172" s="1">
        <v>45092</v>
      </c>
      <c r="C172" s="4">
        <v>46.623713946566298</v>
      </c>
      <c r="D172" s="3">
        <f ca="1">TODAY() -dataset_transacoes_ficticias_2023_2024[[#This Row],[transaction date]]</f>
        <v>331</v>
      </c>
      <c r="E172">
        <f>COUNTIF(A:A,dataset_transacoes_ficticias_2023_2024[[#This Row],[customer-id]])</f>
        <v>9</v>
      </c>
      <c r="F172" s="4">
        <f>SUMIF(A:A,dataset_transacoes_ficticias_2023_2024[[#This Row],[customer-id]],C:C)</f>
        <v>4264.5693819190765</v>
      </c>
      <c r="G172" s="4">
        <f>dataset_transacoes_ficticias_2023_2024[[#This Row],[total value]]/dataset_transacoes_ficticias_2023_2024[[#This Row],[frequency]]</f>
        <v>473.84104243545295</v>
      </c>
      <c r="H172" s="5">
        <f ca="1">(1 - _xlfn.PERCENTRANK.INC(D:D,dataset_transacoes_ficticias_2023_2024[[#This Row],[recency]],4))*10</f>
        <v>4.1029999999999998</v>
      </c>
      <c r="I172">
        <f>_xlfn.PERCENTRANK.INC(E:E,dataset_transacoes_ficticias_2023_2024[[#This Row],[frequency]],4)*10</f>
        <v>9.3740000000000006</v>
      </c>
      <c r="J172" s="5">
        <f>_xlfn.PERCENTRANK.INC(F:F,dataset_transacoes_ficticias_2023_2024[[#This Row],[total value]],4)*10</f>
        <v>9.2190000000000012</v>
      </c>
      <c r="K172" s="5">
        <f t="shared" ca="1" si="4"/>
        <v>47.639000000000003</v>
      </c>
      <c r="L172" s="13">
        <f ca="1">_xlfn.PERCENTRANK.INC(K:K,dataset_transacoes_ficticias_2023_2024[[#This Row],[rfm sum]],4)*10</f>
        <v>9.229000000000001</v>
      </c>
      <c r="M172" s="3">
        <f ca="1">ROUNDUP(dataset_transacoes_ficticias_2023_2024[[#This Row],[rfm]],0)</f>
        <v>10</v>
      </c>
      <c r="N172" t="str">
        <f t="shared" ca="1" si="5"/>
        <v>Champions</v>
      </c>
    </row>
    <row r="173" spans="1:14" x14ac:dyDescent="0.25">
      <c r="A173" t="s">
        <v>492</v>
      </c>
      <c r="B173" s="1">
        <v>45112</v>
      </c>
      <c r="C173" s="4">
        <v>384.11858769737898</v>
      </c>
      <c r="D173" s="3">
        <f ca="1">TODAY() -dataset_transacoes_ficticias_2023_2024[[#This Row],[transaction date]]</f>
        <v>311</v>
      </c>
      <c r="E173">
        <f>COUNTIF(A:A,dataset_transacoes_ficticias_2023_2024[[#This Row],[customer-id]])</f>
        <v>9</v>
      </c>
      <c r="F173" s="4">
        <f>SUMIF(A:A,dataset_transacoes_ficticias_2023_2024[[#This Row],[customer-id]],C:C)</f>
        <v>4264.5693819190765</v>
      </c>
      <c r="G173" s="4">
        <f>dataset_transacoes_ficticias_2023_2024[[#This Row],[total value]]/dataset_transacoes_ficticias_2023_2024[[#This Row],[frequency]]</f>
        <v>473.84104243545295</v>
      </c>
      <c r="H173" s="5">
        <f ca="1">(1 - _xlfn.PERCENTRANK.INC(D:D,dataset_transacoes_ficticias_2023_2024[[#This Row],[recency]],4))*10</f>
        <v>4.6079999999999997</v>
      </c>
      <c r="I173">
        <f>_xlfn.PERCENTRANK.INC(E:E,dataset_transacoes_ficticias_2023_2024[[#This Row],[frequency]],4)*10</f>
        <v>9.3740000000000006</v>
      </c>
      <c r="J173" s="5">
        <f>_xlfn.PERCENTRANK.INC(F:F,dataset_transacoes_ficticias_2023_2024[[#This Row],[total value]],4)*10</f>
        <v>9.2190000000000012</v>
      </c>
      <c r="K173" s="5">
        <f t="shared" ca="1" si="4"/>
        <v>45.897000000000006</v>
      </c>
      <c r="L173" s="13">
        <f ca="1">_xlfn.PERCENTRANK.INC(K:K,dataset_transacoes_ficticias_2023_2024[[#This Row],[rfm sum]],4)*10</f>
        <v>9.0239999999999991</v>
      </c>
      <c r="M173" s="3">
        <f ca="1">ROUNDUP(dataset_transacoes_ficticias_2023_2024[[#This Row],[rfm]],0)</f>
        <v>10</v>
      </c>
      <c r="N173" t="str">
        <f t="shared" ca="1" si="5"/>
        <v>Champions</v>
      </c>
    </row>
    <row r="174" spans="1:14" x14ac:dyDescent="0.25">
      <c r="A174" t="s">
        <v>492</v>
      </c>
      <c r="B174" s="1">
        <v>45178</v>
      </c>
      <c r="C174" s="4">
        <v>405.626827640729</v>
      </c>
      <c r="D174" s="3">
        <f ca="1">TODAY() -dataset_transacoes_ficticias_2023_2024[[#This Row],[transaction date]]</f>
        <v>245</v>
      </c>
      <c r="E174">
        <f>COUNTIF(A:A,dataset_transacoes_ficticias_2023_2024[[#This Row],[customer-id]])</f>
        <v>9</v>
      </c>
      <c r="F174" s="4">
        <f>SUMIF(A:A,dataset_transacoes_ficticias_2023_2024[[#This Row],[customer-id]],C:C)</f>
        <v>4264.5693819190765</v>
      </c>
      <c r="G174" s="4">
        <f>dataset_transacoes_ficticias_2023_2024[[#This Row],[total value]]/dataset_transacoes_ficticias_2023_2024[[#This Row],[frequency]]</f>
        <v>473.84104243545295</v>
      </c>
      <c r="H174" s="5">
        <f ca="1">(1 - _xlfn.PERCENTRANK.INC(D:D,dataset_transacoes_ficticias_2023_2024[[#This Row],[recency]],4))*10</f>
        <v>6.2490000000000006</v>
      </c>
      <c r="I174">
        <f>_xlfn.PERCENTRANK.INC(E:E,dataset_transacoes_ficticias_2023_2024[[#This Row],[frequency]],4)*10</f>
        <v>9.3740000000000006</v>
      </c>
      <c r="J174" s="5">
        <f>_xlfn.PERCENTRANK.INC(F:F,dataset_transacoes_ficticias_2023_2024[[#This Row],[total value]],4)*10</f>
        <v>9.2190000000000012</v>
      </c>
      <c r="K174" s="5">
        <f t="shared" ca="1" si="4"/>
        <v>48.043000000000006</v>
      </c>
      <c r="L174" s="13">
        <f ca="1">_xlfn.PERCENTRANK.INC(K:K,dataset_transacoes_ficticias_2023_2024[[#This Row],[rfm sum]],4)*10</f>
        <v>9.3189999999999991</v>
      </c>
      <c r="M174" s="3">
        <f ca="1">ROUNDUP(dataset_transacoes_ficticias_2023_2024[[#This Row],[rfm]],0)</f>
        <v>10</v>
      </c>
      <c r="N174" t="str">
        <f t="shared" ca="1" si="5"/>
        <v>Champions</v>
      </c>
    </row>
    <row r="175" spans="1:14" x14ac:dyDescent="0.25">
      <c r="A175" t="s">
        <v>492</v>
      </c>
      <c r="B175" s="1">
        <v>45210</v>
      </c>
      <c r="C175" s="4">
        <v>316.17372304342098</v>
      </c>
      <c r="D175" s="3">
        <f ca="1">TODAY() -dataset_transacoes_ficticias_2023_2024[[#This Row],[transaction date]]</f>
        <v>213</v>
      </c>
      <c r="E175">
        <f>COUNTIF(A:A,dataset_transacoes_ficticias_2023_2024[[#This Row],[customer-id]])</f>
        <v>9</v>
      </c>
      <c r="F175" s="4">
        <f>SUMIF(A:A,dataset_transacoes_ficticias_2023_2024[[#This Row],[customer-id]],C:C)</f>
        <v>4264.5693819190765</v>
      </c>
      <c r="G175" s="4">
        <f>dataset_transacoes_ficticias_2023_2024[[#This Row],[total value]]/dataset_transacoes_ficticias_2023_2024[[#This Row],[frequency]]</f>
        <v>473.84104243545295</v>
      </c>
      <c r="H175" s="5">
        <f ca="1">(1 - _xlfn.PERCENTRANK.INC(D:D,dataset_transacoes_ficticias_2023_2024[[#This Row],[recency]],4))*10</f>
        <v>7.0290000000000008</v>
      </c>
      <c r="I175">
        <f>_xlfn.PERCENTRANK.INC(E:E,dataset_transacoes_ficticias_2023_2024[[#This Row],[frequency]],4)*10</f>
        <v>9.3740000000000006</v>
      </c>
      <c r="J175" s="5">
        <f>_xlfn.PERCENTRANK.INC(F:F,dataset_transacoes_ficticias_2023_2024[[#This Row],[total value]],4)*10</f>
        <v>9.2190000000000012</v>
      </c>
      <c r="K175" s="5">
        <f t="shared" ca="1" si="4"/>
        <v>50.464000000000006</v>
      </c>
      <c r="L175" s="13">
        <f ca="1">_xlfn.PERCENTRANK.INC(K:K,dataset_transacoes_ficticias_2023_2024[[#This Row],[rfm sum]],4)*10</f>
        <v>9.5640000000000001</v>
      </c>
      <c r="M175" s="3">
        <f ca="1">ROUNDUP(dataset_transacoes_ficticias_2023_2024[[#This Row],[rfm]],0)</f>
        <v>10</v>
      </c>
      <c r="N175" t="str">
        <f t="shared" ca="1" si="5"/>
        <v>Champions</v>
      </c>
    </row>
    <row r="176" spans="1:14" x14ac:dyDescent="0.25">
      <c r="A176" t="s">
        <v>492</v>
      </c>
      <c r="B176" s="1">
        <v>45238</v>
      </c>
      <c r="C176" s="4">
        <v>751.60761556491104</v>
      </c>
      <c r="D176" s="3">
        <f ca="1">TODAY() -dataset_transacoes_ficticias_2023_2024[[#This Row],[transaction date]]</f>
        <v>185</v>
      </c>
      <c r="E176">
        <f>COUNTIF(A:A,dataset_transacoes_ficticias_2023_2024[[#This Row],[customer-id]])</f>
        <v>9</v>
      </c>
      <c r="F176" s="4">
        <f>SUMIF(A:A,dataset_transacoes_ficticias_2023_2024[[#This Row],[customer-id]],C:C)</f>
        <v>4264.5693819190765</v>
      </c>
      <c r="G176" s="4">
        <f>dataset_transacoes_ficticias_2023_2024[[#This Row],[total value]]/dataset_transacoes_ficticias_2023_2024[[#This Row],[frequency]]</f>
        <v>473.84104243545295</v>
      </c>
      <c r="H176" s="5">
        <f ca="1">(1 - _xlfn.PERCENTRANK.INC(D:D,dataset_transacoes_ficticias_2023_2024[[#This Row],[recency]],4))*10</f>
        <v>7.7990000000000004</v>
      </c>
      <c r="I176">
        <f>_xlfn.PERCENTRANK.INC(E:E,dataset_transacoes_ficticias_2023_2024[[#This Row],[frequency]],4)*10</f>
        <v>9.3740000000000006</v>
      </c>
      <c r="J176" s="5">
        <f>_xlfn.PERCENTRANK.INC(F:F,dataset_transacoes_ficticias_2023_2024[[#This Row],[total value]],4)*10</f>
        <v>9.2190000000000012</v>
      </c>
      <c r="K176" s="5">
        <f t="shared" ca="1" si="4"/>
        <v>52.01400000000001</v>
      </c>
      <c r="L176" s="13">
        <f ca="1">_xlfn.PERCENTRANK.INC(K:K,dataset_transacoes_ficticias_2023_2024[[#This Row],[rfm sum]],4)*10</f>
        <v>9.7140000000000004</v>
      </c>
      <c r="M176" s="3">
        <f ca="1">ROUNDUP(dataset_transacoes_ficticias_2023_2024[[#This Row],[rfm]],0)</f>
        <v>10</v>
      </c>
      <c r="N176" t="str">
        <f t="shared" ca="1" si="5"/>
        <v>Champions</v>
      </c>
    </row>
    <row r="177" spans="1:14" x14ac:dyDescent="0.25">
      <c r="A177" t="s">
        <v>492</v>
      </c>
      <c r="B177" s="1">
        <v>45245</v>
      </c>
      <c r="C177" s="4">
        <v>986.95282867905598</v>
      </c>
      <c r="D177" s="3">
        <f ca="1">TODAY() -dataset_transacoes_ficticias_2023_2024[[#This Row],[transaction date]]</f>
        <v>178</v>
      </c>
      <c r="E177">
        <f>COUNTIF(A:A,dataset_transacoes_ficticias_2023_2024[[#This Row],[customer-id]])</f>
        <v>9</v>
      </c>
      <c r="F177" s="4">
        <f>SUMIF(A:A,dataset_transacoes_ficticias_2023_2024[[#This Row],[customer-id]],C:C)</f>
        <v>4264.5693819190765</v>
      </c>
      <c r="G177" s="4">
        <f>dataset_transacoes_ficticias_2023_2024[[#This Row],[total value]]/dataset_transacoes_ficticias_2023_2024[[#This Row],[frequency]]</f>
        <v>473.84104243545295</v>
      </c>
      <c r="H177" s="5">
        <f ca="1">(1 - _xlfn.PERCENTRANK.INC(D:D,dataset_transacoes_ficticias_2023_2024[[#This Row],[recency]],4))*10</f>
        <v>8.0400000000000009</v>
      </c>
      <c r="I177">
        <f>_xlfn.PERCENTRANK.INC(E:E,dataset_transacoes_ficticias_2023_2024[[#This Row],[frequency]],4)*10</f>
        <v>9.3740000000000006</v>
      </c>
      <c r="J177" s="5">
        <f>_xlfn.PERCENTRANK.INC(F:F,dataset_transacoes_ficticias_2023_2024[[#This Row],[total value]],4)*10</f>
        <v>9.2190000000000012</v>
      </c>
      <c r="K177" s="5">
        <f t="shared" ca="1" si="4"/>
        <v>53.025000000000006</v>
      </c>
      <c r="L177" s="13">
        <f ca="1">_xlfn.PERCENTRANK.INC(K:K,dataset_transacoes_ficticias_2023_2024[[#This Row],[rfm sum]],4)*10</f>
        <v>9.7789999999999999</v>
      </c>
      <c r="M177" s="3">
        <f ca="1">ROUNDUP(dataset_transacoes_ficticias_2023_2024[[#This Row],[rfm]],0)</f>
        <v>10</v>
      </c>
      <c r="N177" t="str">
        <f t="shared" ca="1" si="5"/>
        <v>Champions</v>
      </c>
    </row>
    <row r="178" spans="1:14" x14ac:dyDescent="0.25">
      <c r="A178" t="s">
        <v>68</v>
      </c>
      <c r="B178" s="1">
        <v>45269</v>
      </c>
      <c r="C178" s="4">
        <v>974.73178076906697</v>
      </c>
      <c r="D178" s="3">
        <f ca="1">TODAY() -dataset_transacoes_ficticias_2023_2024[[#This Row],[transaction date]]</f>
        <v>154</v>
      </c>
      <c r="E178">
        <f>COUNTIF(A:A,dataset_transacoes_ficticias_2023_2024[[#This Row],[customer-id]])</f>
        <v>7</v>
      </c>
      <c r="F178" s="4">
        <f>SUMIF(A:A,dataset_transacoes_ficticias_2023_2024[[#This Row],[customer-id]],C:C)</f>
        <v>3700.9408395142168</v>
      </c>
      <c r="G178" s="4">
        <f>dataset_transacoes_ficticias_2023_2024[[#This Row],[total value]]/dataset_transacoes_ficticias_2023_2024[[#This Row],[frequency]]</f>
        <v>528.7058342163167</v>
      </c>
      <c r="H178" s="5">
        <f ca="1">(1 - _xlfn.PERCENTRANK.INC(D:D,dataset_transacoes_ficticias_2023_2024[[#This Row],[recency]],4))*10</f>
        <v>8.5750000000000011</v>
      </c>
      <c r="I178">
        <f>_xlfn.PERCENTRANK.INC(E:E,dataset_transacoes_ficticias_2023_2024[[#This Row],[frequency]],4)*10</f>
        <v>8.0039999999999996</v>
      </c>
      <c r="J178" s="5">
        <f>_xlfn.PERCENTRANK.INC(F:F,dataset_transacoes_ficticias_2023_2024[[#This Row],[total value]],4)*10</f>
        <v>8.4939999999999998</v>
      </c>
      <c r="K178" s="5">
        <f t="shared" ca="1" si="4"/>
        <v>51.706000000000003</v>
      </c>
      <c r="L178" s="13">
        <f ca="1">_xlfn.PERCENTRANK.INC(K:K,dataset_transacoes_ficticias_2023_2024[[#This Row],[rfm sum]],4)*10</f>
        <v>9.6890000000000001</v>
      </c>
      <c r="M178" s="3">
        <f ca="1">ROUNDUP(dataset_transacoes_ficticias_2023_2024[[#This Row],[rfm]],0)</f>
        <v>10</v>
      </c>
      <c r="N178" t="str">
        <f t="shared" ca="1" si="5"/>
        <v>Champions</v>
      </c>
    </row>
    <row r="179" spans="1:14" x14ac:dyDescent="0.25">
      <c r="A179" t="s">
        <v>68</v>
      </c>
      <c r="B179" s="1">
        <v>45287</v>
      </c>
      <c r="C179" s="4">
        <v>574.57661248023805</v>
      </c>
      <c r="D179" s="3">
        <f ca="1">TODAY() -dataset_transacoes_ficticias_2023_2024[[#This Row],[transaction date]]</f>
        <v>136</v>
      </c>
      <c r="E179">
        <f>COUNTIF(A:A,dataset_transacoes_ficticias_2023_2024[[#This Row],[customer-id]])</f>
        <v>7</v>
      </c>
      <c r="F179" s="4">
        <f>SUMIF(A:A,dataset_transacoes_ficticias_2023_2024[[#This Row],[customer-id]],C:C)</f>
        <v>3700.9408395142168</v>
      </c>
      <c r="G179" s="4">
        <f>dataset_transacoes_ficticias_2023_2024[[#This Row],[total value]]/dataset_transacoes_ficticias_2023_2024[[#This Row],[frequency]]</f>
        <v>528.7058342163167</v>
      </c>
      <c r="H179" s="5">
        <f ca="1">(1 - _xlfn.PERCENTRANK.INC(D:D,dataset_transacoes_ficticias_2023_2024[[#This Row],[recency]],4))*10</f>
        <v>9.0400000000000009</v>
      </c>
      <c r="I179">
        <f>_xlfn.PERCENTRANK.INC(E:E,dataset_transacoes_ficticias_2023_2024[[#This Row],[frequency]],4)*10</f>
        <v>8.0039999999999996</v>
      </c>
      <c r="J179" s="5">
        <f>_xlfn.PERCENTRANK.INC(F:F,dataset_transacoes_ficticias_2023_2024[[#This Row],[total value]],4)*10</f>
        <v>8.4939999999999998</v>
      </c>
      <c r="K179" s="5">
        <f t="shared" ca="1" si="4"/>
        <v>50.610999999999997</v>
      </c>
      <c r="L179" s="13">
        <f ca="1">_xlfn.PERCENTRANK.INC(K:K,dataset_transacoes_ficticias_2023_2024[[#This Row],[rfm sum]],4)*10</f>
        <v>9.5890000000000004</v>
      </c>
      <c r="M179" s="3">
        <f ca="1">ROUNDUP(dataset_transacoes_ficticias_2023_2024[[#This Row],[rfm]],0)</f>
        <v>10</v>
      </c>
      <c r="N179" t="str">
        <f t="shared" ca="1" si="5"/>
        <v>Champions</v>
      </c>
    </row>
    <row r="180" spans="1:14" x14ac:dyDescent="0.25">
      <c r="A180" t="s">
        <v>68</v>
      </c>
      <c r="B180" s="1">
        <v>45307</v>
      </c>
      <c r="C180" s="4">
        <v>775.96588151867502</v>
      </c>
      <c r="D180" s="3">
        <f ca="1">TODAY() -dataset_transacoes_ficticias_2023_2024[[#This Row],[transaction date]]</f>
        <v>116</v>
      </c>
      <c r="E180">
        <f>COUNTIF(A:A,dataset_transacoes_ficticias_2023_2024[[#This Row],[customer-id]])</f>
        <v>7</v>
      </c>
      <c r="F180" s="4">
        <f>SUMIF(A:A,dataset_transacoes_ficticias_2023_2024[[#This Row],[customer-id]],C:C)</f>
        <v>3700.9408395142168</v>
      </c>
      <c r="G180" s="4">
        <f>dataset_transacoes_ficticias_2023_2024[[#This Row],[total value]]/dataset_transacoes_ficticias_2023_2024[[#This Row],[frequency]]</f>
        <v>528.7058342163167</v>
      </c>
      <c r="H180" s="5">
        <f ca="1">(1 - _xlfn.PERCENTRANK.INC(D:D,dataset_transacoes_ficticias_2023_2024[[#This Row],[recency]],4))*10</f>
        <v>9.495000000000001</v>
      </c>
      <c r="I180">
        <f>_xlfn.PERCENTRANK.INC(E:E,dataset_transacoes_ficticias_2023_2024[[#This Row],[frequency]],4)*10</f>
        <v>8.0039999999999996</v>
      </c>
      <c r="J180" s="5">
        <f>_xlfn.PERCENTRANK.INC(F:F,dataset_transacoes_ficticias_2023_2024[[#This Row],[total value]],4)*10</f>
        <v>8.4939999999999998</v>
      </c>
      <c r="K180" s="5">
        <f t="shared" ca="1" si="4"/>
        <v>51.530999999999999</v>
      </c>
      <c r="L180" s="13">
        <f ca="1">_xlfn.PERCENTRANK.INC(K:K,dataset_transacoes_ficticias_2023_2024[[#This Row],[rfm sum]],4)*10</f>
        <v>9.6639999999999997</v>
      </c>
      <c r="M180" s="3">
        <f ca="1">ROUNDUP(dataset_transacoes_ficticias_2023_2024[[#This Row],[rfm]],0)</f>
        <v>10</v>
      </c>
      <c r="N180" t="str">
        <f t="shared" ca="1" si="5"/>
        <v>Champions</v>
      </c>
    </row>
    <row r="181" spans="1:14" x14ac:dyDescent="0.25">
      <c r="A181" t="s">
        <v>68</v>
      </c>
      <c r="B181" s="1">
        <v>45309</v>
      </c>
      <c r="C181" s="4">
        <v>261.47928753151399</v>
      </c>
      <c r="D181" s="3">
        <f ca="1">TODAY() -dataset_transacoes_ficticias_2023_2024[[#This Row],[transaction date]]</f>
        <v>114</v>
      </c>
      <c r="E181">
        <f>COUNTIF(A:A,dataset_transacoes_ficticias_2023_2024[[#This Row],[customer-id]])</f>
        <v>7</v>
      </c>
      <c r="F181" s="4">
        <f>SUMIF(A:A,dataset_transacoes_ficticias_2023_2024[[#This Row],[customer-id]],C:C)</f>
        <v>3700.9408395142168</v>
      </c>
      <c r="G181" s="4">
        <f>dataset_transacoes_ficticias_2023_2024[[#This Row],[total value]]/dataset_transacoes_ficticias_2023_2024[[#This Row],[frequency]]</f>
        <v>528.7058342163167</v>
      </c>
      <c r="H181" s="5">
        <f ca="1">(1 - _xlfn.PERCENTRANK.INC(D:D,dataset_transacoes_ficticias_2023_2024[[#This Row],[recency]],4))*10</f>
        <v>9.5499999999999989</v>
      </c>
      <c r="I181">
        <f>_xlfn.PERCENTRANK.INC(E:E,dataset_transacoes_ficticias_2023_2024[[#This Row],[frequency]],4)*10</f>
        <v>8.0039999999999996</v>
      </c>
      <c r="J181" s="5">
        <f>_xlfn.PERCENTRANK.INC(F:F,dataset_transacoes_ficticias_2023_2024[[#This Row],[total value]],4)*10</f>
        <v>8.4939999999999998</v>
      </c>
      <c r="K181" s="5">
        <f t="shared" ca="1" si="4"/>
        <v>52.040999999999997</v>
      </c>
      <c r="L181" s="13">
        <f ca="1">_xlfn.PERCENTRANK.INC(K:K,dataset_transacoes_ficticias_2023_2024[[#This Row],[rfm sum]],4)*10</f>
        <v>9.7189999999999994</v>
      </c>
      <c r="M181" s="3">
        <f ca="1">ROUNDUP(dataset_transacoes_ficticias_2023_2024[[#This Row],[rfm]],0)</f>
        <v>10</v>
      </c>
      <c r="N181" t="str">
        <f t="shared" ca="1" si="5"/>
        <v>Champions</v>
      </c>
    </row>
    <row r="182" spans="1:14" x14ac:dyDescent="0.25">
      <c r="A182" t="s">
        <v>97</v>
      </c>
      <c r="B182" s="1">
        <v>45161</v>
      </c>
      <c r="C182" s="4">
        <v>987.28183205867197</v>
      </c>
      <c r="D182" s="3">
        <f ca="1">TODAY() -dataset_transacoes_ficticias_2023_2024[[#This Row],[transaction date]]</f>
        <v>262</v>
      </c>
      <c r="E182">
        <f>COUNTIF(A:A,dataset_transacoes_ficticias_2023_2024[[#This Row],[customer-id]])</f>
        <v>7</v>
      </c>
      <c r="F182" s="4">
        <f>SUMIF(A:A,dataset_transacoes_ficticias_2023_2024[[#This Row],[customer-id]],C:C)</f>
        <v>4824.7595848147012</v>
      </c>
      <c r="G182" s="4">
        <f>dataset_transacoes_ficticias_2023_2024[[#This Row],[total value]]/dataset_transacoes_ficticias_2023_2024[[#This Row],[frequency]]</f>
        <v>689.25136925924301</v>
      </c>
      <c r="H182" s="5">
        <f ca="1">(1 - _xlfn.PERCENTRANK.INC(D:D,dataset_transacoes_ficticias_2023_2024[[#This Row],[recency]],4))*10</f>
        <v>5.8380000000000001</v>
      </c>
      <c r="I182">
        <f>_xlfn.PERCENTRANK.INC(E:E,dataset_transacoes_ficticias_2023_2024[[#This Row],[frequency]],4)*10</f>
        <v>8.0039999999999996</v>
      </c>
      <c r="J182" s="5">
        <f>_xlfn.PERCENTRANK.INC(F:F,dataset_transacoes_ficticias_2023_2024[[#This Row],[total value]],4)*10</f>
        <v>9.4039999999999999</v>
      </c>
      <c r="K182" s="5">
        <f t="shared" ca="1" si="4"/>
        <v>49.293999999999997</v>
      </c>
      <c r="L182" s="13">
        <f ca="1">_xlfn.PERCENTRANK.INC(K:K,dataset_transacoes_ficticias_2023_2024[[#This Row],[rfm sum]],4)*10</f>
        <v>9.4640000000000004</v>
      </c>
      <c r="M182" s="3">
        <f ca="1">ROUNDUP(dataset_transacoes_ficticias_2023_2024[[#This Row],[rfm]],0)</f>
        <v>10</v>
      </c>
      <c r="N182" t="str">
        <f t="shared" ca="1" si="5"/>
        <v>Champions</v>
      </c>
    </row>
    <row r="183" spans="1:14" x14ac:dyDescent="0.25">
      <c r="A183" t="s">
        <v>97</v>
      </c>
      <c r="B183" s="1">
        <v>45214</v>
      </c>
      <c r="C183" s="4">
        <v>594.60926836392196</v>
      </c>
      <c r="D183" s="3">
        <f ca="1">TODAY() -dataset_transacoes_ficticias_2023_2024[[#This Row],[transaction date]]</f>
        <v>209</v>
      </c>
      <c r="E183">
        <f>COUNTIF(A:A,dataset_transacoes_ficticias_2023_2024[[#This Row],[customer-id]])</f>
        <v>7</v>
      </c>
      <c r="F183" s="4">
        <f>SUMIF(A:A,dataset_transacoes_ficticias_2023_2024[[#This Row],[customer-id]],C:C)</f>
        <v>4824.7595848147012</v>
      </c>
      <c r="G183" s="4">
        <f>dataset_transacoes_ficticias_2023_2024[[#This Row],[total value]]/dataset_transacoes_ficticias_2023_2024[[#This Row],[frequency]]</f>
        <v>689.25136925924301</v>
      </c>
      <c r="H183" s="5">
        <f ca="1">(1 - _xlfn.PERCENTRANK.INC(D:D,dataset_transacoes_ficticias_2023_2024[[#This Row],[recency]],4))*10</f>
        <v>7.1740000000000004</v>
      </c>
      <c r="I183">
        <f>_xlfn.PERCENTRANK.INC(E:E,dataset_transacoes_ficticias_2023_2024[[#This Row],[frequency]],4)*10</f>
        <v>8.0039999999999996</v>
      </c>
      <c r="J183" s="5">
        <f>_xlfn.PERCENTRANK.INC(F:F,dataset_transacoes_ficticias_2023_2024[[#This Row],[total value]],4)*10</f>
        <v>9.4039999999999999</v>
      </c>
      <c r="K183" s="5">
        <f t="shared" ca="1" si="4"/>
        <v>47.828000000000003</v>
      </c>
      <c r="L183" s="13">
        <f ca="1">_xlfn.PERCENTRANK.INC(K:K,dataset_transacoes_ficticias_2023_2024[[#This Row],[rfm sum]],4)*10</f>
        <v>9.2639999999999993</v>
      </c>
      <c r="M183" s="3">
        <f ca="1">ROUNDUP(dataset_transacoes_ficticias_2023_2024[[#This Row],[rfm]],0)</f>
        <v>10</v>
      </c>
      <c r="N183" t="str">
        <f t="shared" ca="1" si="5"/>
        <v>Champions</v>
      </c>
    </row>
    <row r="184" spans="1:14" x14ac:dyDescent="0.25">
      <c r="A184" t="s">
        <v>102</v>
      </c>
      <c r="B184" s="1">
        <v>45190</v>
      </c>
      <c r="C184" s="4">
        <v>483.10056537505898</v>
      </c>
      <c r="D184" s="3">
        <f ca="1">TODAY() -dataset_transacoes_ficticias_2023_2024[[#This Row],[transaction date]]</f>
        <v>233</v>
      </c>
      <c r="E184">
        <f>COUNTIF(A:A,dataset_transacoes_ficticias_2023_2024[[#This Row],[customer-id]])</f>
        <v>11</v>
      </c>
      <c r="F184" s="4">
        <f>SUMIF(A:A,dataset_transacoes_ficticias_2023_2024[[#This Row],[customer-id]],C:C)</f>
        <v>6547.6095929735393</v>
      </c>
      <c r="G184" s="4">
        <f>dataset_transacoes_ficticias_2023_2024[[#This Row],[total value]]/dataset_transacoes_ficticias_2023_2024[[#This Row],[frequency]]</f>
        <v>595.23723572486722</v>
      </c>
      <c r="H184" s="5">
        <f ca="1">(1 - _xlfn.PERCENTRANK.INC(D:D,dataset_transacoes_ficticias_2023_2024[[#This Row],[recency]],4))*10</f>
        <v>6.5439999999999996</v>
      </c>
      <c r="I184">
        <f>_xlfn.PERCENTRANK.INC(E:E,dataset_transacoes_ficticias_2023_2024[[#This Row],[frequency]],4)*10</f>
        <v>9.6489999999999991</v>
      </c>
      <c r="J184" s="5">
        <f>_xlfn.PERCENTRANK.INC(F:F,dataset_transacoes_ficticias_2023_2024[[#This Row],[total value]],4)*10</f>
        <v>9.8189999999999991</v>
      </c>
      <c r="K184" s="5">
        <f t="shared" ca="1" si="4"/>
        <v>50.593999999999994</v>
      </c>
      <c r="L184" s="13">
        <f ca="1">_xlfn.PERCENTRANK.INC(K:K,dataset_transacoes_ficticias_2023_2024[[#This Row],[rfm sum]],4)*10</f>
        <v>9.5839999999999996</v>
      </c>
      <c r="M184" s="3">
        <f ca="1">ROUNDUP(dataset_transacoes_ficticias_2023_2024[[#This Row],[rfm]],0)</f>
        <v>10</v>
      </c>
      <c r="N184" t="str">
        <f t="shared" ca="1" si="5"/>
        <v>Champions</v>
      </c>
    </row>
    <row r="185" spans="1:14" x14ac:dyDescent="0.25">
      <c r="A185" t="s">
        <v>102</v>
      </c>
      <c r="B185" s="1">
        <v>45214</v>
      </c>
      <c r="C185" s="4">
        <v>460.53733374086897</v>
      </c>
      <c r="D185" s="3">
        <f ca="1">TODAY() -dataset_transacoes_ficticias_2023_2024[[#This Row],[transaction date]]</f>
        <v>209</v>
      </c>
      <c r="E185">
        <f>COUNTIF(A:A,dataset_transacoes_ficticias_2023_2024[[#This Row],[customer-id]])</f>
        <v>11</v>
      </c>
      <c r="F185" s="4">
        <f>SUMIF(A:A,dataset_transacoes_ficticias_2023_2024[[#This Row],[customer-id]],C:C)</f>
        <v>6547.6095929735393</v>
      </c>
      <c r="G185" s="4">
        <f>dataset_transacoes_ficticias_2023_2024[[#This Row],[total value]]/dataset_transacoes_ficticias_2023_2024[[#This Row],[frequency]]</f>
        <v>595.23723572486722</v>
      </c>
      <c r="H185" s="5">
        <f ca="1">(1 - _xlfn.PERCENTRANK.INC(D:D,dataset_transacoes_ficticias_2023_2024[[#This Row],[recency]],4))*10</f>
        <v>7.1740000000000004</v>
      </c>
      <c r="I185">
        <f>_xlfn.PERCENTRANK.INC(E:E,dataset_transacoes_ficticias_2023_2024[[#This Row],[frequency]],4)*10</f>
        <v>9.6489999999999991</v>
      </c>
      <c r="J185" s="5">
        <f>_xlfn.PERCENTRANK.INC(F:F,dataset_transacoes_ficticias_2023_2024[[#This Row],[total value]],4)*10</f>
        <v>9.8189999999999991</v>
      </c>
      <c r="K185" s="5">
        <f t="shared" ca="1" si="4"/>
        <v>52.653999999999996</v>
      </c>
      <c r="L185" s="13">
        <f ca="1">_xlfn.PERCENTRANK.INC(K:K,dataset_transacoes_ficticias_2023_2024[[#This Row],[rfm sum]],4)*10</f>
        <v>9.7690000000000001</v>
      </c>
      <c r="M185" s="3">
        <f ca="1">ROUNDUP(dataset_transacoes_ficticias_2023_2024[[#This Row],[rfm]],0)</f>
        <v>10</v>
      </c>
      <c r="N185" t="str">
        <f t="shared" ca="1" si="5"/>
        <v>Champions</v>
      </c>
    </row>
    <row r="186" spans="1:14" x14ac:dyDescent="0.25">
      <c r="A186" t="s">
        <v>102</v>
      </c>
      <c r="B186" s="1">
        <v>45216</v>
      </c>
      <c r="C186" s="4">
        <v>933.843526400158</v>
      </c>
      <c r="D186" s="3">
        <f ca="1">TODAY() -dataset_transacoes_ficticias_2023_2024[[#This Row],[transaction date]]</f>
        <v>207</v>
      </c>
      <c r="E186">
        <f>COUNTIF(A:A,dataset_transacoes_ficticias_2023_2024[[#This Row],[customer-id]])</f>
        <v>11</v>
      </c>
      <c r="F186" s="4">
        <f>SUMIF(A:A,dataset_transacoes_ficticias_2023_2024[[#This Row],[customer-id]],C:C)</f>
        <v>6547.6095929735393</v>
      </c>
      <c r="G186" s="4">
        <f>dataset_transacoes_ficticias_2023_2024[[#This Row],[total value]]/dataset_transacoes_ficticias_2023_2024[[#This Row],[frequency]]</f>
        <v>595.23723572486722</v>
      </c>
      <c r="H186" s="5">
        <f ca="1">(1 - _xlfn.PERCENTRANK.INC(D:D,dataset_transacoes_ficticias_2023_2024[[#This Row],[recency]],4))*10</f>
        <v>7.2239999999999993</v>
      </c>
      <c r="I186">
        <f>_xlfn.PERCENTRANK.INC(E:E,dataset_transacoes_ficticias_2023_2024[[#This Row],[frequency]],4)*10</f>
        <v>9.6489999999999991</v>
      </c>
      <c r="J186" s="5">
        <f>_xlfn.PERCENTRANK.INC(F:F,dataset_transacoes_ficticias_2023_2024[[#This Row],[total value]],4)*10</f>
        <v>9.8189999999999991</v>
      </c>
      <c r="K186" s="5">
        <f t="shared" ca="1" si="4"/>
        <v>53.334000000000003</v>
      </c>
      <c r="L186" s="13">
        <f ca="1">_xlfn.PERCENTRANK.INC(K:K,dataset_transacoes_ficticias_2023_2024[[#This Row],[rfm sum]],4)*10</f>
        <v>9.8089999999999993</v>
      </c>
      <c r="M186" s="3">
        <f ca="1">ROUNDUP(dataset_transacoes_ficticias_2023_2024[[#This Row],[rfm]],0)</f>
        <v>10</v>
      </c>
      <c r="N186" t="str">
        <f t="shared" ca="1" si="5"/>
        <v>Champions</v>
      </c>
    </row>
    <row r="187" spans="1:14" x14ac:dyDescent="0.25">
      <c r="A187" t="s">
        <v>102</v>
      </c>
      <c r="B187" s="1">
        <v>45246</v>
      </c>
      <c r="C187" s="4">
        <v>619.87649034598701</v>
      </c>
      <c r="D187" s="3">
        <f ca="1">TODAY() -dataset_transacoes_ficticias_2023_2024[[#This Row],[transaction date]]</f>
        <v>177</v>
      </c>
      <c r="E187">
        <f>COUNTIF(A:A,dataset_transacoes_ficticias_2023_2024[[#This Row],[customer-id]])</f>
        <v>11</v>
      </c>
      <c r="F187" s="4">
        <f>SUMIF(A:A,dataset_transacoes_ficticias_2023_2024[[#This Row],[customer-id]],C:C)</f>
        <v>6547.6095929735393</v>
      </c>
      <c r="G187" s="4">
        <f>dataset_transacoes_ficticias_2023_2024[[#This Row],[total value]]/dataset_transacoes_ficticias_2023_2024[[#This Row],[frequency]]</f>
        <v>595.23723572486722</v>
      </c>
      <c r="H187" s="5">
        <f ca="1">(1 - _xlfn.PERCENTRANK.INC(D:D,dataset_transacoes_ficticias_2023_2024[[#This Row],[recency]],4))*10</f>
        <v>8.07</v>
      </c>
      <c r="I187">
        <f>_xlfn.PERCENTRANK.INC(E:E,dataset_transacoes_ficticias_2023_2024[[#This Row],[frequency]],4)*10</f>
        <v>9.6489999999999991</v>
      </c>
      <c r="J187" s="5">
        <f>_xlfn.PERCENTRANK.INC(F:F,dataset_transacoes_ficticias_2023_2024[[#This Row],[total value]],4)*10</f>
        <v>9.8189999999999991</v>
      </c>
      <c r="K187" s="5">
        <f t="shared" ca="1" si="4"/>
        <v>54.230000000000004</v>
      </c>
      <c r="L187" s="13">
        <f ca="1">_xlfn.PERCENTRANK.INC(K:K,dataset_transacoes_ficticias_2023_2024[[#This Row],[rfm sum]],4)*10</f>
        <v>9.8740000000000006</v>
      </c>
      <c r="M187" s="3">
        <f ca="1">ROUNDUP(dataset_transacoes_ficticias_2023_2024[[#This Row],[rfm]],0)</f>
        <v>10</v>
      </c>
      <c r="N187" t="str">
        <f t="shared" ca="1" si="5"/>
        <v>Champions</v>
      </c>
    </row>
    <row r="188" spans="1:14" x14ac:dyDescent="0.25">
      <c r="A188" t="s">
        <v>102</v>
      </c>
      <c r="B188" s="1">
        <v>45306</v>
      </c>
      <c r="C188" s="4">
        <v>889.74179032215</v>
      </c>
      <c r="D188" s="3">
        <f ca="1">TODAY() -dataset_transacoes_ficticias_2023_2024[[#This Row],[transaction date]]</f>
        <v>117</v>
      </c>
      <c r="E188">
        <f>COUNTIF(A:A,dataset_transacoes_ficticias_2023_2024[[#This Row],[customer-id]])</f>
        <v>11</v>
      </c>
      <c r="F188" s="4">
        <f>SUMIF(A:A,dataset_transacoes_ficticias_2023_2024[[#This Row],[customer-id]],C:C)</f>
        <v>6547.6095929735393</v>
      </c>
      <c r="G188" s="4">
        <f>dataset_transacoes_ficticias_2023_2024[[#This Row],[total value]]/dataset_transacoes_ficticias_2023_2024[[#This Row],[frequency]]</f>
        <v>595.23723572486722</v>
      </c>
      <c r="H188" s="5">
        <f ca="1">(1 - _xlfn.PERCENTRANK.INC(D:D,dataset_transacoes_ficticias_2023_2024[[#This Row],[recency]],4))*10</f>
        <v>9.4649999999999999</v>
      </c>
      <c r="I188">
        <f>_xlfn.PERCENTRANK.INC(E:E,dataset_transacoes_ficticias_2023_2024[[#This Row],[frequency]],4)*10</f>
        <v>9.6489999999999991</v>
      </c>
      <c r="J188" s="5">
        <f>_xlfn.PERCENTRANK.INC(F:F,dataset_transacoes_ficticias_2023_2024[[#This Row],[total value]],4)*10</f>
        <v>9.8189999999999991</v>
      </c>
      <c r="K188" s="5">
        <f t="shared" ca="1" si="4"/>
        <v>56.471000000000004</v>
      </c>
      <c r="L188" s="13">
        <f ca="1">_xlfn.PERCENTRANK.INC(K:K,dataset_transacoes_ficticias_2023_2024[[#This Row],[rfm sum]],4)*10</f>
        <v>9.9339999999999993</v>
      </c>
      <c r="M188" s="3">
        <f ca="1">ROUNDUP(dataset_transacoes_ficticias_2023_2024[[#This Row],[rfm]],0)</f>
        <v>10</v>
      </c>
      <c r="N188" t="str">
        <f t="shared" ca="1" si="5"/>
        <v>Champions</v>
      </c>
    </row>
    <row r="189" spans="1:14" x14ac:dyDescent="0.25">
      <c r="A189" t="s">
        <v>102</v>
      </c>
      <c r="B189" s="1">
        <v>45309</v>
      </c>
      <c r="C189" s="4">
        <v>902.22422873360097</v>
      </c>
      <c r="D189" s="3">
        <f ca="1">TODAY() -dataset_transacoes_ficticias_2023_2024[[#This Row],[transaction date]]</f>
        <v>114</v>
      </c>
      <c r="E189">
        <f>COUNTIF(A:A,dataset_transacoes_ficticias_2023_2024[[#This Row],[customer-id]])</f>
        <v>11</v>
      </c>
      <c r="F189" s="4">
        <f>SUMIF(A:A,dataset_transacoes_ficticias_2023_2024[[#This Row],[customer-id]],C:C)</f>
        <v>6547.6095929735393</v>
      </c>
      <c r="G189" s="4">
        <f>dataset_transacoes_ficticias_2023_2024[[#This Row],[total value]]/dataset_transacoes_ficticias_2023_2024[[#This Row],[frequency]]</f>
        <v>595.23723572486722</v>
      </c>
      <c r="H189" s="5">
        <f ca="1">(1 - _xlfn.PERCENTRANK.INC(D:D,dataset_transacoes_ficticias_2023_2024[[#This Row],[recency]],4))*10</f>
        <v>9.5499999999999989</v>
      </c>
      <c r="I189">
        <f>_xlfn.PERCENTRANK.INC(E:E,dataset_transacoes_ficticias_2023_2024[[#This Row],[frequency]],4)*10</f>
        <v>9.6489999999999991</v>
      </c>
      <c r="J189" s="5">
        <f>_xlfn.PERCENTRANK.INC(F:F,dataset_transacoes_ficticias_2023_2024[[#This Row],[total value]],4)*10</f>
        <v>9.8189999999999991</v>
      </c>
      <c r="K189" s="5">
        <f t="shared" ca="1" si="4"/>
        <v>57.950999999999993</v>
      </c>
      <c r="L189" s="13">
        <f ca="1">_xlfn.PERCENTRANK.INC(K:K,dataset_transacoes_ficticias_2023_2024[[#This Row],[rfm sum]],4)*10</f>
        <v>9.9740000000000002</v>
      </c>
      <c r="M189" s="3">
        <f ca="1">ROUNDUP(dataset_transacoes_ficticias_2023_2024[[#This Row],[rfm]],0)</f>
        <v>10</v>
      </c>
      <c r="N189" t="str">
        <f t="shared" ca="1" si="5"/>
        <v>Champions</v>
      </c>
    </row>
    <row r="190" spans="1:14" x14ac:dyDescent="0.25">
      <c r="A190" t="s">
        <v>118</v>
      </c>
      <c r="B190" s="1">
        <v>45156</v>
      </c>
      <c r="C190" s="4">
        <v>170.369452730776</v>
      </c>
      <c r="D190" s="3">
        <f ca="1">TODAY() -dataset_transacoes_ficticias_2023_2024[[#This Row],[transaction date]]</f>
        <v>267</v>
      </c>
      <c r="E190">
        <f>COUNTIF(A:A,dataset_transacoes_ficticias_2023_2024[[#This Row],[customer-id]])</f>
        <v>7</v>
      </c>
      <c r="F190" s="4">
        <f>SUMIF(A:A,dataset_transacoes_ficticias_2023_2024[[#This Row],[customer-id]],C:C)</f>
        <v>4920.3466417208438</v>
      </c>
      <c r="G190" s="4">
        <f>dataset_transacoes_ficticias_2023_2024[[#This Row],[total value]]/dataset_transacoes_ficticias_2023_2024[[#This Row],[frequency]]</f>
        <v>702.90666310297763</v>
      </c>
      <c r="H190" s="5">
        <f ca="1">(1 - _xlfn.PERCENTRANK.INC(D:D,dataset_transacoes_ficticias_2023_2024[[#This Row],[recency]],4))*10</f>
        <v>5.7230000000000008</v>
      </c>
      <c r="I190">
        <f>_xlfn.PERCENTRANK.INC(E:E,dataset_transacoes_ficticias_2023_2024[[#This Row],[frequency]],4)*10</f>
        <v>8.0039999999999996</v>
      </c>
      <c r="J190" s="5">
        <f>_xlfn.PERCENTRANK.INC(F:F,dataset_transacoes_ficticias_2023_2024[[#This Row],[total value]],4)*10</f>
        <v>9.4390000000000001</v>
      </c>
      <c r="K190" s="5">
        <f t="shared" ca="1" si="4"/>
        <v>52.183999999999997</v>
      </c>
      <c r="L190" s="13">
        <f ca="1">_xlfn.PERCENTRANK.INC(K:K,dataset_transacoes_ficticias_2023_2024[[#This Row],[rfm sum]],4)*10</f>
        <v>9.7390000000000008</v>
      </c>
      <c r="M190" s="3">
        <f ca="1">ROUNDUP(dataset_transacoes_ficticias_2023_2024[[#This Row],[rfm]],0)</f>
        <v>10</v>
      </c>
      <c r="N190" t="str">
        <f t="shared" ca="1" si="5"/>
        <v>Champions</v>
      </c>
    </row>
    <row r="191" spans="1:14" x14ac:dyDescent="0.25">
      <c r="A191" t="s">
        <v>419</v>
      </c>
      <c r="B191" s="1">
        <v>45132</v>
      </c>
      <c r="C191" s="4">
        <v>665.94038197877501</v>
      </c>
      <c r="D191" s="3">
        <f ca="1">TODAY() -dataset_transacoes_ficticias_2023_2024[[#This Row],[transaction date]]</f>
        <v>291</v>
      </c>
      <c r="E191">
        <f>COUNTIF(A:A,dataset_transacoes_ficticias_2023_2024[[#This Row],[customer-id]])</f>
        <v>8</v>
      </c>
      <c r="F191" s="4">
        <f>SUMIF(A:A,dataset_transacoes_ficticias_2023_2024[[#This Row],[customer-id]],C:C)</f>
        <v>4098.0827422319753</v>
      </c>
      <c r="G191" s="4">
        <f>dataset_transacoes_ficticias_2023_2024[[#This Row],[total value]]/dataset_transacoes_ficticias_2023_2024[[#This Row],[frequency]]</f>
        <v>512.26034277899691</v>
      </c>
      <c r="H191" s="5">
        <f ca="1">(1 - _xlfn.PERCENTRANK.INC(D:D,dataset_transacoes_ficticias_2023_2024[[#This Row],[recency]],4))*10</f>
        <v>5.1079999999999988</v>
      </c>
      <c r="I191">
        <f>_xlfn.PERCENTRANK.INC(E:E,dataset_transacoes_ficticias_2023_2024[[#This Row],[frequency]],4)*10</f>
        <v>8.7739999999999991</v>
      </c>
      <c r="J191" s="5">
        <f>_xlfn.PERCENTRANK.INC(F:F,dataset_transacoes_ficticias_2023_2024[[#This Row],[total value]],4)*10</f>
        <v>9.0090000000000003</v>
      </c>
      <c r="K191" s="5">
        <f t="shared" ca="1" si="4"/>
        <v>46.057000000000002</v>
      </c>
      <c r="L191" s="13">
        <f ca="1">_xlfn.PERCENTRANK.INC(K:K,dataset_transacoes_ficticias_2023_2024[[#This Row],[rfm sum]],4)*10</f>
        <v>9.0389999999999997</v>
      </c>
      <c r="M191" s="3">
        <f ca="1">ROUNDUP(dataset_transacoes_ficticias_2023_2024[[#This Row],[rfm]],0)</f>
        <v>10</v>
      </c>
      <c r="N191" t="str">
        <f t="shared" ca="1" si="5"/>
        <v>Champions</v>
      </c>
    </row>
    <row r="192" spans="1:14" x14ac:dyDescent="0.25">
      <c r="A192" t="s">
        <v>490</v>
      </c>
      <c r="B192" s="1">
        <v>45235</v>
      </c>
      <c r="C192" s="4">
        <v>221.29787586129501</v>
      </c>
      <c r="D192" s="3">
        <f ca="1">TODAY() -dataset_transacoes_ficticias_2023_2024[[#This Row],[transaction date]]</f>
        <v>188</v>
      </c>
      <c r="E192">
        <f>COUNTIF(A:A,dataset_transacoes_ficticias_2023_2024[[#This Row],[customer-id]])</f>
        <v>7</v>
      </c>
      <c r="F192" s="4">
        <f>SUMIF(A:A,dataset_transacoes_ficticias_2023_2024[[#This Row],[customer-id]],C:C)</f>
        <v>3607.9691304596427</v>
      </c>
      <c r="G192" s="4">
        <f>dataset_transacoes_ficticias_2023_2024[[#This Row],[total value]]/dataset_transacoes_ficticias_2023_2024[[#This Row],[frequency]]</f>
        <v>515.42416149423468</v>
      </c>
      <c r="H192" s="5">
        <f ca="1">(1 - _xlfn.PERCENTRANK.INC(D:D,dataset_transacoes_ficticias_2023_2024[[#This Row],[recency]],4))*10</f>
        <v>7.7240000000000002</v>
      </c>
      <c r="I192">
        <f>_xlfn.PERCENTRANK.INC(E:E,dataset_transacoes_ficticias_2023_2024[[#This Row],[frequency]],4)*10</f>
        <v>8.0039999999999996</v>
      </c>
      <c r="J192" s="5">
        <f>_xlfn.PERCENTRANK.INC(F:F,dataset_transacoes_ficticias_2023_2024[[#This Row],[total value]],4)*10</f>
        <v>8.2989999999999995</v>
      </c>
      <c r="K192" s="5">
        <f t="shared" ca="1" si="4"/>
        <v>46.917999999999999</v>
      </c>
      <c r="L192" s="13">
        <f ca="1">_xlfn.PERCENTRANK.INC(K:K,dataset_transacoes_ficticias_2023_2024[[#This Row],[rfm sum]],4)*10</f>
        <v>9.109</v>
      </c>
      <c r="M192" s="3">
        <f ca="1">ROUNDUP(dataset_transacoes_ficticias_2023_2024[[#This Row],[rfm]],0)</f>
        <v>10</v>
      </c>
      <c r="N192" t="str">
        <f t="shared" ca="1" si="5"/>
        <v>Champions</v>
      </c>
    </row>
    <row r="193" spans="1:14" x14ac:dyDescent="0.25">
      <c r="A193" t="s">
        <v>492</v>
      </c>
      <c r="B193" s="1">
        <v>45082</v>
      </c>
      <c r="C193" s="4">
        <v>446.196092216946</v>
      </c>
      <c r="D193" s="3">
        <f ca="1">TODAY() -dataset_transacoes_ficticias_2023_2024[[#This Row],[transaction date]]</f>
        <v>341</v>
      </c>
      <c r="E193">
        <f>COUNTIF(A:A,dataset_transacoes_ficticias_2023_2024[[#This Row],[customer-id]])</f>
        <v>9</v>
      </c>
      <c r="F193" s="4">
        <f>SUMIF(A:A,dataset_transacoes_ficticias_2023_2024[[#This Row],[customer-id]],C:C)</f>
        <v>4264.5693819190765</v>
      </c>
      <c r="G193" s="4">
        <f>dataset_transacoes_ficticias_2023_2024[[#This Row],[total value]]/dataset_transacoes_ficticias_2023_2024[[#This Row],[frequency]]</f>
        <v>473.84104243545295</v>
      </c>
      <c r="H193" s="5">
        <f ca="1">(1 - _xlfn.PERCENTRANK.INC(D:D,dataset_transacoes_ficticias_2023_2024[[#This Row],[recency]],4))*10</f>
        <v>3.8620000000000001</v>
      </c>
      <c r="I193">
        <f>_xlfn.PERCENTRANK.INC(E:E,dataset_transacoes_ficticias_2023_2024[[#This Row],[frequency]],4)*10</f>
        <v>9.3740000000000006</v>
      </c>
      <c r="J193" s="5">
        <f>_xlfn.PERCENTRANK.INC(F:F,dataset_transacoes_ficticias_2023_2024[[#This Row],[total value]],4)*10</f>
        <v>9.2190000000000012</v>
      </c>
      <c r="K193" s="5">
        <f t="shared" ca="1" si="4"/>
        <v>46.482000000000006</v>
      </c>
      <c r="L193" s="13">
        <f ca="1">_xlfn.PERCENTRANK.INC(K:K,dataset_transacoes_ficticias_2023_2024[[#This Row],[rfm sum]],4)*10</f>
        <v>9.0790000000000006</v>
      </c>
      <c r="M193" s="3">
        <f ca="1">ROUNDUP(dataset_transacoes_ficticias_2023_2024[[#This Row],[rfm]],0)</f>
        <v>10</v>
      </c>
      <c r="N193" t="str">
        <f t="shared" ca="1" si="5"/>
        <v>Champions</v>
      </c>
    </row>
    <row r="194" spans="1:14" x14ac:dyDescent="0.25">
      <c r="A194" t="s">
        <v>443</v>
      </c>
      <c r="B194" s="1">
        <v>45302</v>
      </c>
      <c r="C194" s="4">
        <v>486.22150493731402</v>
      </c>
      <c r="D194" s="3">
        <f ca="1">TODAY() -dataset_transacoes_ficticias_2023_2024[[#This Row],[transaction date]]</f>
        <v>121</v>
      </c>
      <c r="E194">
        <f>COUNTIF(A:A,dataset_transacoes_ficticias_2023_2024[[#This Row],[customer-id]])</f>
        <v>6</v>
      </c>
      <c r="F194" s="4">
        <f>SUMIF(A:A,dataset_transacoes_ficticias_2023_2024[[#This Row],[customer-id]],C:C)</f>
        <v>3486.9339375912518</v>
      </c>
      <c r="G194" s="4">
        <f>dataset_transacoes_ficticias_2023_2024[[#This Row],[total value]]/dataset_transacoes_ficticias_2023_2024[[#This Row],[frequency]]</f>
        <v>581.15565626520868</v>
      </c>
      <c r="H194" s="5">
        <f ca="1">(1 - _xlfn.PERCENTRANK.INC(D:D,dataset_transacoes_ficticias_2023_2024[[#This Row],[recency]],4))*10</f>
        <v>9.36</v>
      </c>
      <c r="I194">
        <f>_xlfn.PERCENTRANK.INC(E:E,dataset_transacoes_ficticias_2023_2024[[#This Row],[frequency]],4)*10</f>
        <v>6.3529999999999998</v>
      </c>
      <c r="J194" s="5">
        <f>_xlfn.PERCENTRANK.INC(F:F,dataset_transacoes_ficticias_2023_2024[[#This Row],[total value]],4)*10</f>
        <v>8.2040000000000006</v>
      </c>
      <c r="K194" s="5">
        <f t="shared" ref="K194:K257" ca="1" si="6">SUM(H193:J194)</f>
        <v>46.372</v>
      </c>
      <c r="L194" s="13">
        <f ca="1">_xlfn.PERCENTRANK.INC(K:K,dataset_transacoes_ficticias_2023_2024[[#This Row],[rfm sum]],4)*10</f>
        <v>9.0640000000000001</v>
      </c>
      <c r="M194" s="3">
        <f ca="1">ROUNDUP(dataset_transacoes_ficticias_2023_2024[[#This Row],[rfm]],0)</f>
        <v>10</v>
      </c>
      <c r="N194" t="str">
        <f t="shared" ref="N194:N257" ca="1" si="7">_xlfn.XLOOKUP(M:M,S:S,T:T,FALSE,0,1)</f>
        <v>Champions</v>
      </c>
    </row>
    <row r="195" spans="1:14" x14ac:dyDescent="0.25">
      <c r="A195" t="s">
        <v>404</v>
      </c>
      <c r="B195" s="1">
        <v>45299</v>
      </c>
      <c r="C195" s="4">
        <v>782.15956076336295</v>
      </c>
      <c r="D195" s="3">
        <f ca="1">TODAY() -dataset_transacoes_ficticias_2023_2024[[#This Row],[transaction date]]</f>
        <v>124</v>
      </c>
      <c r="E195">
        <f>COUNTIF(A:A,dataset_transacoes_ficticias_2023_2024[[#This Row],[customer-id]])</f>
        <v>6</v>
      </c>
      <c r="F195" s="4">
        <f>SUMIF(A:A,dataset_transacoes_ficticias_2023_2024[[#This Row],[customer-id]],C:C)</f>
        <v>3206.0202751244551</v>
      </c>
      <c r="G195" s="4">
        <f>dataset_transacoes_ficticias_2023_2024[[#This Row],[total value]]/dataset_transacoes_ficticias_2023_2024[[#This Row],[frequency]]</f>
        <v>534.33671252074248</v>
      </c>
      <c r="H195" s="5">
        <f ca="1">(1 - _xlfn.PERCENTRANK.INC(D:D,dataset_transacoes_ficticias_2023_2024[[#This Row],[recency]],4))*10</f>
        <v>9.254999999999999</v>
      </c>
      <c r="I195">
        <f>_xlfn.PERCENTRANK.INC(E:E,dataset_transacoes_ficticias_2023_2024[[#This Row],[frequency]],4)*10</f>
        <v>6.3529999999999998</v>
      </c>
      <c r="J195" s="5">
        <f>_xlfn.PERCENTRANK.INC(F:F,dataset_transacoes_ficticias_2023_2024[[#This Row],[total value]],4)*10</f>
        <v>7.4180000000000001</v>
      </c>
      <c r="K195" s="5">
        <f t="shared" ca="1" si="6"/>
        <v>46.942999999999998</v>
      </c>
      <c r="L195" s="13">
        <f ca="1">_xlfn.PERCENTRANK.INC(K:K,dataset_transacoes_ficticias_2023_2024[[#This Row],[rfm sum]],4)*10</f>
        <v>9.1189999999999998</v>
      </c>
      <c r="M195" s="3">
        <f ca="1">ROUNDUP(dataset_transacoes_ficticias_2023_2024[[#This Row],[rfm]],0)</f>
        <v>10</v>
      </c>
      <c r="N195" t="str">
        <f t="shared" ca="1" si="7"/>
        <v>Champions</v>
      </c>
    </row>
    <row r="196" spans="1:14" x14ac:dyDescent="0.25">
      <c r="A196" t="s">
        <v>118</v>
      </c>
      <c r="B196" s="1">
        <v>45240</v>
      </c>
      <c r="C196" s="4">
        <v>858.94772812200495</v>
      </c>
      <c r="D196" s="3">
        <f ca="1">TODAY() -dataset_transacoes_ficticias_2023_2024[[#This Row],[transaction date]]</f>
        <v>183</v>
      </c>
      <c r="E196">
        <f>COUNTIF(A:A,dataset_transacoes_ficticias_2023_2024[[#This Row],[customer-id]])</f>
        <v>7</v>
      </c>
      <c r="F196" s="4">
        <f>SUMIF(A:A,dataset_transacoes_ficticias_2023_2024[[#This Row],[customer-id]],C:C)</f>
        <v>4920.3466417208438</v>
      </c>
      <c r="G196" s="4">
        <f>dataset_transacoes_ficticias_2023_2024[[#This Row],[total value]]/dataset_transacoes_ficticias_2023_2024[[#This Row],[frequency]]</f>
        <v>702.90666310297763</v>
      </c>
      <c r="H196" s="5">
        <f ca="1">(1 - _xlfn.PERCENTRANK.INC(D:D,dataset_transacoes_ficticias_2023_2024[[#This Row],[recency]],4))*10</f>
        <v>7.8689999999999998</v>
      </c>
      <c r="I196">
        <f>_xlfn.PERCENTRANK.INC(E:E,dataset_transacoes_ficticias_2023_2024[[#This Row],[frequency]],4)*10</f>
        <v>8.0039999999999996</v>
      </c>
      <c r="J196" s="5">
        <f>_xlfn.PERCENTRANK.INC(F:F,dataset_transacoes_ficticias_2023_2024[[#This Row],[total value]],4)*10</f>
        <v>9.4390000000000001</v>
      </c>
      <c r="K196" s="5">
        <f t="shared" ca="1" si="6"/>
        <v>48.338000000000001</v>
      </c>
      <c r="L196" s="13">
        <f ca="1">_xlfn.PERCENTRANK.INC(K:K,dataset_transacoes_ficticias_2023_2024[[#This Row],[rfm sum]],4)*10</f>
        <v>9.359</v>
      </c>
      <c r="M196" s="3">
        <f ca="1">ROUNDUP(dataset_transacoes_ficticias_2023_2024[[#This Row],[rfm]],0)</f>
        <v>10</v>
      </c>
      <c r="N196" t="str">
        <f t="shared" ca="1" si="7"/>
        <v>Champions</v>
      </c>
    </row>
    <row r="197" spans="1:14" x14ac:dyDescent="0.25">
      <c r="A197" t="s">
        <v>119</v>
      </c>
      <c r="B197" s="1">
        <v>45204</v>
      </c>
      <c r="C197" s="4">
        <v>686.94346278643104</v>
      </c>
      <c r="D197" s="3">
        <f ca="1">TODAY() -dataset_transacoes_ficticias_2023_2024[[#This Row],[transaction date]]</f>
        <v>219</v>
      </c>
      <c r="E197">
        <f>COUNTIF(A:A,dataset_transacoes_ficticias_2023_2024[[#This Row],[customer-id]])</f>
        <v>7</v>
      </c>
      <c r="F197" s="4">
        <f>SUMIF(A:A,dataset_transacoes_ficticias_2023_2024[[#This Row],[customer-id]],C:C)</f>
        <v>3481.3604887238648</v>
      </c>
      <c r="G197" s="4">
        <f>dataset_transacoes_ficticias_2023_2024[[#This Row],[total value]]/dataset_transacoes_ficticias_2023_2024[[#This Row],[frequency]]</f>
        <v>497.33721267483782</v>
      </c>
      <c r="H197" s="5">
        <f ca="1">(1 - _xlfn.PERCENTRANK.INC(D:D,dataset_transacoes_ficticias_2023_2024[[#This Row],[recency]],4))*10</f>
        <v>6.8890000000000011</v>
      </c>
      <c r="I197">
        <f>_xlfn.PERCENTRANK.INC(E:E,dataset_transacoes_ficticias_2023_2024[[#This Row],[frequency]],4)*10</f>
        <v>8.0039999999999996</v>
      </c>
      <c r="J197" s="5">
        <f>_xlfn.PERCENTRANK.INC(F:F,dataset_transacoes_ficticias_2023_2024[[#This Row],[total value]],4)*10</f>
        <v>8.1690000000000005</v>
      </c>
      <c r="K197" s="5">
        <f t="shared" ca="1" si="6"/>
        <v>48.373999999999995</v>
      </c>
      <c r="L197" s="13">
        <f ca="1">_xlfn.PERCENTRANK.INC(K:K,dataset_transacoes_ficticias_2023_2024[[#This Row],[rfm sum]],4)*10</f>
        <v>9.3789999999999996</v>
      </c>
      <c r="M197" s="3">
        <f ca="1">ROUNDUP(dataset_transacoes_ficticias_2023_2024[[#This Row],[rfm]],0)</f>
        <v>10</v>
      </c>
      <c r="N197" t="str">
        <f t="shared" ca="1" si="7"/>
        <v>Champions</v>
      </c>
    </row>
    <row r="198" spans="1:14" x14ac:dyDescent="0.25">
      <c r="A198" t="s">
        <v>403</v>
      </c>
      <c r="B198" s="1">
        <v>45165</v>
      </c>
      <c r="C198" s="4">
        <v>812.22759793929799</v>
      </c>
      <c r="D198" s="3">
        <f ca="1">TODAY() -dataset_transacoes_ficticias_2023_2024[[#This Row],[transaction date]]</f>
        <v>258</v>
      </c>
      <c r="E198">
        <f>COUNTIF(A:A,dataset_transacoes_ficticias_2023_2024[[#This Row],[customer-id]])</f>
        <v>8</v>
      </c>
      <c r="F198" s="4">
        <f>SUMIF(A:A,dataset_transacoes_ficticias_2023_2024[[#This Row],[customer-id]],C:C)</f>
        <v>5938.6743288674079</v>
      </c>
      <c r="G198" s="4">
        <f>dataset_transacoes_ficticias_2023_2024[[#This Row],[total value]]/dataset_transacoes_ficticias_2023_2024[[#This Row],[frequency]]</f>
        <v>742.33429110842599</v>
      </c>
      <c r="H198" s="5">
        <f ca="1">(1 - _xlfn.PERCENTRANK.INC(D:D,dataset_transacoes_ficticias_2023_2024[[#This Row],[recency]],4))*10</f>
        <v>5.9379999999999997</v>
      </c>
      <c r="I198">
        <f>_xlfn.PERCENTRANK.INC(E:E,dataset_transacoes_ficticias_2023_2024[[#This Row],[frequency]],4)*10</f>
        <v>8.7739999999999991</v>
      </c>
      <c r="J198" s="5">
        <f>_xlfn.PERCENTRANK.INC(F:F,dataset_transacoes_ficticias_2023_2024[[#This Row],[total value]],4)*10</f>
        <v>9.6690000000000005</v>
      </c>
      <c r="K198" s="5">
        <f t="shared" ca="1" si="6"/>
        <v>47.442999999999998</v>
      </c>
      <c r="L198" s="13">
        <f ca="1">_xlfn.PERCENTRANK.INC(K:K,dataset_transacoes_ficticias_2023_2024[[#This Row],[rfm sum]],4)*10</f>
        <v>9.1690000000000005</v>
      </c>
      <c r="M198" s="3">
        <f ca="1">ROUNDUP(dataset_transacoes_ficticias_2023_2024[[#This Row],[rfm]],0)</f>
        <v>10</v>
      </c>
      <c r="N198" t="str">
        <f t="shared" ca="1" si="7"/>
        <v>Champions</v>
      </c>
    </row>
    <row r="199" spans="1:14" x14ac:dyDescent="0.25">
      <c r="A199" t="s">
        <v>119</v>
      </c>
      <c r="B199" s="1">
        <v>45188</v>
      </c>
      <c r="C199" s="4">
        <v>402.84168171772598</v>
      </c>
      <c r="D199" s="3">
        <f ca="1">TODAY() -dataset_transacoes_ficticias_2023_2024[[#This Row],[transaction date]]</f>
        <v>235</v>
      </c>
      <c r="E199">
        <f>COUNTIF(A:A,dataset_transacoes_ficticias_2023_2024[[#This Row],[customer-id]])</f>
        <v>7</v>
      </c>
      <c r="F199" s="4">
        <f>SUMIF(A:A,dataset_transacoes_ficticias_2023_2024[[#This Row],[customer-id]],C:C)</f>
        <v>3481.3604887238648</v>
      </c>
      <c r="G199" s="4">
        <f>dataset_transacoes_ficticias_2023_2024[[#This Row],[total value]]/dataset_transacoes_ficticias_2023_2024[[#This Row],[frequency]]</f>
        <v>497.33721267483782</v>
      </c>
      <c r="H199" s="5">
        <f ca="1">(1 - _xlfn.PERCENTRANK.INC(D:D,dataset_transacoes_ficticias_2023_2024[[#This Row],[recency]],4))*10</f>
        <v>6.4890000000000008</v>
      </c>
      <c r="I199">
        <f>_xlfn.PERCENTRANK.INC(E:E,dataset_transacoes_ficticias_2023_2024[[#This Row],[frequency]],4)*10</f>
        <v>8.0039999999999996</v>
      </c>
      <c r="J199" s="5">
        <f>_xlfn.PERCENTRANK.INC(F:F,dataset_transacoes_ficticias_2023_2024[[#This Row],[total value]],4)*10</f>
        <v>8.1690000000000005</v>
      </c>
      <c r="K199" s="5">
        <f t="shared" ca="1" si="6"/>
        <v>47.043000000000006</v>
      </c>
      <c r="L199" s="13">
        <f ca="1">_xlfn.PERCENTRANK.INC(K:K,dataset_transacoes_ficticias_2023_2024[[#This Row],[rfm sum]],4)*10</f>
        <v>9.1290000000000013</v>
      </c>
      <c r="M199" s="3">
        <f ca="1">ROUNDUP(dataset_transacoes_ficticias_2023_2024[[#This Row],[rfm]],0)</f>
        <v>10</v>
      </c>
      <c r="N199" t="str">
        <f t="shared" ca="1" si="7"/>
        <v>Champions</v>
      </c>
    </row>
    <row r="200" spans="1:14" x14ac:dyDescent="0.25">
      <c r="A200" t="s">
        <v>118</v>
      </c>
      <c r="B200" s="1">
        <v>45291</v>
      </c>
      <c r="C200" s="4">
        <v>836.42621092051297</v>
      </c>
      <c r="D200" s="3">
        <f ca="1">TODAY() -dataset_transacoes_ficticias_2023_2024[[#This Row],[transaction date]]</f>
        <v>132</v>
      </c>
      <c r="E200">
        <f>COUNTIF(A:A,dataset_transacoes_ficticias_2023_2024[[#This Row],[customer-id]])</f>
        <v>7</v>
      </c>
      <c r="F200" s="4">
        <f>SUMIF(A:A,dataset_transacoes_ficticias_2023_2024[[#This Row],[customer-id]],C:C)</f>
        <v>4920.3466417208438</v>
      </c>
      <c r="G200" s="4">
        <f>dataset_transacoes_ficticias_2023_2024[[#This Row],[total value]]/dataset_transacoes_ficticias_2023_2024[[#This Row],[frequency]]</f>
        <v>702.90666310297763</v>
      </c>
      <c r="H200" s="5">
        <f ca="1">(1 - _xlfn.PERCENTRANK.INC(D:D,dataset_transacoes_ficticias_2023_2024[[#This Row],[recency]],4))*10</f>
        <v>9.1</v>
      </c>
      <c r="I200">
        <f>_xlfn.PERCENTRANK.INC(E:E,dataset_transacoes_ficticias_2023_2024[[#This Row],[frequency]],4)*10</f>
        <v>8.0039999999999996</v>
      </c>
      <c r="J200" s="5">
        <f>_xlfn.PERCENTRANK.INC(F:F,dataset_transacoes_ficticias_2023_2024[[#This Row],[total value]],4)*10</f>
        <v>9.4390000000000001</v>
      </c>
      <c r="K200" s="5">
        <f t="shared" ca="1" si="6"/>
        <v>49.204999999999998</v>
      </c>
      <c r="L200" s="13">
        <f ca="1">_xlfn.PERCENTRANK.INC(K:K,dataset_transacoes_ficticias_2023_2024[[#This Row],[rfm sum]],4)*10</f>
        <v>9.4589999999999996</v>
      </c>
      <c r="M200" s="3">
        <f ca="1">ROUNDUP(dataset_transacoes_ficticias_2023_2024[[#This Row],[rfm]],0)</f>
        <v>10</v>
      </c>
      <c r="N200" t="str">
        <f t="shared" ca="1" si="7"/>
        <v>Champions</v>
      </c>
    </row>
    <row r="201" spans="1:14" x14ac:dyDescent="0.25">
      <c r="A201" t="s">
        <v>411</v>
      </c>
      <c r="B201" s="1">
        <v>45242</v>
      </c>
      <c r="C201" s="4">
        <v>969.14965144037797</v>
      </c>
      <c r="D201" s="3">
        <f ca="1">TODAY() -dataset_transacoes_ficticias_2023_2024[[#This Row],[transaction date]]</f>
        <v>181</v>
      </c>
      <c r="E201">
        <f>COUNTIF(A:A,dataset_transacoes_ficticias_2023_2024[[#This Row],[customer-id]])</f>
        <v>5</v>
      </c>
      <c r="F201" s="4">
        <f>SUMIF(A:A,dataset_transacoes_ficticias_2023_2024[[#This Row],[customer-id]],C:C)</f>
        <v>3121.962588246256</v>
      </c>
      <c r="G201" s="4">
        <f>dataset_transacoes_ficticias_2023_2024[[#This Row],[total value]]/dataset_transacoes_ficticias_2023_2024[[#This Row],[frequency]]</f>
        <v>624.3925176492512</v>
      </c>
      <c r="H201" s="5">
        <f ca="1">(1 - _xlfn.PERCENTRANK.INC(D:D,dataset_transacoes_ficticias_2023_2024[[#This Row],[recency]],4))*10</f>
        <v>7.9190000000000005</v>
      </c>
      <c r="I201">
        <f>_xlfn.PERCENTRANK.INC(E:E,dataset_transacoes_ficticias_2023_2024[[#This Row],[frequency]],4)*10</f>
        <v>4.5519999999999996</v>
      </c>
      <c r="J201" s="5">
        <f>_xlfn.PERCENTRANK.INC(F:F,dataset_transacoes_ficticias_2023_2024[[#This Row],[total value]],4)*10</f>
        <v>7.1680000000000001</v>
      </c>
      <c r="K201" s="5">
        <f t="shared" ca="1" si="6"/>
        <v>46.182000000000002</v>
      </c>
      <c r="L201" s="13">
        <f ca="1">_xlfn.PERCENTRANK.INC(K:K,dataset_transacoes_ficticias_2023_2024[[#This Row],[rfm sum]],4)*10</f>
        <v>9.0489999999999995</v>
      </c>
      <c r="M201" s="3">
        <f ca="1">ROUNDUP(dataset_transacoes_ficticias_2023_2024[[#This Row],[rfm]],0)</f>
        <v>10</v>
      </c>
      <c r="N201" t="str">
        <f t="shared" ca="1" si="7"/>
        <v>Champions</v>
      </c>
    </row>
    <row r="202" spans="1:14" x14ac:dyDescent="0.25">
      <c r="A202" t="s">
        <v>127</v>
      </c>
      <c r="B202" s="1">
        <v>45223</v>
      </c>
      <c r="C202" s="4">
        <v>305.81332415739797</v>
      </c>
      <c r="D202" s="3">
        <f ca="1">TODAY() -dataset_transacoes_ficticias_2023_2024[[#This Row],[transaction date]]</f>
        <v>200</v>
      </c>
      <c r="E202">
        <f>COUNTIF(A:A,dataset_transacoes_ficticias_2023_2024[[#This Row],[customer-id]])</f>
        <v>9</v>
      </c>
      <c r="F202" s="4">
        <f>SUMIF(A:A,dataset_transacoes_ficticias_2023_2024[[#This Row],[customer-id]],C:C)</f>
        <v>4093.8278922075906</v>
      </c>
      <c r="G202" s="4">
        <f>dataset_transacoes_ficticias_2023_2024[[#This Row],[total value]]/dataset_transacoes_ficticias_2023_2024[[#This Row],[frequency]]</f>
        <v>454.86976580084342</v>
      </c>
      <c r="H202" s="5">
        <f ca="1">(1 - _xlfn.PERCENTRANK.INC(D:D,dataset_transacoes_ficticias_2023_2024[[#This Row],[recency]],4))*10</f>
        <v>7.4089999999999998</v>
      </c>
      <c r="I202">
        <f>_xlfn.PERCENTRANK.INC(E:E,dataset_transacoes_ficticias_2023_2024[[#This Row],[frequency]],4)*10</f>
        <v>9.3740000000000006</v>
      </c>
      <c r="J202" s="5">
        <f>_xlfn.PERCENTRANK.INC(F:F,dataset_transacoes_ficticias_2023_2024[[#This Row],[total value]],4)*10</f>
        <v>8.9640000000000004</v>
      </c>
      <c r="K202" s="5">
        <f t="shared" ca="1" si="6"/>
        <v>45.385999999999996</v>
      </c>
      <c r="L202" s="13">
        <f ca="1">_xlfn.PERCENTRANK.INC(K:K,dataset_transacoes_ficticias_2023_2024[[#This Row],[rfm sum]],4)*10</f>
        <v>9.0039999999999996</v>
      </c>
      <c r="M202" s="3">
        <f ca="1">ROUNDUP(dataset_transacoes_ficticias_2023_2024[[#This Row],[rfm]],0)</f>
        <v>10</v>
      </c>
      <c r="N202" t="str">
        <f t="shared" ca="1" si="7"/>
        <v>Champions</v>
      </c>
    </row>
    <row r="203" spans="1:14" x14ac:dyDescent="0.25">
      <c r="A203" t="s">
        <v>326</v>
      </c>
      <c r="B203" s="1">
        <v>44977</v>
      </c>
      <c r="C203" s="4">
        <v>410.99802851944202</v>
      </c>
      <c r="D203" s="3">
        <f ca="1">TODAY() -dataset_transacoes_ficticias_2023_2024[[#This Row],[transaction date]]</f>
        <v>446</v>
      </c>
      <c r="E203">
        <f>COUNTIF(A:A,dataset_transacoes_ficticias_2023_2024[[#This Row],[customer-id]])</f>
        <v>8</v>
      </c>
      <c r="F203" s="4">
        <f>SUMIF(A:A,dataset_transacoes_ficticias_2023_2024[[#This Row],[customer-id]],C:C)</f>
        <v>3360.8849460882843</v>
      </c>
      <c r="G203" s="4">
        <f>dataset_transacoes_ficticias_2023_2024[[#This Row],[total value]]/dataset_transacoes_ficticias_2023_2024[[#This Row],[frequency]]</f>
        <v>420.11061826103554</v>
      </c>
      <c r="H203" s="5">
        <f ca="1">(1 - _xlfn.PERCENTRANK.INC(D:D,dataset_transacoes_ficticias_2023_2024[[#This Row],[recency]],4))*10</f>
        <v>1.2060000000000004</v>
      </c>
      <c r="I203">
        <f>_xlfn.PERCENTRANK.INC(E:E,dataset_transacoes_ficticias_2023_2024[[#This Row],[frequency]],4)*10</f>
        <v>8.7739999999999991</v>
      </c>
      <c r="J203" s="5">
        <f>_xlfn.PERCENTRANK.INC(F:F,dataset_transacoes_ficticias_2023_2024[[#This Row],[total value]],4)*10</f>
        <v>7.8979999999999997</v>
      </c>
      <c r="K203" s="5">
        <f t="shared" ca="1" si="6"/>
        <v>43.625</v>
      </c>
      <c r="L203" s="13">
        <f ca="1">_xlfn.PERCENTRANK.INC(K:K,dataset_transacoes_ficticias_2023_2024[[#This Row],[rfm sum]],4)*10</f>
        <v>8.7690000000000001</v>
      </c>
      <c r="M203" s="3">
        <f ca="1">ROUNDUP(dataset_transacoes_ficticias_2023_2024[[#This Row],[rfm]],0)</f>
        <v>9</v>
      </c>
      <c r="N203" t="str">
        <f t="shared" ca="1" si="7"/>
        <v>Vip Plus</v>
      </c>
    </row>
    <row r="204" spans="1:14" x14ac:dyDescent="0.25">
      <c r="A204" t="s">
        <v>489</v>
      </c>
      <c r="B204" s="1">
        <v>45213</v>
      </c>
      <c r="C204" s="4">
        <v>231.519514407304</v>
      </c>
      <c r="D204" s="3">
        <f ca="1">TODAY() -dataset_transacoes_ficticias_2023_2024[[#This Row],[transaction date]]</f>
        <v>210</v>
      </c>
      <c r="E204">
        <f>COUNTIF(A:A,dataset_transacoes_ficticias_2023_2024[[#This Row],[customer-id]])</f>
        <v>5</v>
      </c>
      <c r="F204" s="4">
        <f>SUMIF(A:A,dataset_transacoes_ficticias_2023_2024[[#This Row],[customer-id]],C:C)</f>
        <v>3454.5829135263652</v>
      </c>
      <c r="G204" s="4">
        <f>dataset_transacoes_ficticias_2023_2024[[#This Row],[total value]]/dataset_transacoes_ficticias_2023_2024[[#This Row],[frequency]]</f>
        <v>690.91658270527307</v>
      </c>
      <c r="H204" s="5">
        <f ca="1">(1 - _xlfn.PERCENTRANK.INC(D:D,dataset_transacoes_ficticias_2023_2024[[#This Row],[recency]],4))*10</f>
        <v>7.1289999999999996</v>
      </c>
      <c r="I204">
        <f>_xlfn.PERCENTRANK.INC(E:E,dataset_transacoes_ficticias_2023_2024[[#This Row],[frequency]],4)*10</f>
        <v>4.5519999999999996</v>
      </c>
      <c r="J204" s="5">
        <f>_xlfn.PERCENTRANK.INC(F:F,dataset_transacoes_ficticias_2023_2024[[#This Row],[total value]],4)*10</f>
        <v>8.1140000000000008</v>
      </c>
      <c r="K204" s="5">
        <f t="shared" ca="1" si="6"/>
        <v>37.673000000000002</v>
      </c>
      <c r="L204" s="13">
        <f ca="1">_xlfn.PERCENTRANK.INC(K:K,dataset_transacoes_ficticias_2023_2024[[#This Row],[rfm sum]],4)*10</f>
        <v>7.4029999999999996</v>
      </c>
      <c r="M204" s="3">
        <f ca="1">ROUNDUP(dataset_transacoes_ficticias_2023_2024[[#This Row],[rfm]],0)</f>
        <v>8</v>
      </c>
      <c r="N204" t="str">
        <f t="shared" ca="1" si="7"/>
        <v>Vips</v>
      </c>
    </row>
    <row r="205" spans="1:14" x14ac:dyDescent="0.25">
      <c r="A205" t="s">
        <v>358</v>
      </c>
      <c r="B205" s="1">
        <v>45123</v>
      </c>
      <c r="C205" s="4">
        <v>697.69858470085603</v>
      </c>
      <c r="D205" s="3">
        <f ca="1">TODAY() -dataset_transacoes_ficticias_2023_2024[[#This Row],[transaction date]]</f>
        <v>300</v>
      </c>
      <c r="E205">
        <f>COUNTIF(A:A,dataset_transacoes_ficticias_2023_2024[[#This Row],[customer-id]])</f>
        <v>7</v>
      </c>
      <c r="F205" s="4">
        <f>SUMIF(A:A,dataset_transacoes_ficticias_2023_2024[[#This Row],[customer-id]],C:C)</f>
        <v>3836.9194960931541</v>
      </c>
      <c r="G205" s="4">
        <f>dataset_transacoes_ficticias_2023_2024[[#This Row],[total value]]/dataset_transacoes_ficticias_2023_2024[[#This Row],[frequency]]</f>
        <v>548.1313565847363</v>
      </c>
      <c r="H205" s="5">
        <f ca="1">(1 - _xlfn.PERCENTRANK.INC(D:D,dataset_transacoes_ficticias_2023_2024[[#This Row],[recency]],4))*10</f>
        <v>4.8829999999999991</v>
      </c>
      <c r="I205">
        <f>_xlfn.PERCENTRANK.INC(E:E,dataset_transacoes_ficticias_2023_2024[[#This Row],[frequency]],4)*10</f>
        <v>8.0039999999999996</v>
      </c>
      <c r="J205" s="5">
        <f>_xlfn.PERCENTRANK.INC(F:F,dataset_transacoes_ficticias_2023_2024[[#This Row],[total value]],4)*10</f>
        <v>8.6539999999999999</v>
      </c>
      <c r="K205" s="5">
        <f t="shared" ca="1" si="6"/>
        <v>41.335999999999999</v>
      </c>
      <c r="L205" s="13">
        <f ca="1">_xlfn.PERCENTRANK.INC(K:K,dataset_transacoes_ficticias_2023_2024[[#This Row],[rfm sum]],4)*10</f>
        <v>8.1440000000000001</v>
      </c>
      <c r="M205" s="3">
        <f ca="1">ROUNDUP(dataset_transacoes_ficticias_2023_2024[[#This Row],[rfm]],0)</f>
        <v>9</v>
      </c>
      <c r="N205" t="str">
        <f t="shared" ca="1" si="7"/>
        <v>Vip Plus</v>
      </c>
    </row>
    <row r="206" spans="1:14" x14ac:dyDescent="0.25">
      <c r="A206" t="s">
        <v>399</v>
      </c>
      <c r="B206" s="1">
        <v>45099</v>
      </c>
      <c r="C206" s="4">
        <v>394.33558617523801</v>
      </c>
      <c r="D206" s="3">
        <f ca="1">TODAY() -dataset_transacoes_ficticias_2023_2024[[#This Row],[transaction date]]</f>
        <v>324</v>
      </c>
      <c r="E206">
        <f>COUNTIF(A:A,dataset_transacoes_ficticias_2023_2024[[#This Row],[customer-id]])</f>
        <v>7</v>
      </c>
      <c r="F206" s="4">
        <f>SUMIF(A:A,dataset_transacoes_ficticias_2023_2024[[#This Row],[customer-id]],C:C)</f>
        <v>3580.3671660186778</v>
      </c>
      <c r="G206" s="4">
        <f>dataset_transacoes_ficticias_2023_2024[[#This Row],[total value]]/dataset_transacoes_ficticias_2023_2024[[#This Row],[frequency]]</f>
        <v>511.48102371695398</v>
      </c>
      <c r="H206" s="5">
        <f ca="1">(1 - _xlfn.PERCENTRANK.INC(D:D,dataset_transacoes_ficticias_2023_2024[[#This Row],[recency]],4))*10</f>
        <v>4.3330000000000002</v>
      </c>
      <c r="I206">
        <f>_xlfn.PERCENTRANK.INC(E:E,dataset_transacoes_ficticias_2023_2024[[#This Row],[frequency]],4)*10</f>
        <v>8.0039999999999996</v>
      </c>
      <c r="J206" s="5">
        <f>_xlfn.PERCENTRANK.INC(F:F,dataset_transacoes_ficticias_2023_2024[[#This Row],[total value]],4)*10</f>
        <v>8.2639999999999993</v>
      </c>
      <c r="K206" s="5">
        <f t="shared" ca="1" si="6"/>
        <v>42.141999999999996</v>
      </c>
      <c r="L206" s="13">
        <f ca="1">_xlfn.PERCENTRANK.INC(K:K,dataset_transacoes_ficticias_2023_2024[[#This Row],[rfm sum]],4)*10</f>
        <v>8.3390000000000004</v>
      </c>
      <c r="M206" s="3">
        <f ca="1">ROUNDUP(dataset_transacoes_ficticias_2023_2024[[#This Row],[rfm]],0)</f>
        <v>9</v>
      </c>
      <c r="N206" t="str">
        <f t="shared" ca="1" si="7"/>
        <v>Vip Plus</v>
      </c>
    </row>
    <row r="207" spans="1:14" x14ac:dyDescent="0.25">
      <c r="A207" t="s">
        <v>442</v>
      </c>
      <c r="B207" s="1">
        <v>45129</v>
      </c>
      <c r="C207" s="4">
        <v>248.835477281621</v>
      </c>
      <c r="D207" s="3">
        <f ca="1">TODAY() -dataset_transacoes_ficticias_2023_2024[[#This Row],[transaction date]]</f>
        <v>294</v>
      </c>
      <c r="E207">
        <f>COUNTIF(A:A,dataset_transacoes_ficticias_2023_2024[[#This Row],[customer-id]])</f>
        <v>7</v>
      </c>
      <c r="F207" s="4">
        <f>SUMIF(A:A,dataset_transacoes_ficticias_2023_2024[[#This Row],[customer-id]],C:C)</f>
        <v>2798.9005727533513</v>
      </c>
      <c r="G207" s="4">
        <f>dataset_transacoes_ficticias_2023_2024[[#This Row],[total value]]/dataset_transacoes_ficticias_2023_2024[[#This Row],[frequency]]</f>
        <v>399.84293896476447</v>
      </c>
      <c r="H207" s="5">
        <f ca="1">(1 - _xlfn.PERCENTRANK.INC(D:D,dataset_transacoes_ficticias_2023_2024[[#This Row],[recency]],4))*10</f>
        <v>5.0579999999999998</v>
      </c>
      <c r="I207">
        <f>_xlfn.PERCENTRANK.INC(E:E,dataset_transacoes_ficticias_2023_2024[[#This Row],[frequency]],4)*10</f>
        <v>8.0039999999999996</v>
      </c>
      <c r="J207" s="5">
        <f>_xlfn.PERCENTRANK.INC(F:F,dataset_transacoes_ficticias_2023_2024[[#This Row],[total value]],4)*10</f>
        <v>6.6029999999999998</v>
      </c>
      <c r="K207" s="5">
        <f t="shared" ca="1" si="6"/>
        <v>40.265999999999998</v>
      </c>
      <c r="L207" s="13">
        <f ca="1">_xlfn.PERCENTRANK.INC(K:K,dataset_transacoes_ficticias_2023_2024[[#This Row],[rfm sum]],4)*10</f>
        <v>8.0139999999999993</v>
      </c>
      <c r="M207" s="3">
        <f ca="1">ROUNDUP(dataset_transacoes_ficticias_2023_2024[[#This Row],[rfm]],0)</f>
        <v>9</v>
      </c>
      <c r="N207" t="str">
        <f t="shared" ca="1" si="7"/>
        <v>Vip Plus</v>
      </c>
    </row>
    <row r="208" spans="1:14" x14ac:dyDescent="0.25">
      <c r="A208" t="s">
        <v>158</v>
      </c>
      <c r="B208" s="1">
        <v>45280</v>
      </c>
      <c r="C208" s="4">
        <v>582.396529123243</v>
      </c>
      <c r="D208" s="3">
        <f ca="1">TODAY() -dataset_transacoes_ficticias_2023_2024[[#This Row],[transaction date]]</f>
        <v>143</v>
      </c>
      <c r="E208">
        <f>COUNTIF(A:A,dataset_transacoes_ficticias_2023_2024[[#This Row],[customer-id]])</f>
        <v>6</v>
      </c>
      <c r="F208" s="4">
        <f>SUMIF(A:A,dataset_transacoes_ficticias_2023_2024[[#This Row],[customer-id]],C:C)</f>
        <v>3223.9730248246756</v>
      </c>
      <c r="G208" s="4">
        <f>dataset_transacoes_ficticias_2023_2024[[#This Row],[total value]]/dataset_transacoes_ficticias_2023_2024[[#This Row],[frequency]]</f>
        <v>537.32883747077926</v>
      </c>
      <c r="H208" s="5">
        <f ca="1">(1 - _xlfn.PERCENTRANK.INC(D:D,dataset_transacoes_ficticias_2023_2024[[#This Row],[recency]],4))*10</f>
        <v>8.86</v>
      </c>
      <c r="I208">
        <f>_xlfn.PERCENTRANK.INC(E:E,dataset_transacoes_ficticias_2023_2024[[#This Row],[frequency]],4)*10</f>
        <v>6.3529999999999998</v>
      </c>
      <c r="J208" s="5">
        <f>_xlfn.PERCENTRANK.INC(F:F,dataset_transacoes_ficticias_2023_2024[[#This Row],[total value]],4)*10</f>
        <v>7.5229999999999997</v>
      </c>
      <c r="K208" s="5">
        <f t="shared" ca="1" si="6"/>
        <v>42.400999999999996</v>
      </c>
      <c r="L208" s="13">
        <f ca="1">_xlfn.PERCENTRANK.INC(K:K,dataset_transacoes_ficticias_2023_2024[[#This Row],[rfm sum]],4)*10</f>
        <v>8.4390000000000001</v>
      </c>
      <c r="M208" s="3">
        <f ca="1">ROUNDUP(dataset_transacoes_ficticias_2023_2024[[#This Row],[rfm]],0)</f>
        <v>9</v>
      </c>
      <c r="N208" t="str">
        <f t="shared" ca="1" si="7"/>
        <v>Vip Plus</v>
      </c>
    </row>
    <row r="209" spans="1:14" x14ac:dyDescent="0.25">
      <c r="A209" t="s">
        <v>102</v>
      </c>
      <c r="B209" s="1">
        <v>44964</v>
      </c>
      <c r="C209" s="4">
        <v>611.365057239409</v>
      </c>
      <c r="D209" s="3">
        <f ca="1">TODAY() -dataset_transacoes_ficticias_2023_2024[[#This Row],[transaction date]]</f>
        <v>459</v>
      </c>
      <c r="E209">
        <f>COUNTIF(A:A,dataset_transacoes_ficticias_2023_2024[[#This Row],[customer-id]])</f>
        <v>11</v>
      </c>
      <c r="F209" s="4">
        <f>SUMIF(A:A,dataset_transacoes_ficticias_2023_2024[[#This Row],[customer-id]],C:C)</f>
        <v>6547.6095929735393</v>
      </c>
      <c r="G209" s="4">
        <f>dataset_transacoes_ficticias_2023_2024[[#This Row],[total value]]/dataset_transacoes_ficticias_2023_2024[[#This Row],[frequency]]</f>
        <v>595.23723572486722</v>
      </c>
      <c r="H209" s="5">
        <f ca="1">(1 - _xlfn.PERCENTRANK.INC(D:D,dataset_transacoes_ficticias_2023_2024[[#This Row],[recency]],4))*10</f>
        <v>0.88600000000000012</v>
      </c>
      <c r="I209">
        <f>_xlfn.PERCENTRANK.INC(E:E,dataset_transacoes_ficticias_2023_2024[[#This Row],[frequency]],4)*10</f>
        <v>9.6489999999999991</v>
      </c>
      <c r="J209" s="5">
        <f>_xlfn.PERCENTRANK.INC(F:F,dataset_transacoes_ficticias_2023_2024[[#This Row],[total value]],4)*10</f>
        <v>9.8189999999999991</v>
      </c>
      <c r="K209" s="5">
        <f t="shared" ca="1" si="6"/>
        <v>43.089999999999989</v>
      </c>
      <c r="L209" s="13">
        <f ca="1">_xlfn.PERCENTRANK.INC(K:K,dataset_transacoes_ficticias_2023_2024[[#This Row],[rfm sum]],4)*10</f>
        <v>8.5739999999999998</v>
      </c>
      <c r="M209" s="3">
        <f ca="1">ROUNDUP(dataset_transacoes_ficticias_2023_2024[[#This Row],[rfm]],0)</f>
        <v>9</v>
      </c>
      <c r="N209" t="str">
        <f t="shared" ca="1" si="7"/>
        <v>Vip Plus</v>
      </c>
    </row>
    <row r="210" spans="1:14" x14ac:dyDescent="0.25">
      <c r="A210" t="s">
        <v>407</v>
      </c>
      <c r="B210" s="1">
        <v>45149</v>
      </c>
      <c r="C210" s="4">
        <v>973.33840850359297</v>
      </c>
      <c r="D210" s="3">
        <f ca="1">TODAY() -dataset_transacoes_ficticias_2023_2024[[#This Row],[transaction date]]</f>
        <v>274</v>
      </c>
      <c r="E210">
        <f>COUNTIF(A:A,dataset_transacoes_ficticias_2023_2024[[#This Row],[customer-id]])</f>
        <v>6</v>
      </c>
      <c r="F210" s="4">
        <f>SUMIF(A:A,dataset_transacoes_ficticias_2023_2024[[#This Row],[customer-id]],C:C)</f>
        <v>4218.0403549168886</v>
      </c>
      <c r="G210" s="4">
        <f>dataset_transacoes_ficticias_2023_2024[[#This Row],[total value]]/dataset_transacoes_ficticias_2023_2024[[#This Row],[frequency]]</f>
        <v>703.0067258194814</v>
      </c>
      <c r="H210" s="5">
        <f ca="1">(1 - _xlfn.PERCENTRANK.INC(D:D,dataset_transacoes_ficticias_2023_2024[[#This Row],[recency]],4))*10</f>
        <v>5.5630000000000006</v>
      </c>
      <c r="I210">
        <f>_xlfn.PERCENTRANK.INC(E:E,dataset_transacoes_ficticias_2023_2024[[#This Row],[frequency]],4)*10</f>
        <v>6.3529999999999998</v>
      </c>
      <c r="J210" s="5">
        <f>_xlfn.PERCENTRANK.INC(F:F,dataset_transacoes_ficticias_2023_2024[[#This Row],[total value]],4)*10</f>
        <v>9.1490000000000009</v>
      </c>
      <c r="K210" s="5">
        <f t="shared" ca="1" si="6"/>
        <v>41.419000000000004</v>
      </c>
      <c r="L210" s="13">
        <f ca="1">_xlfn.PERCENTRANK.INC(K:K,dataset_transacoes_ficticias_2023_2024[[#This Row],[rfm sum]],4)*10</f>
        <v>8.1739999999999995</v>
      </c>
      <c r="M210" s="3">
        <f ca="1">ROUNDUP(dataset_transacoes_ficticias_2023_2024[[#This Row],[rfm]],0)</f>
        <v>9</v>
      </c>
      <c r="N210" t="str">
        <f t="shared" ca="1" si="7"/>
        <v>Vip Plus</v>
      </c>
    </row>
    <row r="211" spans="1:14" x14ac:dyDescent="0.25">
      <c r="A211" t="s">
        <v>327</v>
      </c>
      <c r="B211" s="1">
        <v>45194</v>
      </c>
      <c r="C211" s="4">
        <v>162.21945820174</v>
      </c>
      <c r="D211" s="3">
        <f ca="1">TODAY() -dataset_transacoes_ficticias_2023_2024[[#This Row],[transaction date]]</f>
        <v>229</v>
      </c>
      <c r="E211">
        <f>COUNTIF(A:A,dataset_transacoes_ficticias_2023_2024[[#This Row],[customer-id]])</f>
        <v>6</v>
      </c>
      <c r="F211" s="4">
        <f>SUMIF(A:A,dataset_transacoes_ficticias_2023_2024[[#This Row],[customer-id]],C:C)</f>
        <v>3468.1717763679203</v>
      </c>
      <c r="G211" s="4">
        <f>dataset_transacoes_ficticias_2023_2024[[#This Row],[total value]]/dataset_transacoes_ficticias_2023_2024[[#This Row],[frequency]]</f>
        <v>578.02862939465342</v>
      </c>
      <c r="H211" s="5">
        <f ca="1">(1 - _xlfn.PERCENTRANK.INC(D:D,dataset_transacoes_ficticias_2023_2024[[#This Row],[recency]],4))*10</f>
        <v>6.6539999999999999</v>
      </c>
      <c r="I211">
        <f>_xlfn.PERCENTRANK.INC(E:E,dataset_transacoes_ficticias_2023_2024[[#This Row],[frequency]],4)*10</f>
        <v>6.3529999999999998</v>
      </c>
      <c r="J211" s="5">
        <f>_xlfn.PERCENTRANK.INC(F:F,dataset_transacoes_ficticias_2023_2024[[#This Row],[total value]],4)*10</f>
        <v>8.1389999999999993</v>
      </c>
      <c r="K211" s="5">
        <f t="shared" ca="1" si="6"/>
        <v>42.210999999999999</v>
      </c>
      <c r="L211" s="13">
        <f ca="1">_xlfn.PERCENTRANK.INC(K:K,dataset_transacoes_ficticias_2023_2024[[#This Row],[rfm sum]],4)*10</f>
        <v>8.3689999999999998</v>
      </c>
      <c r="M211" s="3">
        <f ca="1">ROUNDUP(dataset_transacoes_ficticias_2023_2024[[#This Row],[rfm]],0)</f>
        <v>9</v>
      </c>
      <c r="N211" t="str">
        <f t="shared" ca="1" si="7"/>
        <v>Vip Plus</v>
      </c>
    </row>
    <row r="212" spans="1:14" x14ac:dyDescent="0.25">
      <c r="A212" t="s">
        <v>138</v>
      </c>
      <c r="B212" s="1">
        <v>45227</v>
      </c>
      <c r="C212" s="4">
        <v>813.635022027746</v>
      </c>
      <c r="D212" s="3">
        <f ca="1">TODAY() -dataset_transacoes_ficticias_2023_2024[[#This Row],[transaction date]]</f>
        <v>196</v>
      </c>
      <c r="E212">
        <f>COUNTIF(A:A,dataset_transacoes_ficticias_2023_2024[[#This Row],[customer-id]])</f>
        <v>6</v>
      </c>
      <c r="F212" s="4">
        <f>SUMIF(A:A,dataset_transacoes_ficticias_2023_2024[[#This Row],[customer-id]],C:C)</f>
        <v>3636.6885781903597</v>
      </c>
      <c r="G212" s="4">
        <f>dataset_transacoes_ficticias_2023_2024[[#This Row],[total value]]/dataset_transacoes_ficticias_2023_2024[[#This Row],[frequency]]</f>
        <v>606.11476303172662</v>
      </c>
      <c r="H212" s="5">
        <f ca="1">(1 - _xlfn.PERCENTRANK.INC(D:D,dataset_transacoes_ficticias_2023_2024[[#This Row],[recency]],4))*10</f>
        <v>7.4889999999999999</v>
      </c>
      <c r="I212">
        <f>_xlfn.PERCENTRANK.INC(E:E,dataset_transacoes_ficticias_2023_2024[[#This Row],[frequency]],4)*10</f>
        <v>6.3529999999999998</v>
      </c>
      <c r="J212" s="5">
        <f>_xlfn.PERCENTRANK.INC(F:F,dataset_transacoes_ficticias_2023_2024[[#This Row],[total value]],4)*10</f>
        <v>8.4390000000000001</v>
      </c>
      <c r="K212" s="5">
        <f t="shared" ca="1" si="6"/>
        <v>43.427</v>
      </c>
      <c r="L212" s="13">
        <f ca="1">_xlfn.PERCENTRANK.INC(K:K,dataset_transacoes_ficticias_2023_2024[[#This Row],[rfm sum]],4)*10</f>
        <v>8.6839999999999993</v>
      </c>
      <c r="M212" s="3">
        <f ca="1">ROUNDUP(dataset_transacoes_ficticias_2023_2024[[#This Row],[rfm]],0)</f>
        <v>9</v>
      </c>
      <c r="N212" t="str">
        <f t="shared" ca="1" si="7"/>
        <v>Vip Plus</v>
      </c>
    </row>
    <row r="213" spans="1:14" x14ac:dyDescent="0.25">
      <c r="A213" t="s">
        <v>336</v>
      </c>
      <c r="B213" s="1">
        <v>45110</v>
      </c>
      <c r="C213" s="4">
        <v>995.34845214802203</v>
      </c>
      <c r="D213" s="3">
        <f ca="1">TODAY() -dataset_transacoes_ficticias_2023_2024[[#This Row],[transaction date]]</f>
        <v>313</v>
      </c>
      <c r="E213">
        <f>COUNTIF(A:A,dataset_transacoes_ficticias_2023_2024[[#This Row],[customer-id]])</f>
        <v>6</v>
      </c>
      <c r="F213" s="4">
        <f>SUMIF(A:A,dataset_transacoes_ficticias_2023_2024[[#This Row],[customer-id]],C:C)</f>
        <v>3902.0166405119107</v>
      </c>
      <c r="G213" s="4">
        <f>dataset_transacoes_ficticias_2023_2024[[#This Row],[total value]]/dataset_transacoes_ficticias_2023_2024[[#This Row],[frequency]]</f>
        <v>650.33610675198508</v>
      </c>
      <c r="H213" s="5">
        <f ca="1">(1 - _xlfn.PERCENTRANK.INC(D:D,dataset_transacoes_ficticias_2023_2024[[#This Row],[recency]],4))*10</f>
        <v>4.5530000000000008</v>
      </c>
      <c r="I213">
        <f>_xlfn.PERCENTRANK.INC(E:E,dataset_transacoes_ficticias_2023_2024[[#This Row],[frequency]],4)*10</f>
        <v>6.3529999999999998</v>
      </c>
      <c r="J213" s="5">
        <f>_xlfn.PERCENTRANK.INC(F:F,dataset_transacoes_ficticias_2023_2024[[#This Row],[total value]],4)*10</f>
        <v>8.7889999999999997</v>
      </c>
      <c r="K213" s="5">
        <f t="shared" ca="1" si="6"/>
        <v>41.975999999999999</v>
      </c>
      <c r="L213" s="13">
        <f ca="1">_xlfn.PERCENTRANK.INC(K:K,dataset_transacoes_ficticias_2023_2024[[#This Row],[rfm sum]],4)*10</f>
        <v>8.3040000000000003</v>
      </c>
      <c r="M213" s="3">
        <f ca="1">ROUNDUP(dataset_transacoes_ficticias_2023_2024[[#This Row],[rfm]],0)</f>
        <v>9</v>
      </c>
      <c r="N213" t="str">
        <f t="shared" ca="1" si="7"/>
        <v>Vip Plus</v>
      </c>
    </row>
    <row r="214" spans="1:14" x14ac:dyDescent="0.25">
      <c r="A214" t="s">
        <v>184</v>
      </c>
      <c r="B214" s="1">
        <v>45124</v>
      </c>
      <c r="C214" s="4">
        <v>678.02474897328204</v>
      </c>
      <c r="D214" s="3">
        <f ca="1">TODAY() -dataset_transacoes_ficticias_2023_2024[[#This Row],[transaction date]]</f>
        <v>299</v>
      </c>
      <c r="E214">
        <f>COUNTIF(A:A,dataset_transacoes_ficticias_2023_2024[[#This Row],[customer-id]])</f>
        <v>8</v>
      </c>
      <c r="F214" s="4">
        <f>SUMIF(A:A,dataset_transacoes_ficticias_2023_2024[[#This Row],[customer-id]],C:C)</f>
        <v>4252.6729350874048</v>
      </c>
      <c r="G214" s="4">
        <f>dataset_transacoes_ficticias_2023_2024[[#This Row],[total value]]/dataset_transacoes_ficticias_2023_2024[[#This Row],[frequency]]</f>
        <v>531.5841168859256</v>
      </c>
      <c r="H214" s="5">
        <f ca="1">(1 - _xlfn.PERCENTRANK.INC(D:D,dataset_transacoes_ficticias_2023_2024[[#This Row],[recency]],4))*10</f>
        <v>4.9029999999999996</v>
      </c>
      <c r="I214">
        <f>_xlfn.PERCENTRANK.INC(E:E,dataset_transacoes_ficticias_2023_2024[[#This Row],[frequency]],4)*10</f>
        <v>8.7739999999999991</v>
      </c>
      <c r="J214" s="5">
        <f>_xlfn.PERCENTRANK.INC(F:F,dataset_transacoes_ficticias_2023_2024[[#This Row],[total value]],4)*10</f>
        <v>9.1790000000000003</v>
      </c>
      <c r="K214" s="5">
        <f t="shared" ca="1" si="6"/>
        <v>42.551000000000002</v>
      </c>
      <c r="L214" s="13">
        <f ca="1">_xlfn.PERCENTRANK.INC(K:K,dataset_transacoes_ficticias_2023_2024[[#This Row],[rfm sum]],4)*10</f>
        <v>8.4589999999999996</v>
      </c>
      <c r="M214" s="3">
        <f ca="1">ROUNDUP(dataset_transacoes_ficticias_2023_2024[[#This Row],[rfm]],0)</f>
        <v>9</v>
      </c>
      <c r="N214" t="str">
        <f t="shared" ca="1" si="7"/>
        <v>Vip Plus</v>
      </c>
    </row>
    <row r="215" spans="1:14" x14ac:dyDescent="0.25">
      <c r="A215" t="s">
        <v>450</v>
      </c>
      <c r="B215" s="1">
        <v>45072</v>
      </c>
      <c r="C215" s="4">
        <v>944.83248063510405</v>
      </c>
      <c r="D215" s="3">
        <f ca="1">TODAY() -dataset_transacoes_ficticias_2023_2024[[#This Row],[transaction date]]</f>
        <v>351</v>
      </c>
      <c r="E215">
        <f>COUNTIF(A:A,dataset_transacoes_ficticias_2023_2024[[#This Row],[customer-id]])</f>
        <v>7</v>
      </c>
      <c r="F215" s="4">
        <f>SUMIF(A:A,dataset_transacoes_ficticias_2023_2024[[#This Row],[customer-id]],C:C)</f>
        <v>4206.9127340397363</v>
      </c>
      <c r="G215" s="4">
        <f>dataset_transacoes_ficticias_2023_2024[[#This Row],[total value]]/dataset_transacoes_ficticias_2023_2024[[#This Row],[frequency]]</f>
        <v>600.98753343424801</v>
      </c>
      <c r="H215" s="5">
        <f ca="1">(1 - _xlfn.PERCENTRANK.INC(D:D,dataset_transacoes_ficticias_2023_2024[[#This Row],[recency]],4))*10</f>
        <v>3.6270000000000002</v>
      </c>
      <c r="I215">
        <f>_xlfn.PERCENTRANK.INC(E:E,dataset_transacoes_ficticias_2023_2024[[#This Row],[frequency]],4)*10</f>
        <v>8.0039999999999996</v>
      </c>
      <c r="J215" s="5">
        <f>_xlfn.PERCENTRANK.INC(F:F,dataset_transacoes_ficticias_2023_2024[[#This Row],[total value]],4)*10</f>
        <v>9.1140000000000008</v>
      </c>
      <c r="K215" s="5">
        <f t="shared" ca="1" si="6"/>
        <v>43.600999999999999</v>
      </c>
      <c r="L215" s="13">
        <f ca="1">_xlfn.PERCENTRANK.INC(K:K,dataset_transacoes_ficticias_2023_2024[[#This Row],[rfm sum]],4)*10</f>
        <v>8.7639999999999993</v>
      </c>
      <c r="M215" s="3">
        <f ca="1">ROUNDUP(dataset_transacoes_ficticias_2023_2024[[#This Row],[rfm]],0)</f>
        <v>9</v>
      </c>
      <c r="N215" t="str">
        <f t="shared" ca="1" si="7"/>
        <v>Vip Plus</v>
      </c>
    </row>
    <row r="216" spans="1:14" x14ac:dyDescent="0.25">
      <c r="A216" t="s">
        <v>452</v>
      </c>
      <c r="B216" s="1">
        <v>45124</v>
      </c>
      <c r="C216" s="4">
        <v>213.468986036014</v>
      </c>
      <c r="D216" s="3">
        <f ca="1">TODAY() -dataset_transacoes_ficticias_2023_2024[[#This Row],[transaction date]]</f>
        <v>299</v>
      </c>
      <c r="E216">
        <f>COUNTIF(A:A,dataset_transacoes_ficticias_2023_2024[[#This Row],[customer-id]])</f>
        <v>8</v>
      </c>
      <c r="F216" s="4">
        <f>SUMIF(A:A,dataset_transacoes_ficticias_2023_2024[[#This Row],[customer-id]],C:C)</f>
        <v>3221.6781836967029</v>
      </c>
      <c r="G216" s="4">
        <f>dataset_transacoes_ficticias_2023_2024[[#This Row],[total value]]/dataset_transacoes_ficticias_2023_2024[[#This Row],[frequency]]</f>
        <v>402.70977296208787</v>
      </c>
      <c r="H216" s="5">
        <f ca="1">(1 - _xlfn.PERCENTRANK.INC(D:D,dataset_transacoes_ficticias_2023_2024[[#This Row],[recency]],4))*10</f>
        <v>4.9029999999999996</v>
      </c>
      <c r="I216">
        <f>_xlfn.PERCENTRANK.INC(E:E,dataset_transacoes_ficticias_2023_2024[[#This Row],[frequency]],4)*10</f>
        <v>8.7739999999999991</v>
      </c>
      <c r="J216" s="5">
        <f>_xlfn.PERCENTRANK.INC(F:F,dataset_transacoes_ficticias_2023_2024[[#This Row],[total value]],4)*10</f>
        <v>7.4829999999999997</v>
      </c>
      <c r="K216" s="5">
        <f t="shared" ca="1" si="6"/>
        <v>41.904999999999994</v>
      </c>
      <c r="L216" s="13">
        <f ca="1">_xlfn.PERCENTRANK.INC(K:K,dataset_transacoes_ficticias_2023_2024[[#This Row],[rfm sum]],4)*10</f>
        <v>8.2940000000000005</v>
      </c>
      <c r="M216" s="3">
        <f ca="1">ROUNDUP(dataset_transacoes_ficticias_2023_2024[[#This Row],[rfm]],0)</f>
        <v>9</v>
      </c>
      <c r="N216" t="str">
        <f t="shared" ca="1" si="7"/>
        <v>Vip Plus</v>
      </c>
    </row>
    <row r="217" spans="1:14" x14ac:dyDescent="0.25">
      <c r="A217" t="s">
        <v>135</v>
      </c>
      <c r="B217" s="1">
        <v>45203</v>
      </c>
      <c r="C217" s="4">
        <v>292.49287383410098</v>
      </c>
      <c r="D217" s="3">
        <f ca="1">TODAY() -dataset_transacoes_ficticias_2023_2024[[#This Row],[transaction date]]</f>
        <v>220</v>
      </c>
      <c r="E217">
        <f>COUNTIF(A:A,dataset_transacoes_ficticias_2023_2024[[#This Row],[customer-id]])</f>
        <v>6</v>
      </c>
      <c r="F217" s="4">
        <f>SUMIF(A:A,dataset_transacoes_ficticias_2023_2024[[#This Row],[customer-id]],C:C)</f>
        <v>3324.6309064372999</v>
      </c>
      <c r="G217" s="4">
        <f>dataset_transacoes_ficticias_2023_2024[[#This Row],[total value]]/dataset_transacoes_ficticias_2023_2024[[#This Row],[frequency]]</f>
        <v>554.10515107288336</v>
      </c>
      <c r="H217" s="5">
        <f ca="1">(1 - _xlfn.PERCENTRANK.INC(D:D,dataset_transacoes_ficticias_2023_2024[[#This Row],[recency]],4))*10</f>
        <v>6.8339999999999996</v>
      </c>
      <c r="I217">
        <f>_xlfn.PERCENTRANK.INC(E:E,dataset_transacoes_ficticias_2023_2024[[#This Row],[frequency]],4)*10</f>
        <v>6.3529999999999998</v>
      </c>
      <c r="J217" s="5">
        <f>_xlfn.PERCENTRANK.INC(F:F,dataset_transacoes_ficticias_2023_2024[[#This Row],[total value]],4)*10</f>
        <v>7.8080000000000007</v>
      </c>
      <c r="K217" s="5">
        <f t="shared" ca="1" si="6"/>
        <v>42.155000000000001</v>
      </c>
      <c r="L217" s="13">
        <f ca="1">_xlfn.PERCENTRANK.INC(K:K,dataset_transacoes_ficticias_2023_2024[[#This Row],[rfm sum]],4)*10</f>
        <v>8.3490000000000002</v>
      </c>
      <c r="M217" s="3">
        <f ca="1">ROUNDUP(dataset_transacoes_ficticias_2023_2024[[#This Row],[rfm]],0)</f>
        <v>9</v>
      </c>
      <c r="N217" t="str">
        <f t="shared" ca="1" si="7"/>
        <v>Vip Plus</v>
      </c>
    </row>
    <row r="218" spans="1:14" x14ac:dyDescent="0.25">
      <c r="A218" t="s">
        <v>311</v>
      </c>
      <c r="B218" s="1">
        <v>45319</v>
      </c>
      <c r="C218" s="4">
        <v>899.83619085555301</v>
      </c>
      <c r="D218" s="3">
        <f ca="1">TODAY() -dataset_transacoes_ficticias_2023_2024[[#This Row],[transaction date]]</f>
        <v>104</v>
      </c>
      <c r="E218">
        <f>COUNTIF(A:A,dataset_transacoes_ficticias_2023_2024[[#This Row],[customer-id]])</f>
        <v>6</v>
      </c>
      <c r="F218" s="4">
        <f>SUMIF(A:A,dataset_transacoes_ficticias_2023_2024[[#This Row],[customer-id]],C:C)</f>
        <v>1886.8423625963296</v>
      </c>
      <c r="G218" s="4">
        <f>dataset_transacoes_ficticias_2023_2024[[#This Row],[total value]]/dataset_transacoes_ficticias_2023_2024[[#This Row],[frequency]]</f>
        <v>314.47372709938827</v>
      </c>
      <c r="H218" s="5">
        <f ca="1">(1 - _xlfn.PERCENTRANK.INC(D:D,dataset_transacoes_ficticias_2023_2024[[#This Row],[recency]],4))*10</f>
        <v>9.8450000000000006</v>
      </c>
      <c r="I218">
        <f>_xlfn.PERCENTRANK.INC(E:E,dataset_transacoes_ficticias_2023_2024[[#This Row],[frequency]],4)*10</f>
        <v>6.3529999999999998</v>
      </c>
      <c r="J218" s="5">
        <f>_xlfn.PERCENTRANK.INC(F:F,dataset_transacoes_ficticias_2023_2024[[#This Row],[total value]],4)*10</f>
        <v>3.4660000000000002</v>
      </c>
      <c r="K218" s="5">
        <f t="shared" ca="1" si="6"/>
        <v>40.659000000000006</v>
      </c>
      <c r="L218" s="13">
        <f ca="1">_xlfn.PERCENTRANK.INC(K:K,dataset_transacoes_ficticias_2023_2024[[#This Row],[rfm sum]],4)*10</f>
        <v>8.0640000000000001</v>
      </c>
      <c r="M218" s="3">
        <f ca="1">ROUNDUP(dataset_transacoes_ficticias_2023_2024[[#This Row],[rfm]],0)</f>
        <v>9</v>
      </c>
      <c r="N218" t="str">
        <f t="shared" ca="1" si="7"/>
        <v>Vip Plus</v>
      </c>
    </row>
    <row r="219" spans="1:14" x14ac:dyDescent="0.25">
      <c r="A219" t="s">
        <v>421</v>
      </c>
      <c r="B219" s="1">
        <v>45289</v>
      </c>
      <c r="C219" s="4">
        <v>979.39134683746795</v>
      </c>
      <c r="D219" s="3">
        <f ca="1">TODAY() -dataset_transacoes_ficticias_2023_2024[[#This Row],[transaction date]]</f>
        <v>134</v>
      </c>
      <c r="E219">
        <f>COUNTIF(A:A,dataset_transacoes_ficticias_2023_2024[[#This Row],[customer-id]])</f>
        <v>5</v>
      </c>
      <c r="F219" s="4">
        <f>SUMIF(A:A,dataset_transacoes_ficticias_2023_2024[[#This Row],[customer-id]],C:C)</f>
        <v>3193.2238801691201</v>
      </c>
      <c r="G219" s="4">
        <f>dataset_transacoes_ficticias_2023_2024[[#This Row],[total value]]/dataset_transacoes_ficticias_2023_2024[[#This Row],[frequency]]</f>
        <v>638.64477603382397</v>
      </c>
      <c r="H219" s="5">
        <f ca="1">(1 - _xlfn.PERCENTRANK.INC(D:D,dataset_transacoes_ficticias_2023_2024[[#This Row],[recency]],4))*10</f>
        <v>9.07</v>
      </c>
      <c r="I219">
        <f>_xlfn.PERCENTRANK.INC(E:E,dataset_transacoes_ficticias_2023_2024[[#This Row],[frequency]],4)*10</f>
        <v>4.5519999999999996</v>
      </c>
      <c r="J219" s="5">
        <f>_xlfn.PERCENTRANK.INC(F:F,dataset_transacoes_ficticias_2023_2024[[#This Row],[total value]],4)*10</f>
        <v>7.3680000000000003</v>
      </c>
      <c r="K219" s="5">
        <f t="shared" ca="1" si="6"/>
        <v>40.654000000000003</v>
      </c>
      <c r="L219" s="13">
        <f ca="1">_xlfn.PERCENTRANK.INC(K:K,dataset_transacoes_ficticias_2023_2024[[#This Row],[rfm sum]],4)*10</f>
        <v>8.0589999999999993</v>
      </c>
      <c r="M219" s="3">
        <f ca="1">ROUNDUP(dataset_transacoes_ficticias_2023_2024[[#This Row],[rfm]],0)</f>
        <v>9</v>
      </c>
      <c r="N219" t="str">
        <f t="shared" ca="1" si="7"/>
        <v>Vip Plus</v>
      </c>
    </row>
    <row r="220" spans="1:14" x14ac:dyDescent="0.25">
      <c r="A220" t="s">
        <v>52</v>
      </c>
      <c r="B220" s="1">
        <v>45323</v>
      </c>
      <c r="C220" s="4">
        <v>784.14048430632101</v>
      </c>
      <c r="D220" s="3">
        <f ca="1">TODAY() -dataset_transacoes_ficticias_2023_2024[[#This Row],[transaction date]]</f>
        <v>100</v>
      </c>
      <c r="E220">
        <f>COUNTIF(A:A,dataset_transacoes_ficticias_2023_2024[[#This Row],[customer-id]])</f>
        <v>6</v>
      </c>
      <c r="F220" s="4">
        <f>SUMIF(A:A,dataset_transacoes_ficticias_2023_2024[[#This Row],[customer-id]],C:C)</f>
        <v>2682.530275799536</v>
      </c>
      <c r="G220" s="4">
        <f>dataset_transacoes_ficticias_2023_2024[[#This Row],[total value]]/dataset_transacoes_ficticias_2023_2024[[#This Row],[frequency]]</f>
        <v>447.08837929992268</v>
      </c>
      <c r="H220" s="5">
        <f ca="1">(1 - _xlfn.PERCENTRANK.INC(D:D,dataset_transacoes_ficticias_2023_2024[[#This Row],[recency]],4))*10</f>
        <v>9.92</v>
      </c>
      <c r="I220">
        <f>_xlfn.PERCENTRANK.INC(E:E,dataset_transacoes_ficticias_2023_2024[[#This Row],[frequency]],4)*10</f>
        <v>6.3529999999999998</v>
      </c>
      <c r="J220" s="5">
        <f>_xlfn.PERCENTRANK.INC(F:F,dataset_transacoes_ficticias_2023_2024[[#This Row],[total value]],4)*10</f>
        <v>6.2780000000000005</v>
      </c>
      <c r="K220" s="5">
        <f t="shared" ca="1" si="6"/>
        <v>43.541000000000004</v>
      </c>
      <c r="L220" s="13">
        <f ca="1">_xlfn.PERCENTRANK.INC(K:K,dataset_transacoes_ficticias_2023_2024[[#This Row],[rfm sum]],4)*10</f>
        <v>8.7289999999999992</v>
      </c>
      <c r="M220" s="3">
        <f ca="1">ROUNDUP(dataset_transacoes_ficticias_2023_2024[[#This Row],[rfm]],0)</f>
        <v>9</v>
      </c>
      <c r="N220" t="str">
        <f t="shared" ca="1" si="7"/>
        <v>Vip Plus</v>
      </c>
    </row>
    <row r="221" spans="1:14" x14ac:dyDescent="0.25">
      <c r="A221" t="s">
        <v>52</v>
      </c>
      <c r="B221" s="1">
        <v>45324</v>
      </c>
      <c r="C221" s="4">
        <v>428.00917311728102</v>
      </c>
      <c r="D221" s="3">
        <f ca="1">TODAY() -dataset_transacoes_ficticias_2023_2024[[#This Row],[transaction date]]</f>
        <v>99</v>
      </c>
      <c r="E221">
        <f>COUNTIF(A:A,dataset_transacoes_ficticias_2023_2024[[#This Row],[customer-id]])</f>
        <v>6</v>
      </c>
      <c r="F221" s="4">
        <f>SUMIF(A:A,dataset_transacoes_ficticias_2023_2024[[#This Row],[customer-id]],C:C)</f>
        <v>2682.530275799536</v>
      </c>
      <c r="G221" s="4">
        <f>dataset_transacoes_ficticias_2023_2024[[#This Row],[total value]]/dataset_transacoes_ficticias_2023_2024[[#This Row],[frequency]]</f>
        <v>447.08837929992268</v>
      </c>
      <c r="H221" s="5">
        <f ca="1">(1 - _xlfn.PERCENTRANK.INC(D:D,dataset_transacoes_ficticias_2023_2024[[#This Row],[recency]],4))*10</f>
        <v>9.9499999999999993</v>
      </c>
      <c r="I221">
        <f>_xlfn.PERCENTRANK.INC(E:E,dataset_transacoes_ficticias_2023_2024[[#This Row],[frequency]],4)*10</f>
        <v>6.3529999999999998</v>
      </c>
      <c r="J221" s="5">
        <f>_xlfn.PERCENTRANK.INC(F:F,dataset_transacoes_ficticias_2023_2024[[#This Row],[total value]],4)*10</f>
        <v>6.2780000000000005</v>
      </c>
      <c r="K221" s="5">
        <f t="shared" ca="1" si="6"/>
        <v>45.132000000000005</v>
      </c>
      <c r="L221" s="13">
        <f ca="1">_xlfn.PERCENTRANK.INC(K:K,dataset_transacoes_ficticias_2023_2024[[#This Row],[rfm sum]],4)*10</f>
        <v>8.9939999999999998</v>
      </c>
      <c r="M221" s="3">
        <f ca="1">ROUNDUP(dataset_transacoes_ficticias_2023_2024[[#This Row],[rfm]],0)</f>
        <v>9</v>
      </c>
      <c r="N221" t="str">
        <f t="shared" ca="1" si="7"/>
        <v>Vip Plus</v>
      </c>
    </row>
    <row r="222" spans="1:14" x14ac:dyDescent="0.25">
      <c r="A222" t="s">
        <v>175</v>
      </c>
      <c r="B222" s="1">
        <v>45255</v>
      </c>
      <c r="C222" s="4">
        <v>569.91734828370204</v>
      </c>
      <c r="D222" s="3">
        <f ca="1">TODAY() -dataset_transacoes_ficticias_2023_2024[[#This Row],[transaction date]]</f>
        <v>168</v>
      </c>
      <c r="E222">
        <f>COUNTIF(A:A,dataset_transacoes_ficticias_2023_2024[[#This Row],[customer-id]])</f>
        <v>5</v>
      </c>
      <c r="F222" s="4">
        <f>SUMIF(A:A,dataset_transacoes_ficticias_2023_2024[[#This Row],[customer-id]],C:C)</f>
        <v>3229.6540186949383</v>
      </c>
      <c r="G222" s="4">
        <f>dataset_transacoes_ficticias_2023_2024[[#This Row],[total value]]/dataset_transacoes_ficticias_2023_2024[[#This Row],[frequency]]</f>
        <v>645.93080373898761</v>
      </c>
      <c r="H222" s="5">
        <f ca="1">(1 - _xlfn.PERCENTRANK.INC(D:D,dataset_transacoes_ficticias_2023_2024[[#This Row],[recency]],4))*10</f>
        <v>8.2750000000000004</v>
      </c>
      <c r="I222">
        <f>_xlfn.PERCENTRANK.INC(E:E,dataset_transacoes_ficticias_2023_2024[[#This Row],[frequency]],4)*10</f>
        <v>4.5519999999999996</v>
      </c>
      <c r="J222" s="5">
        <f>_xlfn.PERCENTRANK.INC(F:F,dataset_transacoes_ficticias_2023_2024[[#This Row],[total value]],4)*10</f>
        <v>7.5780000000000003</v>
      </c>
      <c r="K222" s="5">
        <f t="shared" ca="1" si="6"/>
        <v>42.985999999999997</v>
      </c>
      <c r="L222" s="13">
        <f ca="1">_xlfn.PERCENTRANK.INC(K:K,dataset_transacoes_ficticias_2023_2024[[#This Row],[rfm sum]],4)*10</f>
        <v>8.5589999999999993</v>
      </c>
      <c r="M222" s="3">
        <f ca="1">ROUNDUP(dataset_transacoes_ficticias_2023_2024[[#This Row],[rfm]],0)</f>
        <v>9</v>
      </c>
      <c r="N222" t="str">
        <f t="shared" ca="1" si="7"/>
        <v>Vip Plus</v>
      </c>
    </row>
    <row r="223" spans="1:14" x14ac:dyDescent="0.25">
      <c r="A223" t="s">
        <v>175</v>
      </c>
      <c r="B223" s="1">
        <v>45290</v>
      </c>
      <c r="C223" s="4">
        <v>882.53468679634602</v>
      </c>
      <c r="D223" s="3">
        <f ca="1">TODAY() -dataset_transacoes_ficticias_2023_2024[[#This Row],[transaction date]]</f>
        <v>133</v>
      </c>
      <c r="E223">
        <f>COUNTIF(A:A,dataset_transacoes_ficticias_2023_2024[[#This Row],[customer-id]])</f>
        <v>5</v>
      </c>
      <c r="F223" s="4">
        <f>SUMIF(A:A,dataset_transacoes_ficticias_2023_2024[[#This Row],[customer-id]],C:C)</f>
        <v>3229.6540186949383</v>
      </c>
      <c r="G223" s="4">
        <f>dataset_transacoes_ficticias_2023_2024[[#This Row],[total value]]/dataset_transacoes_ficticias_2023_2024[[#This Row],[frequency]]</f>
        <v>645.93080373898761</v>
      </c>
      <c r="H223" s="5">
        <f ca="1">(1 - _xlfn.PERCENTRANK.INC(D:D,dataset_transacoes_ficticias_2023_2024[[#This Row],[recency]],4))*10</f>
        <v>9.09</v>
      </c>
      <c r="I223">
        <f>_xlfn.PERCENTRANK.INC(E:E,dataset_transacoes_ficticias_2023_2024[[#This Row],[frequency]],4)*10</f>
        <v>4.5519999999999996</v>
      </c>
      <c r="J223" s="5">
        <f>_xlfn.PERCENTRANK.INC(F:F,dataset_transacoes_ficticias_2023_2024[[#This Row],[total value]],4)*10</f>
        <v>7.5780000000000003</v>
      </c>
      <c r="K223" s="5">
        <f t="shared" ca="1" si="6"/>
        <v>41.625</v>
      </c>
      <c r="L223" s="13">
        <f ca="1">_xlfn.PERCENTRANK.INC(K:K,dataset_transacoes_ficticias_2023_2024[[#This Row],[rfm sum]],4)*10</f>
        <v>8.2189999999999994</v>
      </c>
      <c r="M223" s="3">
        <f ca="1">ROUNDUP(dataset_transacoes_ficticias_2023_2024[[#This Row],[rfm]],0)</f>
        <v>9</v>
      </c>
      <c r="N223" t="str">
        <f t="shared" ca="1" si="7"/>
        <v>Vip Plus</v>
      </c>
    </row>
    <row r="224" spans="1:14" x14ac:dyDescent="0.25">
      <c r="A224" t="s">
        <v>179</v>
      </c>
      <c r="B224" s="1">
        <v>45308</v>
      </c>
      <c r="C224" s="4">
        <v>897.26719367381497</v>
      </c>
      <c r="D224" s="3">
        <f ca="1">TODAY() -dataset_transacoes_ficticias_2023_2024[[#This Row],[transaction date]]</f>
        <v>115</v>
      </c>
      <c r="E224">
        <f>COUNTIF(A:A,dataset_transacoes_ficticias_2023_2024[[#This Row],[customer-id]])</f>
        <v>5</v>
      </c>
      <c r="F224" s="4">
        <f>SUMIF(A:A,dataset_transacoes_ficticias_2023_2024[[#This Row],[customer-id]],C:C)</f>
        <v>3194.2363359765877</v>
      </c>
      <c r="G224" s="4">
        <f>dataset_transacoes_ficticias_2023_2024[[#This Row],[total value]]/dataset_transacoes_ficticias_2023_2024[[#This Row],[frequency]]</f>
        <v>638.8472671953175</v>
      </c>
      <c r="H224" s="5">
        <f ca="1">(1 - _xlfn.PERCENTRANK.INC(D:D,dataset_transacoes_ficticias_2023_2024[[#This Row],[recency]],4))*10</f>
        <v>9.52</v>
      </c>
      <c r="I224">
        <f>_xlfn.PERCENTRANK.INC(E:E,dataset_transacoes_ficticias_2023_2024[[#This Row],[frequency]],4)*10</f>
        <v>4.5519999999999996</v>
      </c>
      <c r="J224" s="5">
        <f>_xlfn.PERCENTRANK.INC(F:F,dataset_transacoes_ficticias_2023_2024[[#This Row],[total value]],4)*10</f>
        <v>7.3929999999999998</v>
      </c>
      <c r="K224" s="5">
        <f t="shared" ca="1" si="6"/>
        <v>42.685000000000002</v>
      </c>
      <c r="L224" s="13">
        <f ca="1">_xlfn.PERCENTRANK.INC(K:K,dataset_transacoes_ficticias_2023_2024[[#This Row],[rfm sum]],4)*10</f>
        <v>8.4990000000000006</v>
      </c>
      <c r="M224" s="3">
        <f ca="1">ROUNDUP(dataset_transacoes_ficticias_2023_2024[[#This Row],[rfm]],0)</f>
        <v>9</v>
      </c>
      <c r="N224" t="str">
        <f t="shared" ca="1" si="7"/>
        <v>Vip Plus</v>
      </c>
    </row>
    <row r="225" spans="1:14" x14ac:dyDescent="0.25">
      <c r="A225" t="s">
        <v>184</v>
      </c>
      <c r="B225" s="1">
        <v>45108</v>
      </c>
      <c r="C225" s="4">
        <v>140.84587368684399</v>
      </c>
      <c r="D225" s="3">
        <f ca="1">TODAY() -dataset_transacoes_ficticias_2023_2024[[#This Row],[transaction date]]</f>
        <v>315</v>
      </c>
      <c r="E225">
        <f>COUNTIF(A:A,dataset_transacoes_ficticias_2023_2024[[#This Row],[customer-id]])</f>
        <v>8</v>
      </c>
      <c r="F225" s="4">
        <f>SUMIF(A:A,dataset_transacoes_ficticias_2023_2024[[#This Row],[customer-id]],C:C)</f>
        <v>4252.6729350874048</v>
      </c>
      <c r="G225" s="4">
        <f>dataset_transacoes_ficticias_2023_2024[[#This Row],[total value]]/dataset_transacoes_ficticias_2023_2024[[#This Row],[frequency]]</f>
        <v>531.5841168859256</v>
      </c>
      <c r="H225" s="5">
        <f ca="1">(1 - _xlfn.PERCENTRANK.INC(D:D,dataset_transacoes_ficticias_2023_2024[[#This Row],[recency]],4))*10</f>
        <v>4.4979999999999993</v>
      </c>
      <c r="I225">
        <f>_xlfn.PERCENTRANK.INC(E:E,dataset_transacoes_ficticias_2023_2024[[#This Row],[frequency]],4)*10</f>
        <v>8.7739999999999991</v>
      </c>
      <c r="J225" s="5">
        <f>_xlfn.PERCENTRANK.INC(F:F,dataset_transacoes_ficticias_2023_2024[[#This Row],[total value]],4)*10</f>
        <v>9.1790000000000003</v>
      </c>
      <c r="K225" s="5">
        <f t="shared" ca="1" si="6"/>
        <v>43.916000000000004</v>
      </c>
      <c r="L225" s="13">
        <f ca="1">_xlfn.PERCENTRANK.INC(K:K,dataset_transacoes_ficticias_2023_2024[[#This Row],[rfm sum]],4)*10</f>
        <v>8.8290000000000006</v>
      </c>
      <c r="M225" s="3">
        <f ca="1">ROUNDUP(dataset_transacoes_ficticias_2023_2024[[#This Row],[rfm]],0)</f>
        <v>9</v>
      </c>
      <c r="N225" t="str">
        <f t="shared" ca="1" si="7"/>
        <v>Vip Plus</v>
      </c>
    </row>
    <row r="226" spans="1:14" x14ac:dyDescent="0.25">
      <c r="A226" t="s">
        <v>195</v>
      </c>
      <c r="B226" s="1">
        <v>45287</v>
      </c>
      <c r="C226" s="4">
        <v>513.76676763449996</v>
      </c>
      <c r="D226" s="3">
        <f ca="1">TODAY() -dataset_transacoes_ficticias_2023_2024[[#This Row],[transaction date]]</f>
        <v>136</v>
      </c>
      <c r="E226">
        <f>COUNTIF(A:A,dataset_transacoes_ficticias_2023_2024[[#This Row],[customer-id]])</f>
        <v>5</v>
      </c>
      <c r="F226" s="4">
        <f>SUMIF(A:A,dataset_transacoes_ficticias_2023_2024[[#This Row],[customer-id]],C:C)</f>
        <v>3119.7567258722302</v>
      </c>
      <c r="G226" s="4">
        <f>dataset_transacoes_ficticias_2023_2024[[#This Row],[total value]]/dataset_transacoes_ficticias_2023_2024[[#This Row],[frequency]]</f>
        <v>623.95134517444603</v>
      </c>
      <c r="H226" s="5">
        <f ca="1">(1 - _xlfn.PERCENTRANK.INC(D:D,dataset_transacoes_ficticias_2023_2024[[#This Row],[recency]],4))*10</f>
        <v>9.0400000000000009</v>
      </c>
      <c r="I226">
        <f>_xlfn.PERCENTRANK.INC(E:E,dataset_transacoes_ficticias_2023_2024[[#This Row],[frequency]],4)*10</f>
        <v>4.5519999999999996</v>
      </c>
      <c r="J226" s="5">
        <f>_xlfn.PERCENTRANK.INC(F:F,dataset_transacoes_ficticias_2023_2024[[#This Row],[total value]],4)*10</f>
        <v>7.1430000000000007</v>
      </c>
      <c r="K226" s="5">
        <f t="shared" ca="1" si="6"/>
        <v>43.186</v>
      </c>
      <c r="L226" s="13">
        <f ca="1">_xlfn.PERCENTRANK.INC(K:K,dataset_transacoes_ficticias_2023_2024[[#This Row],[rfm sum]],4)*10</f>
        <v>8.6189999999999998</v>
      </c>
      <c r="M226" s="3">
        <f ca="1">ROUNDUP(dataset_transacoes_ficticias_2023_2024[[#This Row],[rfm]],0)</f>
        <v>9</v>
      </c>
      <c r="N226" t="str">
        <f t="shared" ca="1" si="7"/>
        <v>Vip Plus</v>
      </c>
    </row>
    <row r="227" spans="1:14" x14ac:dyDescent="0.25">
      <c r="A227" t="s">
        <v>195</v>
      </c>
      <c r="B227" s="1">
        <v>45314</v>
      </c>
      <c r="C227" s="4">
        <v>836.44777125374196</v>
      </c>
      <c r="D227" s="3">
        <f ca="1">TODAY() -dataset_transacoes_ficticias_2023_2024[[#This Row],[transaction date]]</f>
        <v>109</v>
      </c>
      <c r="E227">
        <f>COUNTIF(A:A,dataset_transacoes_ficticias_2023_2024[[#This Row],[customer-id]])</f>
        <v>5</v>
      </c>
      <c r="F227" s="4">
        <f>SUMIF(A:A,dataset_transacoes_ficticias_2023_2024[[#This Row],[customer-id]],C:C)</f>
        <v>3119.7567258722302</v>
      </c>
      <c r="G227" s="4">
        <f>dataset_transacoes_ficticias_2023_2024[[#This Row],[total value]]/dataset_transacoes_ficticias_2023_2024[[#This Row],[frequency]]</f>
        <v>623.95134517444603</v>
      </c>
      <c r="H227" s="5">
        <f ca="1">(1 - _xlfn.PERCENTRANK.INC(D:D,dataset_transacoes_ficticias_2023_2024[[#This Row],[recency]],4))*10</f>
        <v>9.7249999999999996</v>
      </c>
      <c r="I227">
        <f>_xlfn.PERCENTRANK.INC(E:E,dataset_transacoes_ficticias_2023_2024[[#This Row],[frequency]],4)*10</f>
        <v>4.5519999999999996</v>
      </c>
      <c r="J227" s="5">
        <f>_xlfn.PERCENTRANK.INC(F:F,dataset_transacoes_ficticias_2023_2024[[#This Row],[total value]],4)*10</f>
        <v>7.1430000000000007</v>
      </c>
      <c r="K227" s="5">
        <f t="shared" ca="1" si="6"/>
        <v>42.155000000000001</v>
      </c>
      <c r="L227" s="13">
        <f ca="1">_xlfn.PERCENTRANK.INC(K:K,dataset_transacoes_ficticias_2023_2024[[#This Row],[rfm sum]],4)*10</f>
        <v>8.3490000000000002</v>
      </c>
      <c r="M227" s="3">
        <f ca="1">ROUNDUP(dataset_transacoes_ficticias_2023_2024[[#This Row],[rfm]],0)</f>
        <v>9</v>
      </c>
      <c r="N227" t="str">
        <f t="shared" ca="1" si="7"/>
        <v>Vip Plus</v>
      </c>
    </row>
    <row r="228" spans="1:14" x14ac:dyDescent="0.25">
      <c r="A228" t="s">
        <v>204</v>
      </c>
      <c r="B228" s="1">
        <v>45123</v>
      </c>
      <c r="C228" s="4">
        <v>537.82228643552105</v>
      </c>
      <c r="D228" s="3">
        <f ca="1">TODAY() -dataset_transacoes_ficticias_2023_2024[[#This Row],[transaction date]]</f>
        <v>300</v>
      </c>
      <c r="E228">
        <f>COUNTIF(A:A,dataset_transacoes_ficticias_2023_2024[[#This Row],[customer-id]])</f>
        <v>8</v>
      </c>
      <c r="F228" s="4">
        <f>SUMIF(A:A,dataset_transacoes_ficticias_2023_2024[[#This Row],[customer-id]],C:C)</f>
        <v>4304.4617421254152</v>
      </c>
      <c r="G228" s="4">
        <f>dataset_transacoes_ficticias_2023_2024[[#This Row],[total value]]/dataset_transacoes_ficticias_2023_2024[[#This Row],[frequency]]</f>
        <v>538.0577177656769</v>
      </c>
      <c r="H228" s="5">
        <f ca="1">(1 - _xlfn.PERCENTRANK.INC(D:D,dataset_transacoes_ficticias_2023_2024[[#This Row],[recency]],4))*10</f>
        <v>4.8829999999999991</v>
      </c>
      <c r="I228">
        <f>_xlfn.PERCENTRANK.INC(E:E,dataset_transacoes_ficticias_2023_2024[[#This Row],[frequency]],4)*10</f>
        <v>8.7739999999999991</v>
      </c>
      <c r="J228" s="5">
        <f>_xlfn.PERCENTRANK.INC(F:F,dataset_transacoes_ficticias_2023_2024[[#This Row],[total value]],4)*10</f>
        <v>9.2639999999999993</v>
      </c>
      <c r="K228" s="5">
        <f t="shared" ca="1" si="6"/>
        <v>44.340999999999994</v>
      </c>
      <c r="L228" s="13">
        <f ca="1">_xlfn.PERCENTRANK.INC(K:K,dataset_transacoes_ficticias_2023_2024[[#This Row],[rfm sum]],4)*10</f>
        <v>8.9139999999999997</v>
      </c>
      <c r="M228" s="3">
        <f ca="1">ROUNDUP(dataset_transacoes_ficticias_2023_2024[[#This Row],[rfm]],0)</f>
        <v>9</v>
      </c>
      <c r="N228" t="str">
        <f t="shared" ca="1" si="7"/>
        <v>Vip Plus</v>
      </c>
    </row>
    <row r="229" spans="1:14" x14ac:dyDescent="0.25">
      <c r="A229" t="s">
        <v>206</v>
      </c>
      <c r="B229" s="1">
        <v>44948</v>
      </c>
      <c r="C229" s="4">
        <v>483.62123933767498</v>
      </c>
      <c r="D229" s="3">
        <f ca="1">TODAY() -dataset_transacoes_ficticias_2023_2024[[#This Row],[transaction date]]</f>
        <v>475</v>
      </c>
      <c r="E229">
        <f>COUNTIF(A:A,dataset_transacoes_ficticias_2023_2024[[#This Row],[customer-id]])</f>
        <v>15</v>
      </c>
      <c r="F229" s="4">
        <f>SUMIF(A:A,dataset_transacoes_ficticias_2023_2024[[#This Row],[customer-id]],C:C)</f>
        <v>7837.6649743145917</v>
      </c>
      <c r="G229" s="4">
        <f>dataset_transacoes_ficticias_2023_2024[[#This Row],[total value]]/dataset_transacoes_ficticias_2023_2024[[#This Row],[frequency]]</f>
        <v>522.5109982876395</v>
      </c>
      <c r="H229" s="5">
        <f ca="1">(1 - _xlfn.PERCENTRANK.INC(D:D,dataset_transacoes_ficticias_2023_2024[[#This Row],[recency]],4))*10</f>
        <v>0.50599999999999978</v>
      </c>
      <c r="I229">
        <f>_xlfn.PERCENTRANK.INC(E:E,dataset_transacoes_ficticias_2023_2024[[#This Row],[frequency]],4)*10</f>
        <v>9.9290000000000003</v>
      </c>
      <c r="J229" s="5">
        <f>_xlfn.PERCENTRANK.INC(F:F,dataset_transacoes_ficticias_2023_2024[[#This Row],[total value]],4)*10</f>
        <v>9.9290000000000003</v>
      </c>
      <c r="K229" s="5">
        <f t="shared" ca="1" si="6"/>
        <v>43.285000000000004</v>
      </c>
      <c r="L229" s="13">
        <f ca="1">_xlfn.PERCENTRANK.INC(K:K,dataset_transacoes_ficticias_2023_2024[[#This Row],[rfm sum]],4)*10</f>
        <v>8.6289999999999996</v>
      </c>
      <c r="M229" s="3">
        <f ca="1">ROUNDUP(dataset_transacoes_ficticias_2023_2024[[#This Row],[rfm]],0)</f>
        <v>9</v>
      </c>
      <c r="N229" t="str">
        <f t="shared" ca="1" si="7"/>
        <v>Vip Plus</v>
      </c>
    </row>
    <row r="230" spans="1:14" x14ac:dyDescent="0.25">
      <c r="A230" t="s">
        <v>206</v>
      </c>
      <c r="B230" s="1">
        <v>45002</v>
      </c>
      <c r="C230" s="4">
        <v>610.08233996293097</v>
      </c>
      <c r="D230" s="3">
        <f ca="1">TODAY() -dataset_transacoes_ficticias_2023_2024[[#This Row],[transaction date]]</f>
        <v>421</v>
      </c>
      <c r="E230">
        <f>COUNTIF(A:A,dataset_transacoes_ficticias_2023_2024[[#This Row],[customer-id]])</f>
        <v>15</v>
      </c>
      <c r="F230" s="4">
        <f>SUMIF(A:A,dataset_transacoes_ficticias_2023_2024[[#This Row],[customer-id]],C:C)</f>
        <v>7837.6649743145917</v>
      </c>
      <c r="G230" s="4">
        <f>dataset_transacoes_ficticias_2023_2024[[#This Row],[total value]]/dataset_transacoes_ficticias_2023_2024[[#This Row],[frequency]]</f>
        <v>522.5109982876395</v>
      </c>
      <c r="H230" s="5">
        <f ca="1">(1 - _xlfn.PERCENTRANK.INC(D:D,dataset_transacoes_ficticias_2023_2024[[#This Row],[recency]],4))*10</f>
        <v>1.8359999999999999</v>
      </c>
      <c r="I230">
        <f>_xlfn.PERCENTRANK.INC(E:E,dataset_transacoes_ficticias_2023_2024[[#This Row],[frequency]],4)*10</f>
        <v>9.9290000000000003</v>
      </c>
      <c r="J230" s="5">
        <f>_xlfn.PERCENTRANK.INC(F:F,dataset_transacoes_ficticias_2023_2024[[#This Row],[total value]],4)*10</f>
        <v>9.9290000000000003</v>
      </c>
      <c r="K230" s="5">
        <f t="shared" ca="1" si="6"/>
        <v>42.058</v>
      </c>
      <c r="L230" s="13">
        <f ca="1">_xlfn.PERCENTRANK.INC(K:K,dataset_transacoes_ficticias_2023_2024[[#This Row],[rfm sum]],4)*10</f>
        <v>8.3140000000000001</v>
      </c>
      <c r="M230" s="3">
        <f ca="1">ROUNDUP(dataset_transacoes_ficticias_2023_2024[[#This Row],[rfm]],0)</f>
        <v>9</v>
      </c>
      <c r="N230" t="str">
        <f t="shared" ca="1" si="7"/>
        <v>Vip Plus</v>
      </c>
    </row>
    <row r="231" spans="1:14" x14ac:dyDescent="0.25">
      <c r="A231" t="s">
        <v>206</v>
      </c>
      <c r="B231" s="1">
        <v>45017</v>
      </c>
      <c r="C231" s="4">
        <v>637.29724615965597</v>
      </c>
      <c r="D231" s="3">
        <f ca="1">TODAY() -dataset_transacoes_ficticias_2023_2024[[#This Row],[transaction date]]</f>
        <v>406</v>
      </c>
      <c r="E231">
        <f>COUNTIF(A:A,dataset_transacoes_ficticias_2023_2024[[#This Row],[customer-id]])</f>
        <v>15</v>
      </c>
      <c r="F231" s="4">
        <f>SUMIF(A:A,dataset_transacoes_ficticias_2023_2024[[#This Row],[customer-id]],C:C)</f>
        <v>7837.6649743145917</v>
      </c>
      <c r="G231" s="4">
        <f>dataset_transacoes_ficticias_2023_2024[[#This Row],[total value]]/dataset_transacoes_ficticias_2023_2024[[#This Row],[frequency]]</f>
        <v>522.5109982876395</v>
      </c>
      <c r="H231" s="5">
        <f ca="1">(1 - _xlfn.PERCENTRANK.INC(D:D,dataset_transacoes_ficticias_2023_2024[[#This Row],[recency]],4))*10</f>
        <v>2.2619999999999996</v>
      </c>
      <c r="I231">
        <f>_xlfn.PERCENTRANK.INC(E:E,dataset_transacoes_ficticias_2023_2024[[#This Row],[frequency]],4)*10</f>
        <v>9.9290000000000003</v>
      </c>
      <c r="J231" s="5">
        <f>_xlfn.PERCENTRANK.INC(F:F,dataset_transacoes_ficticias_2023_2024[[#This Row],[total value]],4)*10</f>
        <v>9.9290000000000003</v>
      </c>
      <c r="K231" s="5">
        <f t="shared" ca="1" si="6"/>
        <v>43.814000000000007</v>
      </c>
      <c r="L231" s="13">
        <f ca="1">_xlfn.PERCENTRANK.INC(K:K,dataset_transacoes_ficticias_2023_2024[[#This Row],[rfm sum]],4)*10</f>
        <v>8.7940000000000005</v>
      </c>
      <c r="M231" s="3">
        <f ca="1">ROUNDUP(dataset_transacoes_ficticias_2023_2024[[#This Row],[rfm]],0)</f>
        <v>9</v>
      </c>
      <c r="N231" t="str">
        <f t="shared" ca="1" si="7"/>
        <v>Vip Plus</v>
      </c>
    </row>
    <row r="232" spans="1:14" x14ac:dyDescent="0.25">
      <c r="A232" t="s">
        <v>212</v>
      </c>
      <c r="B232" s="1">
        <v>44962</v>
      </c>
      <c r="C232" s="4">
        <v>108.156729738487</v>
      </c>
      <c r="D232" s="3">
        <f ca="1">TODAY() -dataset_transacoes_ficticias_2023_2024[[#This Row],[transaction date]]</f>
        <v>461</v>
      </c>
      <c r="E232">
        <f>COUNTIF(A:A,dataset_transacoes_ficticias_2023_2024[[#This Row],[customer-id]])</f>
        <v>11</v>
      </c>
      <c r="F232" s="4">
        <f>SUMIF(A:A,dataset_transacoes_ficticias_2023_2024[[#This Row],[customer-id]],C:C)</f>
        <v>5365.9011251643224</v>
      </c>
      <c r="G232" s="4">
        <f>dataset_transacoes_ficticias_2023_2024[[#This Row],[total value]]/dataset_transacoes_ficticias_2023_2024[[#This Row],[frequency]]</f>
        <v>487.80919319675655</v>
      </c>
      <c r="H232" s="5">
        <f ca="1">(1 - _xlfn.PERCENTRANK.INC(D:D,dataset_transacoes_ficticias_2023_2024[[#This Row],[recency]],4))*10</f>
        <v>0.84600000000000009</v>
      </c>
      <c r="I232">
        <f>_xlfn.PERCENTRANK.INC(E:E,dataset_transacoes_ficticias_2023_2024[[#This Row],[frequency]],4)*10</f>
        <v>9.6489999999999991</v>
      </c>
      <c r="J232" s="5">
        <f>_xlfn.PERCENTRANK.INC(F:F,dataset_transacoes_ficticias_2023_2024[[#This Row],[total value]],4)*10</f>
        <v>9.5589999999999993</v>
      </c>
      <c r="K232" s="5">
        <f t="shared" ca="1" si="6"/>
        <v>42.173999999999992</v>
      </c>
      <c r="L232" s="13">
        <f ca="1">_xlfn.PERCENTRANK.INC(K:K,dataset_transacoes_ficticias_2023_2024[[#This Row],[rfm sum]],4)*10</f>
        <v>8.3640000000000008</v>
      </c>
      <c r="M232" s="3">
        <f ca="1">ROUNDUP(dataset_transacoes_ficticias_2023_2024[[#This Row],[rfm]],0)</f>
        <v>9</v>
      </c>
      <c r="N232" t="str">
        <f t="shared" ca="1" si="7"/>
        <v>Vip Plus</v>
      </c>
    </row>
    <row r="233" spans="1:14" x14ac:dyDescent="0.25">
      <c r="A233" t="s">
        <v>212</v>
      </c>
      <c r="B233" s="1">
        <v>45031</v>
      </c>
      <c r="C233" s="4">
        <v>330.23489717963599</v>
      </c>
      <c r="D233" s="3">
        <f ca="1">TODAY() -dataset_transacoes_ficticias_2023_2024[[#This Row],[transaction date]]</f>
        <v>392</v>
      </c>
      <c r="E233">
        <f>COUNTIF(A:A,dataset_transacoes_ficticias_2023_2024[[#This Row],[customer-id]])</f>
        <v>11</v>
      </c>
      <c r="F233" s="4">
        <f>SUMIF(A:A,dataset_transacoes_ficticias_2023_2024[[#This Row],[customer-id]],C:C)</f>
        <v>5365.9011251643224</v>
      </c>
      <c r="G233" s="4">
        <f>dataset_transacoes_ficticias_2023_2024[[#This Row],[total value]]/dataset_transacoes_ficticias_2023_2024[[#This Row],[frequency]]</f>
        <v>487.80919319675655</v>
      </c>
      <c r="H233" s="5">
        <f ca="1">(1 - _xlfn.PERCENTRANK.INC(D:D,dataset_transacoes_ficticias_2023_2024[[#This Row],[recency]],4))*10</f>
        <v>2.6019999999999999</v>
      </c>
      <c r="I233">
        <f>_xlfn.PERCENTRANK.INC(E:E,dataset_transacoes_ficticias_2023_2024[[#This Row],[frequency]],4)*10</f>
        <v>9.6489999999999991</v>
      </c>
      <c r="J233" s="5">
        <f>_xlfn.PERCENTRANK.INC(F:F,dataset_transacoes_ficticias_2023_2024[[#This Row],[total value]],4)*10</f>
        <v>9.5589999999999993</v>
      </c>
      <c r="K233" s="5">
        <f t="shared" ca="1" si="6"/>
        <v>41.863999999999997</v>
      </c>
      <c r="L233" s="13">
        <f ca="1">_xlfn.PERCENTRANK.INC(K:K,dataset_transacoes_ficticias_2023_2024[[#This Row],[rfm sum]],4)*10</f>
        <v>8.2740000000000009</v>
      </c>
      <c r="M233" s="3">
        <f ca="1">ROUNDUP(dataset_transacoes_ficticias_2023_2024[[#This Row],[rfm]],0)</f>
        <v>9</v>
      </c>
      <c r="N233" t="str">
        <f t="shared" ca="1" si="7"/>
        <v>Vip Plus</v>
      </c>
    </row>
    <row r="234" spans="1:14" x14ac:dyDescent="0.25">
      <c r="A234" t="s">
        <v>212</v>
      </c>
      <c r="B234" s="1">
        <v>45057</v>
      </c>
      <c r="C234" s="4">
        <v>477.36424931325303</v>
      </c>
      <c r="D234" s="3">
        <f ca="1">TODAY() -dataset_transacoes_ficticias_2023_2024[[#This Row],[transaction date]]</f>
        <v>366</v>
      </c>
      <c r="E234">
        <f>COUNTIF(A:A,dataset_transacoes_ficticias_2023_2024[[#This Row],[customer-id]])</f>
        <v>11</v>
      </c>
      <c r="F234" s="4">
        <f>SUMIF(A:A,dataset_transacoes_ficticias_2023_2024[[#This Row],[customer-id]],C:C)</f>
        <v>5365.9011251643224</v>
      </c>
      <c r="G234" s="4">
        <f>dataset_transacoes_ficticias_2023_2024[[#This Row],[total value]]/dataset_transacoes_ficticias_2023_2024[[#This Row],[frequency]]</f>
        <v>487.80919319675655</v>
      </c>
      <c r="H234" s="5">
        <f ca="1">(1 - _xlfn.PERCENTRANK.INC(D:D,dataset_transacoes_ficticias_2023_2024[[#This Row],[recency]],4))*10</f>
        <v>3.2420000000000004</v>
      </c>
      <c r="I234">
        <f>_xlfn.PERCENTRANK.INC(E:E,dataset_transacoes_ficticias_2023_2024[[#This Row],[frequency]],4)*10</f>
        <v>9.6489999999999991</v>
      </c>
      <c r="J234" s="5">
        <f>_xlfn.PERCENTRANK.INC(F:F,dataset_transacoes_ficticias_2023_2024[[#This Row],[total value]],4)*10</f>
        <v>9.5589999999999993</v>
      </c>
      <c r="K234" s="5">
        <f t="shared" ca="1" si="6"/>
        <v>44.26</v>
      </c>
      <c r="L234" s="13">
        <f ca="1">_xlfn.PERCENTRANK.INC(K:K,dataset_transacoes_ficticias_2023_2024[[#This Row],[rfm sum]],4)*10</f>
        <v>8.8990000000000009</v>
      </c>
      <c r="M234" s="3">
        <f ca="1">ROUNDUP(dataset_transacoes_ficticias_2023_2024[[#This Row],[rfm]],0)</f>
        <v>9</v>
      </c>
      <c r="N234" t="str">
        <f t="shared" ca="1" si="7"/>
        <v>Vip Plus</v>
      </c>
    </row>
    <row r="235" spans="1:14" x14ac:dyDescent="0.25">
      <c r="A235" t="s">
        <v>213</v>
      </c>
      <c r="B235" s="1">
        <v>45172</v>
      </c>
      <c r="C235" s="4">
        <v>688.30725664659997</v>
      </c>
      <c r="D235" s="3">
        <f ca="1">TODAY() -dataset_transacoes_ficticias_2023_2024[[#This Row],[transaction date]]</f>
        <v>251</v>
      </c>
      <c r="E235">
        <f>COUNTIF(A:A,dataset_transacoes_ficticias_2023_2024[[#This Row],[customer-id]])</f>
        <v>6</v>
      </c>
      <c r="F235" s="4">
        <f>SUMIF(A:A,dataset_transacoes_ficticias_2023_2024[[#This Row],[customer-id]],C:C)</f>
        <v>3886.6909986200476</v>
      </c>
      <c r="G235" s="4">
        <f>dataset_transacoes_ficticias_2023_2024[[#This Row],[total value]]/dataset_transacoes_ficticias_2023_2024[[#This Row],[frequency]]</f>
        <v>647.78183310334123</v>
      </c>
      <c r="H235" s="5">
        <f ca="1">(1 - _xlfn.PERCENTRANK.INC(D:D,dataset_transacoes_ficticias_2023_2024[[#This Row],[recency]],4))*10</f>
        <v>6.109</v>
      </c>
      <c r="I235">
        <f>_xlfn.PERCENTRANK.INC(E:E,dataset_transacoes_ficticias_2023_2024[[#This Row],[frequency]],4)*10</f>
        <v>6.3529999999999998</v>
      </c>
      <c r="J235" s="5">
        <f>_xlfn.PERCENTRANK.INC(F:F,dataset_transacoes_ficticias_2023_2024[[#This Row],[total value]],4)*10</f>
        <v>8.7590000000000003</v>
      </c>
      <c r="K235" s="5">
        <f t="shared" ca="1" si="6"/>
        <v>43.670999999999999</v>
      </c>
      <c r="L235" s="13">
        <f ca="1">_xlfn.PERCENTRANK.INC(K:K,dataset_transacoes_ficticias_2023_2024[[#This Row],[rfm sum]],4)*10</f>
        <v>8.7739999999999991</v>
      </c>
      <c r="M235" s="3">
        <f ca="1">ROUNDUP(dataset_transacoes_ficticias_2023_2024[[#This Row],[rfm]],0)</f>
        <v>9</v>
      </c>
      <c r="N235" t="str">
        <f t="shared" ca="1" si="7"/>
        <v>Vip Plus</v>
      </c>
    </row>
    <row r="236" spans="1:14" x14ac:dyDescent="0.25">
      <c r="A236" t="s">
        <v>215</v>
      </c>
      <c r="B236" s="1">
        <v>45151</v>
      </c>
      <c r="C236" s="4">
        <v>332.82053272472803</v>
      </c>
      <c r="D236" s="3">
        <f ca="1">TODAY() -dataset_transacoes_ficticias_2023_2024[[#This Row],[transaction date]]</f>
        <v>272</v>
      </c>
      <c r="E236">
        <f>COUNTIF(A:A,dataset_transacoes_ficticias_2023_2024[[#This Row],[customer-id]])</f>
        <v>7</v>
      </c>
      <c r="F236" s="4">
        <f>SUMIF(A:A,dataset_transacoes_ficticias_2023_2024[[#This Row],[customer-id]],C:C)</f>
        <v>2792.8953533630311</v>
      </c>
      <c r="G236" s="4">
        <f>dataset_transacoes_ficticias_2023_2024[[#This Row],[total value]]/dataset_transacoes_ficticias_2023_2024[[#This Row],[frequency]]</f>
        <v>398.98505048043302</v>
      </c>
      <c r="H236" s="5">
        <f ca="1">(1 - _xlfn.PERCENTRANK.INC(D:D,dataset_transacoes_ficticias_2023_2024[[#This Row],[recency]],4))*10</f>
        <v>5.5980000000000008</v>
      </c>
      <c r="I236">
        <f>_xlfn.PERCENTRANK.INC(E:E,dataset_transacoes_ficticias_2023_2024[[#This Row],[frequency]],4)*10</f>
        <v>8.0039999999999996</v>
      </c>
      <c r="J236" s="5">
        <f>_xlfn.PERCENTRANK.INC(F:F,dataset_transacoes_ficticias_2023_2024[[#This Row],[total value]],4)*10</f>
        <v>6.5680000000000005</v>
      </c>
      <c r="K236" s="5">
        <f t="shared" ca="1" si="6"/>
        <v>41.390999999999998</v>
      </c>
      <c r="L236" s="13">
        <f ca="1">_xlfn.PERCENTRANK.INC(K:K,dataset_transacoes_ficticias_2023_2024[[#This Row],[rfm sum]],4)*10</f>
        <v>8.1639999999999997</v>
      </c>
      <c r="M236" s="3">
        <f ca="1">ROUNDUP(dataset_transacoes_ficticias_2023_2024[[#This Row],[rfm]],0)</f>
        <v>9</v>
      </c>
      <c r="N236" t="str">
        <f t="shared" ca="1" si="7"/>
        <v>Vip Plus</v>
      </c>
    </row>
    <row r="237" spans="1:14" x14ac:dyDescent="0.25">
      <c r="A237" t="s">
        <v>215</v>
      </c>
      <c r="B237" s="1">
        <v>45162</v>
      </c>
      <c r="C237" s="4">
        <v>460.74065294543198</v>
      </c>
      <c r="D237" s="3">
        <f ca="1">TODAY() -dataset_transacoes_ficticias_2023_2024[[#This Row],[transaction date]]</f>
        <v>261</v>
      </c>
      <c r="E237">
        <f>COUNTIF(A:A,dataset_transacoes_ficticias_2023_2024[[#This Row],[customer-id]])</f>
        <v>7</v>
      </c>
      <c r="F237" s="4">
        <f>SUMIF(A:A,dataset_transacoes_ficticias_2023_2024[[#This Row],[customer-id]],C:C)</f>
        <v>2792.8953533630311</v>
      </c>
      <c r="G237" s="4">
        <f>dataset_transacoes_ficticias_2023_2024[[#This Row],[total value]]/dataset_transacoes_ficticias_2023_2024[[#This Row],[frequency]]</f>
        <v>398.98505048043302</v>
      </c>
      <c r="H237" s="5">
        <f ca="1">(1 - _xlfn.PERCENTRANK.INC(D:D,dataset_transacoes_ficticias_2023_2024[[#This Row],[recency]],4))*10</f>
        <v>5.8479999999999999</v>
      </c>
      <c r="I237">
        <f>_xlfn.PERCENTRANK.INC(E:E,dataset_transacoes_ficticias_2023_2024[[#This Row],[frequency]],4)*10</f>
        <v>8.0039999999999996</v>
      </c>
      <c r="J237" s="5">
        <f>_xlfn.PERCENTRANK.INC(F:F,dataset_transacoes_ficticias_2023_2024[[#This Row],[total value]],4)*10</f>
        <v>6.5680000000000005</v>
      </c>
      <c r="K237" s="5">
        <f t="shared" ca="1" si="6"/>
        <v>40.589999999999996</v>
      </c>
      <c r="L237" s="13">
        <f ca="1">_xlfn.PERCENTRANK.INC(K:K,dataset_transacoes_ficticias_2023_2024[[#This Row],[rfm sum]],4)*10</f>
        <v>8.0489999999999995</v>
      </c>
      <c r="M237" s="3">
        <f ca="1">ROUNDUP(dataset_transacoes_ficticias_2023_2024[[#This Row],[rfm]],0)</f>
        <v>9</v>
      </c>
      <c r="N237" t="str">
        <f t="shared" ca="1" si="7"/>
        <v>Vip Plus</v>
      </c>
    </row>
    <row r="238" spans="1:14" x14ac:dyDescent="0.25">
      <c r="A238" t="s">
        <v>215</v>
      </c>
      <c r="B238" s="1">
        <v>45236</v>
      </c>
      <c r="C238" s="4">
        <v>106.303655850241</v>
      </c>
      <c r="D238" s="3">
        <f ca="1">TODAY() -dataset_transacoes_ficticias_2023_2024[[#This Row],[transaction date]]</f>
        <v>187</v>
      </c>
      <c r="E238">
        <f>COUNTIF(A:A,dataset_transacoes_ficticias_2023_2024[[#This Row],[customer-id]])</f>
        <v>7</v>
      </c>
      <c r="F238" s="4">
        <f>SUMIF(A:A,dataset_transacoes_ficticias_2023_2024[[#This Row],[customer-id]],C:C)</f>
        <v>2792.8953533630311</v>
      </c>
      <c r="G238" s="4">
        <f>dataset_transacoes_ficticias_2023_2024[[#This Row],[total value]]/dataset_transacoes_ficticias_2023_2024[[#This Row],[frequency]]</f>
        <v>398.98505048043302</v>
      </c>
      <c r="H238" s="5">
        <f ca="1">(1 - _xlfn.PERCENTRANK.INC(D:D,dataset_transacoes_ficticias_2023_2024[[#This Row],[recency]],4))*10</f>
        <v>7.7539999999999996</v>
      </c>
      <c r="I238">
        <f>_xlfn.PERCENTRANK.INC(E:E,dataset_transacoes_ficticias_2023_2024[[#This Row],[frequency]],4)*10</f>
        <v>8.0039999999999996</v>
      </c>
      <c r="J238" s="5">
        <f>_xlfn.PERCENTRANK.INC(F:F,dataset_transacoes_ficticias_2023_2024[[#This Row],[total value]],4)*10</f>
        <v>6.5680000000000005</v>
      </c>
      <c r="K238" s="5">
        <f t="shared" ca="1" si="6"/>
        <v>42.745999999999995</v>
      </c>
      <c r="L238" s="13">
        <f ca="1">_xlfn.PERCENTRANK.INC(K:K,dataset_transacoes_ficticias_2023_2024[[#This Row],[rfm sum]],4)*10</f>
        <v>8.5090000000000003</v>
      </c>
      <c r="M238" s="3">
        <f ca="1">ROUNDUP(dataset_transacoes_ficticias_2023_2024[[#This Row],[rfm]],0)</f>
        <v>9</v>
      </c>
      <c r="N238" t="str">
        <f t="shared" ca="1" si="7"/>
        <v>Vip Plus</v>
      </c>
    </row>
    <row r="239" spans="1:14" x14ac:dyDescent="0.25">
      <c r="A239" t="s">
        <v>217</v>
      </c>
      <c r="B239" s="1">
        <v>45094</v>
      </c>
      <c r="C239" s="4">
        <v>880.38106760473499</v>
      </c>
      <c r="D239" s="3">
        <f ca="1">TODAY() -dataset_transacoes_ficticias_2023_2024[[#This Row],[transaction date]]</f>
        <v>329</v>
      </c>
      <c r="E239">
        <f>COUNTIF(A:A,dataset_transacoes_ficticias_2023_2024[[#This Row],[customer-id]])</f>
        <v>8</v>
      </c>
      <c r="F239" s="4">
        <f>SUMIF(A:A,dataset_transacoes_ficticias_2023_2024[[#This Row],[customer-id]],C:C)</f>
        <v>3382.8598427141005</v>
      </c>
      <c r="G239" s="4">
        <f>dataset_transacoes_ficticias_2023_2024[[#This Row],[total value]]/dataset_transacoes_ficticias_2023_2024[[#This Row],[frequency]]</f>
        <v>422.85748033926257</v>
      </c>
      <c r="H239" s="5">
        <f ca="1">(1 - _xlfn.PERCENTRANK.INC(D:D,dataset_transacoes_ficticias_2023_2024[[#This Row],[recency]],4))*10</f>
        <v>4.1429999999999998</v>
      </c>
      <c r="I239">
        <f>_xlfn.PERCENTRANK.INC(E:E,dataset_transacoes_ficticias_2023_2024[[#This Row],[frequency]],4)*10</f>
        <v>8.7739999999999991</v>
      </c>
      <c r="J239" s="5">
        <f>_xlfn.PERCENTRANK.INC(F:F,dataset_transacoes_ficticias_2023_2024[[#This Row],[total value]],4)*10</f>
        <v>7.9379999999999997</v>
      </c>
      <c r="K239" s="5">
        <f t="shared" ca="1" si="6"/>
        <v>43.181000000000004</v>
      </c>
      <c r="L239" s="13">
        <f ca="1">_xlfn.PERCENTRANK.INC(K:K,dataset_transacoes_ficticias_2023_2024[[#This Row],[rfm sum]],4)*10</f>
        <v>8.609</v>
      </c>
      <c r="M239" s="3">
        <f ca="1">ROUNDUP(dataset_transacoes_ficticias_2023_2024[[#This Row],[rfm]],0)</f>
        <v>9</v>
      </c>
      <c r="N239" t="str">
        <f t="shared" ca="1" si="7"/>
        <v>Vip Plus</v>
      </c>
    </row>
    <row r="240" spans="1:14" x14ac:dyDescent="0.25">
      <c r="A240" t="s">
        <v>217</v>
      </c>
      <c r="B240" s="1">
        <v>45110</v>
      </c>
      <c r="C240" s="4">
        <v>109.849195782365</v>
      </c>
      <c r="D240" s="3">
        <f ca="1">TODAY() -dataset_transacoes_ficticias_2023_2024[[#This Row],[transaction date]]</f>
        <v>313</v>
      </c>
      <c r="E240">
        <f>COUNTIF(A:A,dataset_transacoes_ficticias_2023_2024[[#This Row],[customer-id]])</f>
        <v>8</v>
      </c>
      <c r="F240" s="4">
        <f>SUMIF(A:A,dataset_transacoes_ficticias_2023_2024[[#This Row],[customer-id]],C:C)</f>
        <v>3382.8598427141005</v>
      </c>
      <c r="G240" s="4">
        <f>dataset_transacoes_ficticias_2023_2024[[#This Row],[total value]]/dataset_transacoes_ficticias_2023_2024[[#This Row],[frequency]]</f>
        <v>422.85748033926257</v>
      </c>
      <c r="H240" s="5">
        <f ca="1">(1 - _xlfn.PERCENTRANK.INC(D:D,dataset_transacoes_ficticias_2023_2024[[#This Row],[recency]],4))*10</f>
        <v>4.5530000000000008</v>
      </c>
      <c r="I240">
        <f>_xlfn.PERCENTRANK.INC(E:E,dataset_transacoes_ficticias_2023_2024[[#This Row],[frequency]],4)*10</f>
        <v>8.7739999999999991</v>
      </c>
      <c r="J240" s="5">
        <f>_xlfn.PERCENTRANK.INC(F:F,dataset_transacoes_ficticias_2023_2024[[#This Row],[total value]],4)*10</f>
        <v>7.9379999999999997</v>
      </c>
      <c r="K240" s="5">
        <f t="shared" ca="1" si="6"/>
        <v>42.12</v>
      </c>
      <c r="L240" s="13">
        <f ca="1">_xlfn.PERCENTRANK.INC(K:K,dataset_transacoes_ficticias_2023_2024[[#This Row],[rfm sum]],4)*10</f>
        <v>8.3290000000000006</v>
      </c>
      <c r="M240" s="3">
        <f ca="1">ROUNDUP(dataset_transacoes_ficticias_2023_2024[[#This Row],[rfm]],0)</f>
        <v>9</v>
      </c>
      <c r="N240" t="str">
        <f t="shared" ca="1" si="7"/>
        <v>Vip Plus</v>
      </c>
    </row>
    <row r="241" spans="1:14" x14ac:dyDescent="0.25">
      <c r="A241" t="s">
        <v>221</v>
      </c>
      <c r="B241" s="1">
        <v>45266</v>
      </c>
      <c r="C241" s="4">
        <v>813.990117741875</v>
      </c>
      <c r="D241" s="3">
        <f ca="1">TODAY() -dataset_transacoes_ficticias_2023_2024[[#This Row],[transaction date]]</f>
        <v>157</v>
      </c>
      <c r="E241">
        <f>COUNTIF(A:A,dataset_transacoes_ficticias_2023_2024[[#This Row],[customer-id]])</f>
        <v>5</v>
      </c>
      <c r="F241" s="4">
        <f>SUMIF(A:A,dataset_transacoes_ficticias_2023_2024[[#This Row],[customer-id]],C:C)</f>
        <v>3401.166121026069</v>
      </c>
      <c r="G241" s="4">
        <f>dataset_transacoes_ficticias_2023_2024[[#This Row],[total value]]/dataset_transacoes_ficticias_2023_2024[[#This Row],[frequency]]</f>
        <v>680.23322420521379</v>
      </c>
      <c r="H241" s="5">
        <f ca="1">(1 - _xlfn.PERCENTRANK.INC(D:D,dataset_transacoes_ficticias_2023_2024[[#This Row],[recency]],4))*10</f>
        <v>8.5</v>
      </c>
      <c r="I241">
        <f>_xlfn.PERCENTRANK.INC(E:E,dataset_transacoes_ficticias_2023_2024[[#This Row],[frequency]],4)*10</f>
        <v>4.5519999999999996</v>
      </c>
      <c r="J241" s="5">
        <f>_xlfn.PERCENTRANK.INC(F:F,dataset_transacoes_ficticias_2023_2024[[#This Row],[total value]],4)*10</f>
        <v>8.0389999999999997</v>
      </c>
      <c r="K241" s="5">
        <f t="shared" ca="1" si="6"/>
        <v>42.356000000000002</v>
      </c>
      <c r="L241" s="13">
        <f ca="1">_xlfn.PERCENTRANK.INC(K:K,dataset_transacoes_ficticias_2023_2024[[#This Row],[rfm sum]],4)*10</f>
        <v>8.4039999999999999</v>
      </c>
      <c r="M241" s="3">
        <f ca="1">ROUNDUP(dataset_transacoes_ficticias_2023_2024[[#This Row],[rfm]],0)</f>
        <v>9</v>
      </c>
      <c r="N241" t="str">
        <f t="shared" ca="1" si="7"/>
        <v>Vip Plus</v>
      </c>
    </row>
    <row r="242" spans="1:14" x14ac:dyDescent="0.25">
      <c r="A242" t="s">
        <v>222</v>
      </c>
      <c r="B242" s="1">
        <v>45109</v>
      </c>
      <c r="C242" s="4">
        <v>184.68281341789401</v>
      </c>
      <c r="D242" s="3">
        <f ca="1">TODAY() -dataset_transacoes_ficticias_2023_2024[[#This Row],[transaction date]]</f>
        <v>314</v>
      </c>
      <c r="E242">
        <f>COUNTIF(A:A,dataset_transacoes_ficticias_2023_2024[[#This Row],[customer-id]])</f>
        <v>7</v>
      </c>
      <c r="F242" s="4">
        <f>SUMIF(A:A,dataset_transacoes_ficticias_2023_2024[[#This Row],[customer-id]],C:C)</f>
        <v>3219.2453029026651</v>
      </c>
      <c r="G242" s="4">
        <f>dataset_transacoes_ficticias_2023_2024[[#This Row],[total value]]/dataset_transacoes_ficticias_2023_2024[[#This Row],[frequency]]</f>
        <v>459.89218612895218</v>
      </c>
      <c r="H242" s="5">
        <f ca="1">(1 - _xlfn.PERCENTRANK.INC(D:D,dataset_transacoes_ficticias_2023_2024[[#This Row],[recency]],4))*10</f>
        <v>4.5330000000000004</v>
      </c>
      <c r="I242">
        <f>_xlfn.PERCENTRANK.INC(E:E,dataset_transacoes_ficticias_2023_2024[[#This Row],[frequency]],4)*10</f>
        <v>8.0039999999999996</v>
      </c>
      <c r="J242" s="5">
        <f>_xlfn.PERCENTRANK.INC(F:F,dataset_transacoes_ficticias_2023_2024[[#This Row],[total value]],4)*10</f>
        <v>7.4480000000000004</v>
      </c>
      <c r="K242" s="5">
        <f t="shared" ca="1" si="6"/>
        <v>41.076000000000001</v>
      </c>
      <c r="L242" s="13">
        <f ca="1">_xlfn.PERCENTRANK.INC(K:K,dataset_transacoes_ficticias_2023_2024[[#This Row],[rfm sum]],4)*10</f>
        <v>8.1039999999999992</v>
      </c>
      <c r="M242" s="3">
        <f ca="1">ROUNDUP(dataset_transacoes_ficticias_2023_2024[[#This Row],[rfm]],0)</f>
        <v>9</v>
      </c>
      <c r="N242" t="str">
        <f t="shared" ca="1" si="7"/>
        <v>Vip Plus</v>
      </c>
    </row>
    <row r="243" spans="1:14" x14ac:dyDescent="0.25">
      <c r="A243" t="s">
        <v>222</v>
      </c>
      <c r="B243" s="1">
        <v>45119</v>
      </c>
      <c r="C243" s="4">
        <v>752.359701629288</v>
      </c>
      <c r="D243" s="3">
        <f ca="1">TODAY() -dataset_transacoes_ficticias_2023_2024[[#This Row],[transaction date]]</f>
        <v>304</v>
      </c>
      <c r="E243">
        <f>COUNTIF(A:A,dataset_transacoes_ficticias_2023_2024[[#This Row],[customer-id]])</f>
        <v>7</v>
      </c>
      <c r="F243" s="4">
        <f>SUMIF(A:A,dataset_transacoes_ficticias_2023_2024[[#This Row],[customer-id]],C:C)</f>
        <v>3219.2453029026651</v>
      </c>
      <c r="G243" s="4">
        <f>dataset_transacoes_ficticias_2023_2024[[#This Row],[total value]]/dataset_transacoes_ficticias_2023_2024[[#This Row],[frequency]]</f>
        <v>459.89218612895218</v>
      </c>
      <c r="H243" s="5">
        <f ca="1">(1 - _xlfn.PERCENTRANK.INC(D:D,dataset_transacoes_ficticias_2023_2024[[#This Row],[recency]],4))*10</f>
        <v>4.798</v>
      </c>
      <c r="I243">
        <f>_xlfn.PERCENTRANK.INC(E:E,dataset_transacoes_ficticias_2023_2024[[#This Row],[frequency]],4)*10</f>
        <v>8.0039999999999996</v>
      </c>
      <c r="J243" s="5">
        <f>_xlfn.PERCENTRANK.INC(F:F,dataset_transacoes_ficticias_2023_2024[[#This Row],[total value]],4)*10</f>
        <v>7.4480000000000004</v>
      </c>
      <c r="K243" s="5">
        <f t="shared" ca="1" si="6"/>
        <v>40.234999999999999</v>
      </c>
      <c r="L243" s="13">
        <f ca="1">_xlfn.PERCENTRANK.INC(K:K,dataset_transacoes_ficticias_2023_2024[[#This Row],[rfm sum]],4)*10</f>
        <v>8.0090000000000003</v>
      </c>
      <c r="M243" s="3">
        <f ca="1">ROUNDUP(dataset_transacoes_ficticias_2023_2024[[#This Row],[rfm]],0)</f>
        <v>9</v>
      </c>
      <c r="N243" t="str">
        <f t="shared" ca="1" si="7"/>
        <v>Vip Plus</v>
      </c>
    </row>
    <row r="244" spans="1:14" x14ac:dyDescent="0.25">
      <c r="A244" t="s">
        <v>222</v>
      </c>
      <c r="B244" s="1">
        <v>45194</v>
      </c>
      <c r="C244" s="4">
        <v>240.09366743943801</v>
      </c>
      <c r="D244" s="3">
        <f ca="1">TODAY() -dataset_transacoes_ficticias_2023_2024[[#This Row],[transaction date]]</f>
        <v>229</v>
      </c>
      <c r="E244">
        <f>COUNTIF(A:A,dataset_transacoes_ficticias_2023_2024[[#This Row],[customer-id]])</f>
        <v>7</v>
      </c>
      <c r="F244" s="4">
        <f>SUMIF(A:A,dataset_transacoes_ficticias_2023_2024[[#This Row],[customer-id]],C:C)</f>
        <v>3219.2453029026651</v>
      </c>
      <c r="G244" s="4">
        <f>dataset_transacoes_ficticias_2023_2024[[#This Row],[total value]]/dataset_transacoes_ficticias_2023_2024[[#This Row],[frequency]]</f>
        <v>459.89218612895218</v>
      </c>
      <c r="H244" s="5">
        <f ca="1">(1 - _xlfn.PERCENTRANK.INC(D:D,dataset_transacoes_ficticias_2023_2024[[#This Row],[recency]],4))*10</f>
        <v>6.6539999999999999</v>
      </c>
      <c r="I244">
        <f>_xlfn.PERCENTRANK.INC(E:E,dataset_transacoes_ficticias_2023_2024[[#This Row],[frequency]],4)*10</f>
        <v>8.0039999999999996</v>
      </c>
      <c r="J244" s="5">
        <f>_xlfn.PERCENTRANK.INC(F:F,dataset_transacoes_ficticias_2023_2024[[#This Row],[total value]],4)*10</f>
        <v>7.4480000000000004</v>
      </c>
      <c r="K244" s="5">
        <f t="shared" ca="1" si="6"/>
        <v>42.356000000000002</v>
      </c>
      <c r="L244" s="13">
        <f ca="1">_xlfn.PERCENTRANK.INC(K:K,dataset_transacoes_ficticias_2023_2024[[#This Row],[rfm sum]],4)*10</f>
        <v>8.4039999999999999</v>
      </c>
      <c r="M244" s="3">
        <f ca="1">ROUNDUP(dataset_transacoes_ficticias_2023_2024[[#This Row],[rfm]],0)</f>
        <v>9</v>
      </c>
      <c r="N244" t="str">
        <f t="shared" ca="1" si="7"/>
        <v>Vip Plus</v>
      </c>
    </row>
    <row r="245" spans="1:14" x14ac:dyDescent="0.25">
      <c r="A245" t="s">
        <v>224</v>
      </c>
      <c r="B245" s="1">
        <v>45216</v>
      </c>
      <c r="C245" s="4">
        <v>205.405372343409</v>
      </c>
      <c r="D245" s="3">
        <f ca="1">TODAY() -dataset_transacoes_ficticias_2023_2024[[#This Row],[transaction date]]</f>
        <v>207</v>
      </c>
      <c r="E245">
        <f>COUNTIF(A:A,dataset_transacoes_ficticias_2023_2024[[#This Row],[customer-id]])</f>
        <v>8</v>
      </c>
      <c r="F245" s="4">
        <f>SUMIF(A:A,dataset_transacoes_ficticias_2023_2024[[#This Row],[customer-id]],C:C)</f>
        <v>2433.1492205384798</v>
      </c>
      <c r="G245" s="4">
        <f>dataset_transacoes_ficticias_2023_2024[[#This Row],[total value]]/dataset_transacoes_ficticias_2023_2024[[#This Row],[frequency]]</f>
        <v>304.14365256730997</v>
      </c>
      <c r="H245" s="5">
        <f ca="1">(1 - _xlfn.PERCENTRANK.INC(D:D,dataset_transacoes_ficticias_2023_2024[[#This Row],[recency]],4))*10</f>
        <v>7.2239999999999993</v>
      </c>
      <c r="I245">
        <f>_xlfn.PERCENTRANK.INC(E:E,dataset_transacoes_ficticias_2023_2024[[#This Row],[frequency]],4)*10</f>
        <v>8.7739999999999991</v>
      </c>
      <c r="J245" s="5">
        <f>_xlfn.PERCENTRANK.INC(F:F,dataset_transacoes_ficticias_2023_2024[[#This Row],[total value]],4)*10</f>
        <v>5.3769999999999998</v>
      </c>
      <c r="K245" s="5">
        <f t="shared" ca="1" si="6"/>
        <v>43.481000000000002</v>
      </c>
      <c r="L245" s="13">
        <f ca="1">_xlfn.PERCENTRANK.INC(K:K,dataset_transacoes_ficticias_2023_2024[[#This Row],[rfm sum]],4)*10</f>
        <v>8.6989999999999998</v>
      </c>
      <c r="M245" s="3">
        <f ca="1">ROUNDUP(dataset_transacoes_ficticias_2023_2024[[#This Row],[rfm]],0)</f>
        <v>9</v>
      </c>
      <c r="N245" t="str">
        <f t="shared" ca="1" si="7"/>
        <v>Vip Plus</v>
      </c>
    </row>
    <row r="246" spans="1:14" x14ac:dyDescent="0.25">
      <c r="A246" t="s">
        <v>224</v>
      </c>
      <c r="B246" s="1">
        <v>45238</v>
      </c>
      <c r="C246" s="4">
        <v>209.139382919512</v>
      </c>
      <c r="D246" s="3">
        <f ca="1">TODAY() -dataset_transacoes_ficticias_2023_2024[[#This Row],[transaction date]]</f>
        <v>185</v>
      </c>
      <c r="E246">
        <f>COUNTIF(A:A,dataset_transacoes_ficticias_2023_2024[[#This Row],[customer-id]])</f>
        <v>8</v>
      </c>
      <c r="F246" s="4">
        <f>SUMIF(A:A,dataset_transacoes_ficticias_2023_2024[[#This Row],[customer-id]],C:C)</f>
        <v>2433.1492205384798</v>
      </c>
      <c r="G246" s="4">
        <f>dataset_transacoes_ficticias_2023_2024[[#This Row],[total value]]/dataset_transacoes_ficticias_2023_2024[[#This Row],[frequency]]</f>
        <v>304.14365256730997</v>
      </c>
      <c r="H246" s="5">
        <f ca="1">(1 - _xlfn.PERCENTRANK.INC(D:D,dataset_transacoes_ficticias_2023_2024[[#This Row],[recency]],4))*10</f>
        <v>7.7990000000000004</v>
      </c>
      <c r="I246">
        <f>_xlfn.PERCENTRANK.INC(E:E,dataset_transacoes_ficticias_2023_2024[[#This Row],[frequency]],4)*10</f>
        <v>8.7739999999999991</v>
      </c>
      <c r="J246" s="5">
        <f>_xlfn.PERCENTRANK.INC(F:F,dataset_transacoes_ficticias_2023_2024[[#This Row],[total value]],4)*10</f>
        <v>5.3769999999999998</v>
      </c>
      <c r="K246" s="5">
        <f t="shared" ca="1" si="6"/>
        <v>43.324999999999996</v>
      </c>
      <c r="L246" s="13">
        <f ca="1">_xlfn.PERCENTRANK.INC(K:K,dataset_transacoes_ficticias_2023_2024[[#This Row],[rfm sum]],4)*10</f>
        <v>8.6440000000000001</v>
      </c>
      <c r="M246" s="3">
        <f ca="1">ROUNDUP(dataset_transacoes_ficticias_2023_2024[[#This Row],[rfm]],0)</f>
        <v>9</v>
      </c>
      <c r="N246" t="str">
        <f t="shared" ca="1" si="7"/>
        <v>Vip Plus</v>
      </c>
    </row>
    <row r="247" spans="1:14" x14ac:dyDescent="0.25">
      <c r="A247" t="s">
        <v>224</v>
      </c>
      <c r="B247" s="1">
        <v>45265</v>
      </c>
      <c r="C247" s="4">
        <v>68.274639226657399</v>
      </c>
      <c r="D247" s="3">
        <f ca="1">TODAY() -dataset_transacoes_ficticias_2023_2024[[#This Row],[transaction date]]</f>
        <v>158</v>
      </c>
      <c r="E247">
        <f>COUNTIF(A:A,dataset_transacoes_ficticias_2023_2024[[#This Row],[customer-id]])</f>
        <v>8</v>
      </c>
      <c r="F247" s="4">
        <f>SUMIF(A:A,dataset_transacoes_ficticias_2023_2024[[#This Row],[customer-id]],C:C)</f>
        <v>2433.1492205384798</v>
      </c>
      <c r="G247" s="4">
        <f>dataset_transacoes_ficticias_2023_2024[[#This Row],[total value]]/dataset_transacoes_ficticias_2023_2024[[#This Row],[frequency]]</f>
        <v>304.14365256730997</v>
      </c>
      <c r="H247" s="5">
        <f ca="1">(1 - _xlfn.PERCENTRANK.INC(D:D,dataset_transacoes_ficticias_2023_2024[[#This Row],[recency]],4))*10</f>
        <v>8.4699999999999989</v>
      </c>
      <c r="I247">
        <f>_xlfn.PERCENTRANK.INC(E:E,dataset_transacoes_ficticias_2023_2024[[#This Row],[frequency]],4)*10</f>
        <v>8.7739999999999991</v>
      </c>
      <c r="J247" s="5">
        <f>_xlfn.PERCENTRANK.INC(F:F,dataset_transacoes_ficticias_2023_2024[[#This Row],[total value]],4)*10</f>
        <v>5.3769999999999998</v>
      </c>
      <c r="K247" s="5">
        <f t="shared" ca="1" si="6"/>
        <v>44.570999999999998</v>
      </c>
      <c r="L247" s="13">
        <f ca="1">_xlfn.PERCENTRANK.INC(K:K,dataset_transacoes_ficticias_2023_2024[[#This Row],[rfm sum]],4)*10</f>
        <v>8.9589999999999996</v>
      </c>
      <c r="M247" s="3">
        <f ca="1">ROUNDUP(dataset_transacoes_ficticias_2023_2024[[#This Row],[rfm]],0)</f>
        <v>9</v>
      </c>
      <c r="N247" t="str">
        <f t="shared" ca="1" si="7"/>
        <v>Vip Plus</v>
      </c>
    </row>
    <row r="248" spans="1:14" x14ac:dyDescent="0.25">
      <c r="A248" t="s">
        <v>226</v>
      </c>
      <c r="B248" s="1">
        <v>45178</v>
      </c>
      <c r="C248" s="4">
        <v>944.86096365686205</v>
      </c>
      <c r="D248" s="3">
        <f ca="1">TODAY() -dataset_transacoes_ficticias_2023_2024[[#This Row],[transaction date]]</f>
        <v>245</v>
      </c>
      <c r="E248">
        <f>COUNTIF(A:A,dataset_transacoes_ficticias_2023_2024[[#This Row],[customer-id]])</f>
        <v>6</v>
      </c>
      <c r="F248" s="4">
        <f>SUMIF(A:A,dataset_transacoes_ficticias_2023_2024[[#This Row],[customer-id]],C:C)</f>
        <v>3286.9414000163802</v>
      </c>
      <c r="G248" s="4">
        <f>dataset_transacoes_ficticias_2023_2024[[#This Row],[total value]]/dataset_transacoes_ficticias_2023_2024[[#This Row],[frequency]]</f>
        <v>547.82356666939666</v>
      </c>
      <c r="H248" s="5">
        <f ca="1">(1 - _xlfn.PERCENTRANK.INC(D:D,dataset_transacoes_ficticias_2023_2024[[#This Row],[recency]],4))*10</f>
        <v>6.2490000000000006</v>
      </c>
      <c r="I248">
        <f>_xlfn.PERCENTRANK.INC(E:E,dataset_transacoes_ficticias_2023_2024[[#This Row],[frequency]],4)*10</f>
        <v>6.3529999999999998</v>
      </c>
      <c r="J248" s="5">
        <f>_xlfn.PERCENTRANK.INC(F:F,dataset_transacoes_ficticias_2023_2024[[#This Row],[total value]],4)*10</f>
        <v>7.7480000000000002</v>
      </c>
      <c r="K248" s="5">
        <f t="shared" ca="1" si="6"/>
        <v>42.970999999999997</v>
      </c>
      <c r="L248" s="13">
        <f ca="1">_xlfn.PERCENTRANK.INC(K:K,dataset_transacoes_ficticias_2023_2024[[#This Row],[rfm sum]],4)*10</f>
        <v>8.5489999999999995</v>
      </c>
      <c r="M248" s="3">
        <f ca="1">ROUNDUP(dataset_transacoes_ficticias_2023_2024[[#This Row],[rfm]],0)</f>
        <v>9</v>
      </c>
      <c r="N248" t="str">
        <f t="shared" ca="1" si="7"/>
        <v>Vip Plus</v>
      </c>
    </row>
    <row r="249" spans="1:14" x14ac:dyDescent="0.25">
      <c r="A249" t="s">
        <v>226</v>
      </c>
      <c r="B249" s="1">
        <v>45205</v>
      </c>
      <c r="C249" s="4">
        <v>303.30709353643698</v>
      </c>
      <c r="D249" s="3">
        <f ca="1">TODAY() -dataset_transacoes_ficticias_2023_2024[[#This Row],[transaction date]]</f>
        <v>218</v>
      </c>
      <c r="E249">
        <f>COUNTIF(A:A,dataset_transacoes_ficticias_2023_2024[[#This Row],[customer-id]])</f>
        <v>6</v>
      </c>
      <c r="F249" s="4">
        <f>SUMIF(A:A,dataset_transacoes_ficticias_2023_2024[[#This Row],[customer-id]],C:C)</f>
        <v>3286.9414000163802</v>
      </c>
      <c r="G249" s="4">
        <f>dataset_transacoes_ficticias_2023_2024[[#This Row],[total value]]/dataset_transacoes_ficticias_2023_2024[[#This Row],[frequency]]</f>
        <v>547.82356666939666</v>
      </c>
      <c r="H249" s="5">
        <f ca="1">(1 - _xlfn.PERCENTRANK.INC(D:D,dataset_transacoes_ficticias_2023_2024[[#This Row],[recency]],4))*10</f>
        <v>6.9189999999999996</v>
      </c>
      <c r="I249">
        <f>_xlfn.PERCENTRANK.INC(E:E,dataset_transacoes_ficticias_2023_2024[[#This Row],[frequency]],4)*10</f>
        <v>6.3529999999999998</v>
      </c>
      <c r="J249" s="5">
        <f>_xlfn.PERCENTRANK.INC(F:F,dataset_transacoes_ficticias_2023_2024[[#This Row],[total value]],4)*10</f>
        <v>7.7480000000000002</v>
      </c>
      <c r="K249" s="5">
        <f t="shared" ca="1" si="6"/>
        <v>41.37</v>
      </c>
      <c r="L249" s="13">
        <f ca="1">_xlfn.PERCENTRANK.INC(K:K,dataset_transacoes_ficticias_2023_2024[[#This Row],[rfm sum]],4)*10</f>
        <v>8.1589999999999989</v>
      </c>
      <c r="M249" s="3">
        <f ca="1">ROUNDUP(dataset_transacoes_ficticias_2023_2024[[#This Row],[rfm]],0)</f>
        <v>9</v>
      </c>
      <c r="N249" t="str">
        <f t="shared" ca="1" si="7"/>
        <v>Vip Plus</v>
      </c>
    </row>
    <row r="250" spans="1:14" x14ac:dyDescent="0.25">
      <c r="A250" t="s">
        <v>226</v>
      </c>
      <c r="B250" s="1">
        <v>45245</v>
      </c>
      <c r="C250" s="4">
        <v>805.90776434724103</v>
      </c>
      <c r="D250" s="3">
        <f ca="1">TODAY() -dataset_transacoes_ficticias_2023_2024[[#This Row],[transaction date]]</f>
        <v>178</v>
      </c>
      <c r="E250">
        <f>COUNTIF(A:A,dataset_transacoes_ficticias_2023_2024[[#This Row],[customer-id]])</f>
        <v>6</v>
      </c>
      <c r="F250" s="4">
        <f>SUMIF(A:A,dataset_transacoes_ficticias_2023_2024[[#This Row],[customer-id]],C:C)</f>
        <v>3286.9414000163802</v>
      </c>
      <c r="G250" s="4">
        <f>dataset_transacoes_ficticias_2023_2024[[#This Row],[total value]]/dataset_transacoes_ficticias_2023_2024[[#This Row],[frequency]]</f>
        <v>547.82356666939666</v>
      </c>
      <c r="H250" s="5">
        <f ca="1">(1 - _xlfn.PERCENTRANK.INC(D:D,dataset_transacoes_ficticias_2023_2024[[#This Row],[recency]],4))*10</f>
        <v>8.0400000000000009</v>
      </c>
      <c r="I250">
        <f>_xlfn.PERCENTRANK.INC(E:E,dataset_transacoes_ficticias_2023_2024[[#This Row],[frequency]],4)*10</f>
        <v>6.3529999999999998</v>
      </c>
      <c r="J250" s="5">
        <f>_xlfn.PERCENTRANK.INC(F:F,dataset_transacoes_ficticias_2023_2024[[#This Row],[total value]],4)*10</f>
        <v>7.7480000000000002</v>
      </c>
      <c r="K250" s="5">
        <f t="shared" ca="1" si="6"/>
        <v>43.161000000000001</v>
      </c>
      <c r="L250" s="13">
        <f ca="1">_xlfn.PERCENTRANK.INC(K:K,dataset_transacoes_ficticias_2023_2024[[#This Row],[rfm sum]],4)*10</f>
        <v>8.5940000000000012</v>
      </c>
      <c r="M250" s="3">
        <f ca="1">ROUNDUP(dataset_transacoes_ficticias_2023_2024[[#This Row],[rfm]],0)</f>
        <v>9</v>
      </c>
      <c r="N250" t="str">
        <f t="shared" ca="1" si="7"/>
        <v>Vip Plus</v>
      </c>
    </row>
    <row r="251" spans="1:14" x14ac:dyDescent="0.25">
      <c r="A251" t="s">
        <v>236</v>
      </c>
      <c r="B251" s="1">
        <v>45183</v>
      </c>
      <c r="C251" s="4">
        <v>310.042064882761</v>
      </c>
      <c r="D251" s="3">
        <f ca="1">TODAY() -dataset_transacoes_ficticias_2023_2024[[#This Row],[transaction date]]</f>
        <v>240</v>
      </c>
      <c r="E251">
        <f>COUNTIF(A:A,dataset_transacoes_ficticias_2023_2024[[#This Row],[customer-id]])</f>
        <v>6</v>
      </c>
      <c r="F251" s="4">
        <f>SUMIF(A:A,dataset_transacoes_ficticias_2023_2024[[#This Row],[customer-id]],C:C)</f>
        <v>3322.1366214697882</v>
      </c>
      <c r="G251" s="4">
        <f>dataset_transacoes_ficticias_2023_2024[[#This Row],[total value]]/dataset_transacoes_ficticias_2023_2024[[#This Row],[frequency]]</f>
        <v>553.68943691163133</v>
      </c>
      <c r="H251" s="5">
        <f ca="1">(1 - _xlfn.PERCENTRANK.INC(D:D,dataset_transacoes_ficticias_2023_2024[[#This Row],[recency]],4))*10</f>
        <v>6.3840000000000003</v>
      </c>
      <c r="I251">
        <f>_xlfn.PERCENTRANK.INC(E:E,dataset_transacoes_ficticias_2023_2024[[#This Row],[frequency]],4)*10</f>
        <v>6.3529999999999998</v>
      </c>
      <c r="J251" s="5">
        <f>_xlfn.PERCENTRANK.INC(F:F,dataset_transacoes_ficticias_2023_2024[[#This Row],[total value]],4)*10</f>
        <v>7.7780000000000005</v>
      </c>
      <c r="K251" s="5">
        <f t="shared" ca="1" si="6"/>
        <v>42.655999999999999</v>
      </c>
      <c r="L251" s="13">
        <f ca="1">_xlfn.PERCENTRANK.INC(K:K,dataset_transacoes_ficticias_2023_2024[[#This Row],[rfm sum]],4)*10</f>
        <v>8.484</v>
      </c>
      <c r="M251" s="3">
        <f ca="1">ROUNDUP(dataset_transacoes_ficticias_2023_2024[[#This Row],[rfm]],0)</f>
        <v>9</v>
      </c>
      <c r="N251" t="str">
        <f t="shared" ca="1" si="7"/>
        <v>Vip Plus</v>
      </c>
    </row>
    <row r="252" spans="1:14" x14ac:dyDescent="0.25">
      <c r="A252" t="s">
        <v>236</v>
      </c>
      <c r="B252" s="1">
        <v>45207</v>
      </c>
      <c r="C252" s="4">
        <v>877.13185832168006</v>
      </c>
      <c r="D252" s="3">
        <f ca="1">TODAY() -dataset_transacoes_ficticias_2023_2024[[#This Row],[transaction date]]</f>
        <v>216</v>
      </c>
      <c r="E252">
        <f>COUNTIF(A:A,dataset_transacoes_ficticias_2023_2024[[#This Row],[customer-id]])</f>
        <v>6</v>
      </c>
      <c r="F252" s="4">
        <f>SUMIF(A:A,dataset_transacoes_ficticias_2023_2024[[#This Row],[customer-id]],C:C)</f>
        <v>3322.1366214697882</v>
      </c>
      <c r="G252" s="4">
        <f>dataset_transacoes_ficticias_2023_2024[[#This Row],[total value]]/dataset_transacoes_ficticias_2023_2024[[#This Row],[frequency]]</f>
        <v>553.68943691163133</v>
      </c>
      <c r="H252" s="5">
        <f ca="1">(1 - _xlfn.PERCENTRANK.INC(D:D,dataset_transacoes_ficticias_2023_2024[[#This Row],[recency]],4))*10</f>
        <v>6.9640000000000004</v>
      </c>
      <c r="I252">
        <f>_xlfn.PERCENTRANK.INC(E:E,dataset_transacoes_ficticias_2023_2024[[#This Row],[frequency]],4)*10</f>
        <v>6.3529999999999998</v>
      </c>
      <c r="J252" s="5">
        <f>_xlfn.PERCENTRANK.INC(F:F,dataset_transacoes_ficticias_2023_2024[[#This Row],[total value]],4)*10</f>
        <v>7.7780000000000005</v>
      </c>
      <c r="K252" s="5">
        <f t="shared" ca="1" si="6"/>
        <v>41.61</v>
      </c>
      <c r="L252" s="13">
        <f ca="1">_xlfn.PERCENTRANK.INC(K:K,dataset_transacoes_ficticias_2023_2024[[#This Row],[rfm sum]],4)*10</f>
        <v>8.2140000000000004</v>
      </c>
      <c r="M252" s="3">
        <f ca="1">ROUNDUP(dataset_transacoes_ficticias_2023_2024[[#This Row],[rfm]],0)</f>
        <v>9</v>
      </c>
      <c r="N252" t="str">
        <f t="shared" ca="1" si="7"/>
        <v>Vip Plus</v>
      </c>
    </row>
    <row r="253" spans="1:14" x14ac:dyDescent="0.25">
      <c r="A253" t="s">
        <v>236</v>
      </c>
      <c r="B253" s="1">
        <v>45250</v>
      </c>
      <c r="C253" s="4">
        <v>396.38361650107498</v>
      </c>
      <c r="D253" s="3">
        <f ca="1">TODAY() -dataset_transacoes_ficticias_2023_2024[[#This Row],[transaction date]]</f>
        <v>173</v>
      </c>
      <c r="E253">
        <f>COUNTIF(A:A,dataset_transacoes_ficticias_2023_2024[[#This Row],[customer-id]])</f>
        <v>6</v>
      </c>
      <c r="F253" s="4">
        <f>SUMIF(A:A,dataset_transacoes_ficticias_2023_2024[[#This Row],[customer-id]],C:C)</f>
        <v>3322.1366214697882</v>
      </c>
      <c r="G253" s="4">
        <f>dataset_transacoes_ficticias_2023_2024[[#This Row],[total value]]/dataset_transacoes_ficticias_2023_2024[[#This Row],[frequency]]</f>
        <v>553.68943691163133</v>
      </c>
      <c r="H253" s="5">
        <f ca="1">(1 - _xlfn.PERCENTRANK.INC(D:D,dataset_transacoes_ficticias_2023_2024[[#This Row],[recency]],4))*10</f>
        <v>8.1499999999999986</v>
      </c>
      <c r="I253">
        <f>_xlfn.PERCENTRANK.INC(E:E,dataset_transacoes_ficticias_2023_2024[[#This Row],[frequency]],4)*10</f>
        <v>6.3529999999999998</v>
      </c>
      <c r="J253" s="5">
        <f>_xlfn.PERCENTRANK.INC(F:F,dataset_transacoes_ficticias_2023_2024[[#This Row],[total value]],4)*10</f>
        <v>7.7780000000000005</v>
      </c>
      <c r="K253" s="5">
        <f t="shared" ca="1" si="6"/>
        <v>43.375999999999998</v>
      </c>
      <c r="L253" s="13">
        <f ca="1">_xlfn.PERCENTRANK.INC(K:K,dataset_transacoes_ficticias_2023_2024[[#This Row],[rfm sum]],4)*10</f>
        <v>8.6690000000000005</v>
      </c>
      <c r="M253" s="3">
        <f ca="1">ROUNDUP(dataset_transacoes_ficticias_2023_2024[[#This Row],[rfm]],0)</f>
        <v>9</v>
      </c>
      <c r="N253" t="str">
        <f t="shared" ca="1" si="7"/>
        <v>Vip Plus</v>
      </c>
    </row>
    <row r="254" spans="1:14" x14ac:dyDescent="0.25">
      <c r="A254" t="s">
        <v>244</v>
      </c>
      <c r="B254" s="1">
        <v>45200</v>
      </c>
      <c r="C254" s="4">
        <v>161.989511495805</v>
      </c>
      <c r="D254" s="3">
        <f ca="1">TODAY() -dataset_transacoes_ficticias_2023_2024[[#This Row],[transaction date]]</f>
        <v>223</v>
      </c>
      <c r="E254">
        <f>COUNTIF(A:A,dataset_transacoes_ficticias_2023_2024[[#This Row],[customer-id]])</f>
        <v>7</v>
      </c>
      <c r="F254" s="4">
        <f>SUMIF(A:A,dataset_transacoes_ficticias_2023_2024[[#This Row],[customer-id]],C:C)</f>
        <v>2769.6762554041261</v>
      </c>
      <c r="G254" s="4">
        <f>dataset_transacoes_ficticias_2023_2024[[#This Row],[total value]]/dataset_transacoes_ficticias_2023_2024[[#This Row],[frequency]]</f>
        <v>395.66803648630372</v>
      </c>
      <c r="H254" s="5">
        <f ca="1">(1 - _xlfn.PERCENTRANK.INC(D:D,dataset_transacoes_ficticias_2023_2024[[#This Row],[recency]],4))*10</f>
        <v>6.7640000000000002</v>
      </c>
      <c r="I254">
        <f>_xlfn.PERCENTRANK.INC(E:E,dataset_transacoes_ficticias_2023_2024[[#This Row],[frequency]],4)*10</f>
        <v>8.0039999999999996</v>
      </c>
      <c r="J254" s="5">
        <f>_xlfn.PERCENTRANK.INC(F:F,dataset_transacoes_ficticias_2023_2024[[#This Row],[total value]],4)*10</f>
        <v>6.4829999999999997</v>
      </c>
      <c r="K254" s="5">
        <f t="shared" ca="1" si="6"/>
        <v>43.531999999999996</v>
      </c>
      <c r="L254" s="13">
        <f ca="1">_xlfn.PERCENTRANK.INC(K:K,dataset_transacoes_ficticias_2023_2024[[#This Row],[rfm sum]],4)*10</f>
        <v>8.7189999999999994</v>
      </c>
      <c r="M254" s="3">
        <f ca="1">ROUNDUP(dataset_transacoes_ficticias_2023_2024[[#This Row],[rfm]],0)</f>
        <v>9</v>
      </c>
      <c r="N254" t="str">
        <f t="shared" ca="1" si="7"/>
        <v>Vip Plus</v>
      </c>
    </row>
    <row r="255" spans="1:14" x14ac:dyDescent="0.25">
      <c r="A255" t="s">
        <v>246</v>
      </c>
      <c r="B255" s="1">
        <v>45184</v>
      </c>
      <c r="C255" s="4">
        <v>223.89818487560601</v>
      </c>
      <c r="D255" s="3">
        <f ca="1">TODAY() -dataset_transacoes_ficticias_2023_2024[[#This Row],[transaction date]]</f>
        <v>239</v>
      </c>
      <c r="E255">
        <f>COUNTIF(A:A,dataset_transacoes_ficticias_2023_2024[[#This Row],[customer-id]])</f>
        <v>6</v>
      </c>
      <c r="F255" s="4">
        <f>SUMIF(A:A,dataset_transacoes_ficticias_2023_2024[[#This Row],[customer-id]],C:C)</f>
        <v>3260.7712958680722</v>
      </c>
      <c r="G255" s="4">
        <f>dataset_transacoes_ficticias_2023_2024[[#This Row],[total value]]/dataset_transacoes_ficticias_2023_2024[[#This Row],[frequency]]</f>
        <v>543.46188264467867</v>
      </c>
      <c r="H255" s="5">
        <f ca="1">(1 - _xlfn.PERCENTRANK.INC(D:D,dataset_transacoes_ficticias_2023_2024[[#This Row],[recency]],4))*10</f>
        <v>6.399</v>
      </c>
      <c r="I255">
        <f>_xlfn.PERCENTRANK.INC(E:E,dataset_transacoes_ficticias_2023_2024[[#This Row],[frequency]],4)*10</f>
        <v>6.3529999999999998</v>
      </c>
      <c r="J255" s="5">
        <f>_xlfn.PERCENTRANK.INC(F:F,dataset_transacoes_ficticias_2023_2024[[#This Row],[total value]],4)*10</f>
        <v>7.6580000000000004</v>
      </c>
      <c r="K255" s="5">
        <f t="shared" ca="1" si="6"/>
        <v>41.661000000000001</v>
      </c>
      <c r="L255" s="13">
        <f ca="1">_xlfn.PERCENTRANK.INC(K:K,dataset_transacoes_ficticias_2023_2024[[#This Row],[rfm sum]],4)*10</f>
        <v>8.2240000000000002</v>
      </c>
      <c r="M255" s="3">
        <f ca="1">ROUNDUP(dataset_transacoes_ficticias_2023_2024[[#This Row],[rfm]],0)</f>
        <v>9</v>
      </c>
      <c r="N255" t="str">
        <f t="shared" ca="1" si="7"/>
        <v>Vip Plus</v>
      </c>
    </row>
    <row r="256" spans="1:14" x14ac:dyDescent="0.25">
      <c r="A256" t="s">
        <v>246</v>
      </c>
      <c r="B256" s="1">
        <v>45188</v>
      </c>
      <c r="C256" s="4">
        <v>354.05173460019802</v>
      </c>
      <c r="D256" s="3">
        <f ca="1">TODAY() -dataset_transacoes_ficticias_2023_2024[[#This Row],[transaction date]]</f>
        <v>235</v>
      </c>
      <c r="E256">
        <f>COUNTIF(A:A,dataset_transacoes_ficticias_2023_2024[[#This Row],[customer-id]])</f>
        <v>6</v>
      </c>
      <c r="F256" s="4">
        <f>SUMIF(A:A,dataset_transacoes_ficticias_2023_2024[[#This Row],[customer-id]],C:C)</f>
        <v>3260.7712958680722</v>
      </c>
      <c r="G256" s="4">
        <f>dataset_transacoes_ficticias_2023_2024[[#This Row],[total value]]/dataset_transacoes_ficticias_2023_2024[[#This Row],[frequency]]</f>
        <v>543.46188264467867</v>
      </c>
      <c r="H256" s="5">
        <f ca="1">(1 - _xlfn.PERCENTRANK.INC(D:D,dataset_transacoes_ficticias_2023_2024[[#This Row],[recency]],4))*10</f>
        <v>6.4890000000000008</v>
      </c>
      <c r="I256">
        <f>_xlfn.PERCENTRANK.INC(E:E,dataset_transacoes_ficticias_2023_2024[[#This Row],[frequency]],4)*10</f>
        <v>6.3529999999999998</v>
      </c>
      <c r="J256" s="5">
        <f>_xlfn.PERCENTRANK.INC(F:F,dataset_transacoes_ficticias_2023_2024[[#This Row],[total value]],4)*10</f>
        <v>7.6580000000000004</v>
      </c>
      <c r="K256" s="5">
        <f t="shared" ca="1" si="6"/>
        <v>40.910000000000004</v>
      </c>
      <c r="L256" s="13">
        <f ca="1">_xlfn.PERCENTRANK.INC(K:K,dataset_transacoes_ficticias_2023_2024[[#This Row],[rfm sum]],4)*10</f>
        <v>8.0789999999999988</v>
      </c>
      <c r="M256" s="3">
        <f ca="1">ROUNDUP(dataset_transacoes_ficticias_2023_2024[[#This Row],[rfm]],0)</f>
        <v>9</v>
      </c>
      <c r="N256" t="str">
        <f t="shared" ca="1" si="7"/>
        <v>Vip Plus</v>
      </c>
    </row>
    <row r="257" spans="1:14" x14ac:dyDescent="0.25">
      <c r="A257" t="s">
        <v>246</v>
      </c>
      <c r="B257" s="1">
        <v>45324</v>
      </c>
      <c r="C257" s="4">
        <v>978.09926638034005</v>
      </c>
      <c r="D257" s="3">
        <f ca="1">TODAY() -dataset_transacoes_ficticias_2023_2024[[#This Row],[transaction date]]</f>
        <v>99</v>
      </c>
      <c r="E257">
        <f>COUNTIF(A:A,dataset_transacoes_ficticias_2023_2024[[#This Row],[customer-id]])</f>
        <v>6</v>
      </c>
      <c r="F257" s="4">
        <f>SUMIF(A:A,dataset_transacoes_ficticias_2023_2024[[#This Row],[customer-id]],C:C)</f>
        <v>3260.7712958680722</v>
      </c>
      <c r="G257" s="4">
        <f>dataset_transacoes_ficticias_2023_2024[[#This Row],[total value]]/dataset_transacoes_ficticias_2023_2024[[#This Row],[frequency]]</f>
        <v>543.46188264467867</v>
      </c>
      <c r="H257" s="5">
        <f ca="1">(1 - _xlfn.PERCENTRANK.INC(D:D,dataset_transacoes_ficticias_2023_2024[[#This Row],[recency]],4))*10</f>
        <v>9.9499999999999993</v>
      </c>
      <c r="I257">
        <f>_xlfn.PERCENTRANK.INC(E:E,dataset_transacoes_ficticias_2023_2024[[#This Row],[frequency]],4)*10</f>
        <v>6.3529999999999998</v>
      </c>
      <c r="J257" s="5">
        <f>_xlfn.PERCENTRANK.INC(F:F,dataset_transacoes_ficticias_2023_2024[[#This Row],[total value]],4)*10</f>
        <v>7.6580000000000004</v>
      </c>
      <c r="K257" s="5">
        <f t="shared" ca="1" si="6"/>
        <v>44.460999999999999</v>
      </c>
      <c r="L257" s="13">
        <f ca="1">_xlfn.PERCENTRANK.INC(K:K,dataset_transacoes_ficticias_2023_2024[[#This Row],[rfm sum]],4)*10</f>
        <v>8.9439999999999991</v>
      </c>
      <c r="M257" s="3">
        <f ca="1">ROUNDUP(dataset_transacoes_ficticias_2023_2024[[#This Row],[rfm]],0)</f>
        <v>9</v>
      </c>
      <c r="N257" t="str">
        <f t="shared" ca="1" si="7"/>
        <v>Vip Plus</v>
      </c>
    </row>
    <row r="258" spans="1:14" x14ac:dyDescent="0.25">
      <c r="A258" t="s">
        <v>248</v>
      </c>
      <c r="B258" s="1">
        <v>44995</v>
      </c>
      <c r="C258" s="4">
        <v>914.97208770744396</v>
      </c>
      <c r="D258" s="3">
        <f ca="1">TODAY() -dataset_transacoes_ficticias_2023_2024[[#This Row],[transaction date]]</f>
        <v>428</v>
      </c>
      <c r="E258">
        <f>COUNTIF(A:A,dataset_transacoes_ficticias_2023_2024[[#This Row],[customer-id]])</f>
        <v>8</v>
      </c>
      <c r="F258" s="4">
        <f>SUMIF(A:A,dataset_transacoes_ficticias_2023_2024[[#This Row],[customer-id]],C:C)</f>
        <v>5266.7642855753047</v>
      </c>
      <c r="G258" s="4">
        <f>dataset_transacoes_ficticias_2023_2024[[#This Row],[total value]]/dataset_transacoes_ficticias_2023_2024[[#This Row],[frequency]]</f>
        <v>658.34553569691309</v>
      </c>
      <c r="H258" s="5">
        <f ca="1">(1 - _xlfn.PERCENTRANK.INC(D:D,dataset_transacoes_ficticias_2023_2024[[#This Row],[recency]],4))*10</f>
        <v>1.6510000000000002</v>
      </c>
      <c r="I258">
        <f>_xlfn.PERCENTRANK.INC(E:E,dataset_transacoes_ficticias_2023_2024[[#This Row],[frequency]],4)*10</f>
        <v>8.7739999999999991</v>
      </c>
      <c r="J258" s="5">
        <f>_xlfn.PERCENTRANK.INC(F:F,dataset_transacoes_ficticias_2023_2024[[#This Row],[total value]],4)*10</f>
        <v>9.5190000000000001</v>
      </c>
      <c r="K258" s="5">
        <f t="shared" ref="K258:K321" ca="1" si="8">SUM(H257:J258)</f>
        <v>43.904999999999994</v>
      </c>
      <c r="L258" s="13">
        <f ca="1">_xlfn.PERCENTRANK.INC(K:K,dataset_transacoes_ficticias_2023_2024[[#This Row],[rfm sum]],4)*10</f>
        <v>8.8239999999999998</v>
      </c>
      <c r="M258" s="3">
        <f ca="1">ROUNDUP(dataset_transacoes_ficticias_2023_2024[[#This Row],[rfm]],0)</f>
        <v>9</v>
      </c>
      <c r="N258" t="str">
        <f t="shared" ref="N258:N321" ca="1" si="9">_xlfn.XLOOKUP(M:M,S:S,T:T,FALSE,0,1)</f>
        <v>Vip Plus</v>
      </c>
    </row>
    <row r="259" spans="1:14" x14ac:dyDescent="0.25">
      <c r="A259" t="s">
        <v>248</v>
      </c>
      <c r="B259" s="1">
        <v>45125</v>
      </c>
      <c r="C259" s="4">
        <v>574.48865450184496</v>
      </c>
      <c r="D259" s="3">
        <f ca="1">TODAY() -dataset_transacoes_ficticias_2023_2024[[#This Row],[transaction date]]</f>
        <v>298</v>
      </c>
      <c r="E259">
        <f>COUNTIF(A:A,dataset_transacoes_ficticias_2023_2024[[#This Row],[customer-id]])</f>
        <v>8</v>
      </c>
      <c r="F259" s="4">
        <f>SUMIF(A:A,dataset_transacoes_ficticias_2023_2024[[#This Row],[customer-id]],C:C)</f>
        <v>5266.7642855753047</v>
      </c>
      <c r="G259" s="4">
        <f>dataset_transacoes_ficticias_2023_2024[[#This Row],[total value]]/dataset_transacoes_ficticias_2023_2024[[#This Row],[frequency]]</f>
        <v>658.34553569691309</v>
      </c>
      <c r="H259" s="5">
        <f ca="1">(1 - _xlfn.PERCENTRANK.INC(D:D,dataset_transacoes_ficticias_2023_2024[[#This Row],[recency]],4))*10</f>
        <v>4.9329999999999998</v>
      </c>
      <c r="I259">
        <f>_xlfn.PERCENTRANK.INC(E:E,dataset_transacoes_ficticias_2023_2024[[#This Row],[frequency]],4)*10</f>
        <v>8.7739999999999991</v>
      </c>
      <c r="J259" s="5">
        <f>_xlfn.PERCENTRANK.INC(F:F,dataset_transacoes_ficticias_2023_2024[[#This Row],[total value]],4)*10</f>
        <v>9.5190000000000001</v>
      </c>
      <c r="K259" s="5">
        <f t="shared" ca="1" si="8"/>
        <v>43.169999999999995</v>
      </c>
      <c r="L259" s="13">
        <f ca="1">_xlfn.PERCENTRANK.INC(K:K,dataset_transacoes_ficticias_2023_2024[[#This Row],[rfm sum]],4)*10</f>
        <v>8.5990000000000002</v>
      </c>
      <c r="M259" s="3">
        <f ca="1">ROUNDUP(dataset_transacoes_ficticias_2023_2024[[#This Row],[rfm]],0)</f>
        <v>9</v>
      </c>
      <c r="N259" t="str">
        <f t="shared" ca="1" si="9"/>
        <v>Vip Plus</v>
      </c>
    </row>
    <row r="260" spans="1:14" x14ac:dyDescent="0.25">
      <c r="A260" t="s">
        <v>266</v>
      </c>
      <c r="B260" s="1">
        <v>45323</v>
      </c>
      <c r="C260" s="4">
        <v>685.70288123719195</v>
      </c>
      <c r="D260" s="3">
        <f ca="1">TODAY() -dataset_transacoes_ficticias_2023_2024[[#This Row],[transaction date]]</f>
        <v>100</v>
      </c>
      <c r="E260">
        <f>COUNTIF(A:A,dataset_transacoes_ficticias_2023_2024[[#This Row],[customer-id]])</f>
        <v>5</v>
      </c>
      <c r="F260" s="4">
        <f>SUMIF(A:A,dataset_transacoes_ficticias_2023_2024[[#This Row],[customer-id]],C:C)</f>
        <v>3143.836537038515</v>
      </c>
      <c r="G260" s="4">
        <f>dataset_transacoes_ficticias_2023_2024[[#This Row],[total value]]/dataset_transacoes_ficticias_2023_2024[[#This Row],[frequency]]</f>
        <v>628.76730740770302</v>
      </c>
      <c r="H260" s="5">
        <f ca="1">(1 - _xlfn.PERCENTRANK.INC(D:D,dataset_transacoes_ficticias_2023_2024[[#This Row],[recency]],4))*10</f>
        <v>9.92</v>
      </c>
      <c r="I260">
        <f>_xlfn.PERCENTRANK.INC(E:E,dataset_transacoes_ficticias_2023_2024[[#This Row],[frequency]],4)*10</f>
        <v>4.5519999999999996</v>
      </c>
      <c r="J260" s="5">
        <f>_xlfn.PERCENTRANK.INC(F:F,dataset_transacoes_ficticias_2023_2024[[#This Row],[total value]],4)*10</f>
        <v>7.2629999999999999</v>
      </c>
      <c r="K260" s="5">
        <f t="shared" ca="1" si="8"/>
        <v>44.960999999999999</v>
      </c>
      <c r="L260" s="13">
        <f ca="1">_xlfn.PERCENTRANK.INC(K:K,dataset_transacoes_ficticias_2023_2024[[#This Row],[rfm sum]],4)*10</f>
        <v>8.979000000000001</v>
      </c>
      <c r="M260" s="3">
        <f ca="1">ROUNDUP(dataset_transacoes_ficticias_2023_2024[[#This Row],[rfm]],0)</f>
        <v>9</v>
      </c>
      <c r="N260" t="str">
        <f t="shared" ca="1" si="9"/>
        <v>Vip Plus</v>
      </c>
    </row>
    <row r="261" spans="1:14" x14ac:dyDescent="0.25">
      <c r="A261" t="s">
        <v>272</v>
      </c>
      <c r="B261" s="1">
        <v>45262</v>
      </c>
      <c r="C261" s="4">
        <v>124.71998836716</v>
      </c>
      <c r="D261" s="3">
        <f ca="1">TODAY() -dataset_transacoes_ficticias_2023_2024[[#This Row],[transaction date]]</f>
        <v>161</v>
      </c>
      <c r="E261">
        <f>COUNTIF(A:A,dataset_transacoes_ficticias_2023_2024[[#This Row],[customer-id]])</f>
        <v>7</v>
      </c>
      <c r="F261" s="4">
        <f>SUMIF(A:A,dataset_transacoes_ficticias_2023_2024[[#This Row],[customer-id]],C:C)</f>
        <v>2314.2770568282949</v>
      </c>
      <c r="G261" s="4">
        <f>dataset_transacoes_ficticias_2023_2024[[#This Row],[total value]]/dataset_transacoes_ficticias_2023_2024[[#This Row],[frequency]]</f>
        <v>330.61100811832785</v>
      </c>
      <c r="H261" s="5">
        <f ca="1">(1 - _xlfn.PERCENTRANK.INC(D:D,dataset_transacoes_ficticias_2023_2024[[#This Row],[recency]],4))*10</f>
        <v>8.4050000000000011</v>
      </c>
      <c r="I261">
        <f>_xlfn.PERCENTRANK.INC(E:E,dataset_transacoes_ficticias_2023_2024[[#This Row],[frequency]],4)*10</f>
        <v>8.0039999999999996</v>
      </c>
      <c r="J261" s="5">
        <f>_xlfn.PERCENTRANK.INC(F:F,dataset_transacoes_ficticias_2023_2024[[#This Row],[total value]],4)*10</f>
        <v>4.9769999999999994</v>
      </c>
      <c r="K261" s="5">
        <f t="shared" ca="1" si="8"/>
        <v>43.120999999999995</v>
      </c>
      <c r="L261" s="13">
        <f ca="1">_xlfn.PERCENTRANK.INC(K:K,dataset_transacoes_ficticias_2023_2024[[#This Row],[rfm sum]],4)*10</f>
        <v>8.5839999999999996</v>
      </c>
      <c r="M261" s="3">
        <f ca="1">ROUNDUP(dataset_transacoes_ficticias_2023_2024[[#This Row],[rfm]],0)</f>
        <v>9</v>
      </c>
      <c r="N261" t="str">
        <f t="shared" ca="1" si="9"/>
        <v>Vip Plus</v>
      </c>
    </row>
    <row r="262" spans="1:14" x14ac:dyDescent="0.25">
      <c r="A262" t="s">
        <v>272</v>
      </c>
      <c r="B262" s="1">
        <v>45296</v>
      </c>
      <c r="C262" s="4">
        <v>886.55610321130303</v>
      </c>
      <c r="D262" s="3">
        <f ca="1">TODAY() -dataset_transacoes_ficticias_2023_2024[[#This Row],[transaction date]]</f>
        <v>127</v>
      </c>
      <c r="E262">
        <f>COUNTIF(A:A,dataset_transacoes_ficticias_2023_2024[[#This Row],[customer-id]])</f>
        <v>7</v>
      </c>
      <c r="F262" s="4">
        <f>SUMIF(A:A,dataset_transacoes_ficticias_2023_2024[[#This Row],[customer-id]],C:C)</f>
        <v>2314.2770568282949</v>
      </c>
      <c r="G262" s="4">
        <f>dataset_transacoes_ficticias_2023_2024[[#This Row],[total value]]/dataset_transacoes_ficticias_2023_2024[[#This Row],[frequency]]</f>
        <v>330.61100811832785</v>
      </c>
      <c r="H262" s="5">
        <f ca="1">(1 - _xlfn.PERCENTRANK.INC(D:D,dataset_transacoes_ficticias_2023_2024[[#This Row],[recency]],4))*10</f>
        <v>9.1900000000000013</v>
      </c>
      <c r="I262">
        <f>_xlfn.PERCENTRANK.INC(E:E,dataset_transacoes_ficticias_2023_2024[[#This Row],[frequency]],4)*10</f>
        <v>8.0039999999999996</v>
      </c>
      <c r="J262" s="5">
        <f>_xlfn.PERCENTRANK.INC(F:F,dataset_transacoes_ficticias_2023_2024[[#This Row],[total value]],4)*10</f>
        <v>4.9769999999999994</v>
      </c>
      <c r="K262" s="5">
        <f t="shared" ca="1" si="8"/>
        <v>43.556999999999995</v>
      </c>
      <c r="L262" s="13">
        <f ca="1">_xlfn.PERCENTRANK.INC(K:K,dataset_transacoes_ficticias_2023_2024[[#This Row],[rfm sum]],4)*10</f>
        <v>8.7390000000000008</v>
      </c>
      <c r="M262" s="3">
        <f ca="1">ROUNDUP(dataset_transacoes_ficticias_2023_2024[[#This Row],[rfm]],0)</f>
        <v>9</v>
      </c>
      <c r="N262" t="str">
        <f t="shared" ca="1" si="9"/>
        <v>Vip Plus</v>
      </c>
    </row>
    <row r="263" spans="1:14" x14ac:dyDescent="0.25">
      <c r="A263" t="s">
        <v>37</v>
      </c>
      <c r="B263" s="1">
        <v>45042</v>
      </c>
      <c r="C263" s="4">
        <v>340.73390119593103</v>
      </c>
      <c r="D263" s="3">
        <f ca="1">TODAY() -dataset_transacoes_ficticias_2023_2024[[#This Row],[transaction date]]</f>
        <v>381</v>
      </c>
      <c r="E263">
        <f>COUNTIF(A:A,dataset_transacoes_ficticias_2023_2024[[#This Row],[customer-id]])</f>
        <v>8</v>
      </c>
      <c r="F263" s="4">
        <f>SUMIF(A:A,dataset_transacoes_ficticias_2023_2024[[#This Row],[customer-id]],C:C)</f>
        <v>4576.986429618195</v>
      </c>
      <c r="G263" s="4">
        <f>dataset_transacoes_ficticias_2023_2024[[#This Row],[total value]]/dataset_transacoes_ficticias_2023_2024[[#This Row],[frequency]]</f>
        <v>572.12330370227437</v>
      </c>
      <c r="H263" s="5">
        <f ca="1">(1 - _xlfn.PERCENTRANK.INC(D:D,dataset_transacoes_ficticias_2023_2024[[#This Row],[recency]],4))*10</f>
        <v>2.8620000000000001</v>
      </c>
      <c r="I263">
        <f>_xlfn.PERCENTRANK.INC(E:E,dataset_transacoes_ficticias_2023_2024[[#This Row],[frequency]],4)*10</f>
        <v>8.7739999999999991</v>
      </c>
      <c r="J263" s="5">
        <f>_xlfn.PERCENTRANK.INC(F:F,dataset_transacoes_ficticias_2023_2024[[#This Row],[total value]],4)*10</f>
        <v>9.3640000000000008</v>
      </c>
      <c r="K263" s="5">
        <f t="shared" ca="1" si="8"/>
        <v>43.171000000000006</v>
      </c>
      <c r="L263" s="13">
        <f ca="1">_xlfn.PERCENTRANK.INC(K:K,dataset_transacoes_ficticias_2023_2024[[#This Row],[rfm sum]],4)*10</f>
        <v>8.604000000000001</v>
      </c>
      <c r="M263" s="3">
        <f ca="1">ROUNDUP(dataset_transacoes_ficticias_2023_2024[[#This Row],[rfm]],0)</f>
        <v>9</v>
      </c>
      <c r="N263" t="str">
        <f t="shared" ca="1" si="9"/>
        <v>Vip Plus</v>
      </c>
    </row>
    <row r="264" spans="1:14" x14ac:dyDescent="0.25">
      <c r="A264" t="s">
        <v>37</v>
      </c>
      <c r="B264" s="1">
        <v>45060</v>
      </c>
      <c r="C264" s="4">
        <v>298.19526659753302</v>
      </c>
      <c r="D264" s="3">
        <f ca="1">TODAY() -dataset_transacoes_ficticias_2023_2024[[#This Row],[transaction date]]</f>
        <v>363</v>
      </c>
      <c r="E264">
        <f>COUNTIF(A:A,dataset_transacoes_ficticias_2023_2024[[#This Row],[customer-id]])</f>
        <v>8</v>
      </c>
      <c r="F264" s="4">
        <f>SUMIF(A:A,dataset_transacoes_ficticias_2023_2024[[#This Row],[customer-id]],C:C)</f>
        <v>4576.986429618195</v>
      </c>
      <c r="G264" s="4">
        <f>dataset_transacoes_ficticias_2023_2024[[#This Row],[total value]]/dataset_transacoes_ficticias_2023_2024[[#This Row],[frequency]]</f>
        <v>572.12330370227437</v>
      </c>
      <c r="H264" s="5">
        <f ca="1">(1 - _xlfn.PERCENTRANK.INC(D:D,dataset_transacoes_ficticias_2023_2024[[#This Row],[recency]],4))*10</f>
        <v>3.3220000000000005</v>
      </c>
      <c r="I264">
        <f>_xlfn.PERCENTRANK.INC(E:E,dataset_transacoes_ficticias_2023_2024[[#This Row],[frequency]],4)*10</f>
        <v>8.7739999999999991</v>
      </c>
      <c r="J264" s="5">
        <f>_xlfn.PERCENTRANK.INC(F:F,dataset_transacoes_ficticias_2023_2024[[#This Row],[total value]],4)*10</f>
        <v>9.3640000000000008</v>
      </c>
      <c r="K264" s="5">
        <f t="shared" ca="1" si="8"/>
        <v>42.459999999999994</v>
      </c>
      <c r="L264" s="13">
        <f ca="1">_xlfn.PERCENTRANK.INC(K:K,dataset_transacoes_ficticias_2023_2024[[#This Row],[rfm sum]],4)*10</f>
        <v>8.4489999999999998</v>
      </c>
      <c r="M264" s="3">
        <f ca="1">ROUNDUP(dataset_transacoes_ficticias_2023_2024[[#This Row],[rfm]],0)</f>
        <v>9</v>
      </c>
      <c r="N264" t="str">
        <f t="shared" ca="1" si="9"/>
        <v>Vip Plus</v>
      </c>
    </row>
    <row r="265" spans="1:14" x14ac:dyDescent="0.25">
      <c r="A265" t="s">
        <v>37</v>
      </c>
      <c r="B265" s="1">
        <v>45099</v>
      </c>
      <c r="C265" s="4">
        <v>550.69013851947796</v>
      </c>
      <c r="D265" s="3">
        <f ca="1">TODAY() -dataset_transacoes_ficticias_2023_2024[[#This Row],[transaction date]]</f>
        <v>324</v>
      </c>
      <c r="E265">
        <f>COUNTIF(A:A,dataset_transacoes_ficticias_2023_2024[[#This Row],[customer-id]])</f>
        <v>8</v>
      </c>
      <c r="F265" s="4">
        <f>SUMIF(A:A,dataset_transacoes_ficticias_2023_2024[[#This Row],[customer-id]],C:C)</f>
        <v>4576.986429618195</v>
      </c>
      <c r="G265" s="4">
        <f>dataset_transacoes_ficticias_2023_2024[[#This Row],[total value]]/dataset_transacoes_ficticias_2023_2024[[#This Row],[frequency]]</f>
        <v>572.12330370227437</v>
      </c>
      <c r="H265" s="5">
        <f ca="1">(1 - _xlfn.PERCENTRANK.INC(D:D,dataset_transacoes_ficticias_2023_2024[[#This Row],[recency]],4))*10</f>
        <v>4.3330000000000002</v>
      </c>
      <c r="I265">
        <f>_xlfn.PERCENTRANK.INC(E:E,dataset_transacoes_ficticias_2023_2024[[#This Row],[frequency]],4)*10</f>
        <v>8.7739999999999991</v>
      </c>
      <c r="J265" s="5">
        <f>_xlfn.PERCENTRANK.INC(F:F,dataset_transacoes_ficticias_2023_2024[[#This Row],[total value]],4)*10</f>
        <v>9.3640000000000008</v>
      </c>
      <c r="K265" s="5">
        <f t="shared" ca="1" si="8"/>
        <v>43.930999999999997</v>
      </c>
      <c r="L265" s="13">
        <f ca="1">_xlfn.PERCENTRANK.INC(K:K,dataset_transacoes_ficticias_2023_2024[[#This Row],[rfm sum]],4)*10</f>
        <v>8.8390000000000004</v>
      </c>
      <c r="M265" s="3">
        <f ca="1">ROUNDUP(dataset_transacoes_ficticias_2023_2024[[#This Row],[rfm]],0)</f>
        <v>9</v>
      </c>
      <c r="N265" t="str">
        <f t="shared" ca="1" si="9"/>
        <v>Vip Plus</v>
      </c>
    </row>
    <row r="266" spans="1:14" x14ac:dyDescent="0.25">
      <c r="A266" t="s">
        <v>296</v>
      </c>
      <c r="B266" s="1">
        <v>45311</v>
      </c>
      <c r="C266" s="4">
        <v>733.46511493261801</v>
      </c>
      <c r="D266" s="3">
        <f ca="1">TODAY() -dataset_transacoes_ficticias_2023_2024[[#This Row],[transaction date]]</f>
        <v>112</v>
      </c>
      <c r="E266">
        <f>COUNTIF(A:A,dataset_transacoes_ficticias_2023_2024[[#This Row],[customer-id]])</f>
        <v>6</v>
      </c>
      <c r="F266" s="4">
        <f>SUMIF(A:A,dataset_transacoes_ficticias_2023_2024[[#This Row],[customer-id]],C:C)</f>
        <v>2465.8210798897608</v>
      </c>
      <c r="G266" s="4">
        <f>dataset_transacoes_ficticias_2023_2024[[#This Row],[total value]]/dataset_transacoes_ficticias_2023_2024[[#This Row],[frequency]]</f>
        <v>410.97017998162681</v>
      </c>
      <c r="H266" s="5">
        <f ca="1">(1 - _xlfn.PERCENTRANK.INC(D:D,dataset_transacoes_ficticias_2023_2024[[#This Row],[recency]],4))*10</f>
        <v>9.625</v>
      </c>
      <c r="I266">
        <f>_xlfn.PERCENTRANK.INC(E:E,dataset_transacoes_ficticias_2023_2024[[#This Row],[frequency]],4)*10</f>
        <v>6.3529999999999998</v>
      </c>
      <c r="J266" s="5">
        <f>_xlfn.PERCENTRANK.INC(F:F,dataset_transacoes_ficticias_2023_2024[[#This Row],[total value]],4)*10</f>
        <v>5.6219999999999999</v>
      </c>
      <c r="K266" s="5">
        <f t="shared" ca="1" si="8"/>
        <v>44.071000000000005</v>
      </c>
      <c r="L266" s="13">
        <f ca="1">_xlfn.PERCENTRANK.INC(K:K,dataset_transacoes_ficticias_2023_2024[[#This Row],[rfm sum]],4)*10</f>
        <v>8.863999999999999</v>
      </c>
      <c r="M266" s="3">
        <f ca="1">ROUNDUP(dataset_transacoes_ficticias_2023_2024[[#This Row],[rfm]],0)</f>
        <v>9</v>
      </c>
      <c r="N266" t="str">
        <f t="shared" ca="1" si="9"/>
        <v>Vip Plus</v>
      </c>
    </row>
    <row r="267" spans="1:14" x14ac:dyDescent="0.25">
      <c r="A267" t="s">
        <v>296</v>
      </c>
      <c r="B267" s="1">
        <v>45315</v>
      </c>
      <c r="C267" s="4">
        <v>659.730832556672</v>
      </c>
      <c r="D267" s="3">
        <f ca="1">TODAY() -dataset_transacoes_ficticias_2023_2024[[#This Row],[transaction date]]</f>
        <v>108</v>
      </c>
      <c r="E267">
        <f>COUNTIF(A:A,dataset_transacoes_ficticias_2023_2024[[#This Row],[customer-id]])</f>
        <v>6</v>
      </c>
      <c r="F267" s="4">
        <f>SUMIF(A:A,dataset_transacoes_ficticias_2023_2024[[#This Row],[customer-id]],C:C)</f>
        <v>2465.8210798897608</v>
      </c>
      <c r="G267" s="4">
        <f>dataset_transacoes_ficticias_2023_2024[[#This Row],[total value]]/dataset_transacoes_ficticias_2023_2024[[#This Row],[frequency]]</f>
        <v>410.97017998162681</v>
      </c>
      <c r="H267" s="5">
        <f ca="1">(1 - _xlfn.PERCENTRANK.INC(D:D,dataset_transacoes_ficticias_2023_2024[[#This Row],[recency]],4))*10</f>
        <v>9.7550000000000008</v>
      </c>
      <c r="I267">
        <f>_xlfn.PERCENTRANK.INC(E:E,dataset_transacoes_ficticias_2023_2024[[#This Row],[frequency]],4)*10</f>
        <v>6.3529999999999998</v>
      </c>
      <c r="J267" s="5">
        <f>_xlfn.PERCENTRANK.INC(F:F,dataset_transacoes_ficticias_2023_2024[[#This Row],[total value]],4)*10</f>
        <v>5.6219999999999999</v>
      </c>
      <c r="K267" s="5">
        <f t="shared" ca="1" si="8"/>
        <v>43.330000000000005</v>
      </c>
      <c r="L267" s="13">
        <f ca="1">_xlfn.PERCENTRANK.INC(K:K,dataset_transacoes_ficticias_2023_2024[[#This Row],[rfm sum]],4)*10</f>
        <v>8.6490000000000009</v>
      </c>
      <c r="M267" s="3">
        <f ca="1">ROUNDUP(dataset_transacoes_ficticias_2023_2024[[#This Row],[rfm]],0)</f>
        <v>9</v>
      </c>
      <c r="N267" t="str">
        <f t="shared" ca="1" si="9"/>
        <v>Vip Plus</v>
      </c>
    </row>
    <row r="268" spans="1:14" x14ac:dyDescent="0.25">
      <c r="A268" t="s">
        <v>301</v>
      </c>
      <c r="B268" s="1">
        <v>44990</v>
      </c>
      <c r="C268" s="4">
        <v>476.93837413156899</v>
      </c>
      <c r="D268" s="3">
        <f ca="1">TODAY() -dataset_transacoes_ficticias_2023_2024[[#This Row],[transaction date]]</f>
        <v>433</v>
      </c>
      <c r="E268">
        <f>COUNTIF(A:A,dataset_transacoes_ficticias_2023_2024[[#This Row],[customer-id]])</f>
        <v>12</v>
      </c>
      <c r="F268" s="4">
        <f>SUMIF(A:A,dataset_transacoes_ficticias_2023_2024[[#This Row],[customer-id]],C:C)</f>
        <v>6531.4700289273133</v>
      </c>
      <c r="G268" s="4">
        <f>dataset_transacoes_ficticias_2023_2024[[#This Row],[total value]]/dataset_transacoes_ficticias_2023_2024[[#This Row],[frequency]]</f>
        <v>544.28916907727614</v>
      </c>
      <c r="H268" s="5">
        <f ca="1">(1 - _xlfn.PERCENTRANK.INC(D:D,dataset_transacoes_ficticias_2023_2024[[#This Row],[recency]],4))*10</f>
        <v>1.5159999999999996</v>
      </c>
      <c r="I268">
        <f>_xlfn.PERCENTRANK.INC(E:E,dataset_transacoes_ficticias_2023_2024[[#This Row],[frequency]],4)*10</f>
        <v>9.8689999999999998</v>
      </c>
      <c r="J268" s="5">
        <f>_xlfn.PERCENTRANK.INC(F:F,dataset_transacoes_ficticias_2023_2024[[#This Row],[total value]],4)*10</f>
        <v>9.7590000000000003</v>
      </c>
      <c r="K268" s="5">
        <f t="shared" ca="1" si="8"/>
        <v>42.873999999999995</v>
      </c>
      <c r="L268" s="13">
        <f ca="1">_xlfn.PERCENTRANK.INC(K:K,dataset_transacoes_ficticias_2023_2024[[#This Row],[rfm sum]],4)*10</f>
        <v>8.5289999999999999</v>
      </c>
      <c r="M268" s="3">
        <f ca="1">ROUNDUP(dataset_transacoes_ficticias_2023_2024[[#This Row],[rfm]],0)</f>
        <v>9</v>
      </c>
      <c r="N268" t="str">
        <f t="shared" ca="1" si="9"/>
        <v>Vip Plus</v>
      </c>
    </row>
    <row r="269" spans="1:14" x14ac:dyDescent="0.25">
      <c r="A269" t="s">
        <v>301</v>
      </c>
      <c r="B269" s="1">
        <v>45015</v>
      </c>
      <c r="C269" s="4">
        <v>753.80337576743295</v>
      </c>
      <c r="D269" s="3">
        <f ca="1">TODAY() -dataset_transacoes_ficticias_2023_2024[[#This Row],[transaction date]]</f>
        <v>408</v>
      </c>
      <c r="E269">
        <f>COUNTIF(A:A,dataset_transacoes_ficticias_2023_2024[[#This Row],[customer-id]])</f>
        <v>12</v>
      </c>
      <c r="F269" s="4">
        <f>SUMIF(A:A,dataset_transacoes_ficticias_2023_2024[[#This Row],[customer-id]],C:C)</f>
        <v>6531.4700289273133</v>
      </c>
      <c r="G269" s="4">
        <f>dataset_transacoes_ficticias_2023_2024[[#This Row],[total value]]/dataset_transacoes_ficticias_2023_2024[[#This Row],[frequency]]</f>
        <v>544.28916907727614</v>
      </c>
      <c r="H269" s="5">
        <f ca="1">(1 - _xlfn.PERCENTRANK.INC(D:D,dataset_transacoes_ficticias_2023_2024[[#This Row],[recency]],4))*10</f>
        <v>2.2319999999999993</v>
      </c>
      <c r="I269">
        <f>_xlfn.PERCENTRANK.INC(E:E,dataset_transacoes_ficticias_2023_2024[[#This Row],[frequency]],4)*10</f>
        <v>9.8689999999999998</v>
      </c>
      <c r="J269" s="5">
        <f>_xlfn.PERCENTRANK.INC(F:F,dataset_transacoes_ficticias_2023_2024[[#This Row],[total value]],4)*10</f>
        <v>9.7590000000000003</v>
      </c>
      <c r="K269" s="5">
        <f t="shared" ca="1" si="8"/>
        <v>43.003999999999998</v>
      </c>
      <c r="L269" s="13">
        <f ca="1">_xlfn.PERCENTRANK.INC(K:K,dataset_transacoes_ficticias_2023_2024[[#This Row],[rfm sum]],4)*10</f>
        <v>8.5640000000000001</v>
      </c>
      <c r="M269" s="3">
        <f ca="1">ROUNDUP(dataset_transacoes_ficticias_2023_2024[[#This Row],[rfm]],0)</f>
        <v>9</v>
      </c>
      <c r="N269" t="str">
        <f t="shared" ca="1" si="9"/>
        <v>Vip Plus</v>
      </c>
    </row>
    <row r="270" spans="1:14" x14ac:dyDescent="0.25">
      <c r="A270" t="s">
        <v>301</v>
      </c>
      <c r="B270" s="1">
        <v>45025</v>
      </c>
      <c r="C270" s="4">
        <v>744.92258838478494</v>
      </c>
      <c r="D270" s="3">
        <f ca="1">TODAY() -dataset_transacoes_ficticias_2023_2024[[#This Row],[transaction date]]</f>
        <v>398</v>
      </c>
      <c r="E270">
        <f>COUNTIF(A:A,dataset_transacoes_ficticias_2023_2024[[#This Row],[customer-id]])</f>
        <v>12</v>
      </c>
      <c r="F270" s="4">
        <f>SUMIF(A:A,dataset_transacoes_ficticias_2023_2024[[#This Row],[customer-id]],C:C)</f>
        <v>6531.4700289273133</v>
      </c>
      <c r="G270" s="4">
        <f>dataset_transacoes_ficticias_2023_2024[[#This Row],[total value]]/dataset_transacoes_ficticias_2023_2024[[#This Row],[frequency]]</f>
        <v>544.28916907727614</v>
      </c>
      <c r="H270" s="5">
        <f ca="1">(1 - _xlfn.PERCENTRANK.INC(D:D,dataset_transacoes_ficticias_2023_2024[[#This Row],[recency]],4))*10</f>
        <v>2.407</v>
      </c>
      <c r="I270">
        <f>_xlfn.PERCENTRANK.INC(E:E,dataset_transacoes_ficticias_2023_2024[[#This Row],[frequency]],4)*10</f>
        <v>9.8689999999999998</v>
      </c>
      <c r="J270" s="5">
        <f>_xlfn.PERCENTRANK.INC(F:F,dataset_transacoes_ficticias_2023_2024[[#This Row],[total value]],4)*10</f>
        <v>9.7590000000000003</v>
      </c>
      <c r="K270" s="5">
        <f t="shared" ca="1" si="8"/>
        <v>43.894999999999996</v>
      </c>
      <c r="L270" s="13">
        <f ca="1">_xlfn.PERCENTRANK.INC(K:K,dataset_transacoes_ficticias_2023_2024[[#This Row],[rfm sum]],4)*10</f>
        <v>8.8190000000000008</v>
      </c>
      <c r="M270" s="3">
        <f ca="1">ROUNDUP(dataset_transacoes_ficticias_2023_2024[[#This Row],[rfm]],0)</f>
        <v>9</v>
      </c>
      <c r="N270" t="str">
        <f t="shared" ca="1" si="9"/>
        <v>Vip Plus</v>
      </c>
    </row>
    <row r="271" spans="1:14" x14ac:dyDescent="0.25">
      <c r="A271" t="s">
        <v>301</v>
      </c>
      <c r="B271" s="1">
        <v>45028</v>
      </c>
      <c r="C271" s="4">
        <v>959.81990954133698</v>
      </c>
      <c r="D271" s="3">
        <f ca="1">TODAY() -dataset_transacoes_ficticias_2023_2024[[#This Row],[transaction date]]</f>
        <v>395</v>
      </c>
      <c r="E271">
        <f>COUNTIF(A:A,dataset_transacoes_ficticias_2023_2024[[#This Row],[customer-id]])</f>
        <v>12</v>
      </c>
      <c r="F271" s="4">
        <f>SUMIF(A:A,dataset_transacoes_ficticias_2023_2024[[#This Row],[customer-id]],C:C)</f>
        <v>6531.4700289273133</v>
      </c>
      <c r="G271" s="4">
        <f>dataset_transacoes_ficticias_2023_2024[[#This Row],[total value]]/dataset_transacoes_ficticias_2023_2024[[#This Row],[frequency]]</f>
        <v>544.28916907727614</v>
      </c>
      <c r="H271" s="5">
        <f ca="1">(1 - _xlfn.PERCENTRANK.INC(D:D,dataset_transacoes_ficticias_2023_2024[[#This Row],[recency]],4))*10</f>
        <v>2.4870000000000001</v>
      </c>
      <c r="I271">
        <f>_xlfn.PERCENTRANK.INC(E:E,dataset_transacoes_ficticias_2023_2024[[#This Row],[frequency]],4)*10</f>
        <v>9.8689999999999998</v>
      </c>
      <c r="J271" s="5">
        <f>_xlfn.PERCENTRANK.INC(F:F,dataset_transacoes_ficticias_2023_2024[[#This Row],[total value]],4)*10</f>
        <v>9.7590000000000003</v>
      </c>
      <c r="K271" s="5">
        <f t="shared" ca="1" si="8"/>
        <v>44.15</v>
      </c>
      <c r="L271" s="13">
        <f ca="1">_xlfn.PERCENTRANK.INC(K:K,dataset_transacoes_ficticias_2023_2024[[#This Row],[rfm sum]],4)*10</f>
        <v>8.8789999999999996</v>
      </c>
      <c r="M271" s="3">
        <f ca="1">ROUNDUP(dataset_transacoes_ficticias_2023_2024[[#This Row],[rfm]],0)</f>
        <v>9</v>
      </c>
      <c r="N271" t="str">
        <f t="shared" ca="1" si="9"/>
        <v>Vip Plus</v>
      </c>
    </row>
    <row r="272" spans="1:14" x14ac:dyDescent="0.25">
      <c r="A272" t="s">
        <v>301</v>
      </c>
      <c r="B272" s="1">
        <v>45033</v>
      </c>
      <c r="C272" s="4">
        <v>656.21247941402999</v>
      </c>
      <c r="D272" s="3">
        <f ca="1">TODAY() -dataset_transacoes_ficticias_2023_2024[[#This Row],[transaction date]]</f>
        <v>390</v>
      </c>
      <c r="E272">
        <f>COUNTIF(A:A,dataset_transacoes_ficticias_2023_2024[[#This Row],[customer-id]])</f>
        <v>12</v>
      </c>
      <c r="F272" s="4">
        <f>SUMIF(A:A,dataset_transacoes_ficticias_2023_2024[[#This Row],[customer-id]],C:C)</f>
        <v>6531.4700289273133</v>
      </c>
      <c r="G272" s="4">
        <f>dataset_transacoes_ficticias_2023_2024[[#This Row],[total value]]/dataset_transacoes_ficticias_2023_2024[[#This Row],[frequency]]</f>
        <v>544.28916907727614</v>
      </c>
      <c r="H272" s="5">
        <f ca="1">(1 - _xlfn.PERCENTRANK.INC(D:D,dataset_transacoes_ficticias_2023_2024[[#This Row],[recency]],4))*10</f>
        <v>2.6670000000000007</v>
      </c>
      <c r="I272">
        <f>_xlfn.PERCENTRANK.INC(E:E,dataset_transacoes_ficticias_2023_2024[[#This Row],[frequency]],4)*10</f>
        <v>9.8689999999999998</v>
      </c>
      <c r="J272" s="5">
        <f>_xlfn.PERCENTRANK.INC(F:F,dataset_transacoes_ficticias_2023_2024[[#This Row],[total value]],4)*10</f>
        <v>9.7590000000000003</v>
      </c>
      <c r="K272" s="5">
        <f t="shared" ca="1" si="8"/>
        <v>44.410000000000004</v>
      </c>
      <c r="L272" s="13">
        <f ca="1">_xlfn.PERCENTRANK.INC(K:K,dataset_transacoes_ficticias_2023_2024[[#This Row],[rfm sum]],4)*10</f>
        <v>8.9339999999999993</v>
      </c>
      <c r="M272" s="3">
        <f ca="1">ROUNDUP(dataset_transacoes_ficticias_2023_2024[[#This Row],[rfm]],0)</f>
        <v>9</v>
      </c>
      <c r="N272" t="str">
        <f t="shared" ca="1" si="9"/>
        <v>Vip Plus</v>
      </c>
    </row>
    <row r="273" spans="1:14" x14ac:dyDescent="0.25">
      <c r="A273" t="s">
        <v>305</v>
      </c>
      <c r="B273" s="1">
        <v>45318</v>
      </c>
      <c r="C273" s="4">
        <v>885.25884525390904</v>
      </c>
      <c r="D273" s="3">
        <f ca="1">TODAY() -dataset_transacoes_ficticias_2023_2024[[#This Row],[transaction date]]</f>
        <v>105</v>
      </c>
      <c r="E273">
        <f>COUNTIF(A:A,dataset_transacoes_ficticias_2023_2024[[#This Row],[customer-id]])</f>
        <v>5</v>
      </c>
      <c r="F273" s="4">
        <f>SUMIF(A:A,dataset_transacoes_ficticias_2023_2024[[#This Row],[customer-id]],C:C)</f>
        <v>3224.5720686313794</v>
      </c>
      <c r="G273" s="4">
        <f>dataset_transacoes_ficticias_2023_2024[[#This Row],[total value]]/dataset_transacoes_ficticias_2023_2024[[#This Row],[frequency]]</f>
        <v>644.91441372627582</v>
      </c>
      <c r="H273" s="5">
        <f ca="1">(1 - _xlfn.PERCENTRANK.INC(D:D,dataset_transacoes_ficticias_2023_2024[[#This Row],[recency]],4))*10</f>
        <v>9.82</v>
      </c>
      <c r="I273">
        <f>_xlfn.PERCENTRANK.INC(E:E,dataset_transacoes_ficticias_2023_2024[[#This Row],[frequency]],4)*10</f>
        <v>4.5519999999999996</v>
      </c>
      <c r="J273" s="5">
        <f>_xlfn.PERCENTRANK.INC(F:F,dataset_transacoes_ficticias_2023_2024[[#This Row],[total value]],4)*10</f>
        <v>7.5529999999999999</v>
      </c>
      <c r="K273" s="5">
        <f t="shared" ca="1" si="8"/>
        <v>44.22</v>
      </c>
      <c r="L273" s="13">
        <f ca="1">_xlfn.PERCENTRANK.INC(K:K,dataset_transacoes_ficticias_2023_2024[[#This Row],[rfm sum]],4)*10</f>
        <v>8.8889999999999993</v>
      </c>
      <c r="M273" s="3">
        <f ca="1">ROUNDUP(dataset_transacoes_ficticias_2023_2024[[#This Row],[rfm]],0)</f>
        <v>9</v>
      </c>
      <c r="N273" t="str">
        <f t="shared" ca="1" si="9"/>
        <v>Vip Plus</v>
      </c>
    </row>
    <row r="274" spans="1:14" x14ac:dyDescent="0.25">
      <c r="A274" t="s">
        <v>313</v>
      </c>
      <c r="B274" s="1">
        <v>45222</v>
      </c>
      <c r="C274" s="4">
        <v>382.428175752605</v>
      </c>
      <c r="D274" s="3">
        <f ca="1">TODAY() -dataset_transacoes_ficticias_2023_2024[[#This Row],[transaction date]]</f>
        <v>201</v>
      </c>
      <c r="E274">
        <f>COUNTIF(A:A,dataset_transacoes_ficticias_2023_2024[[#This Row],[customer-id]])</f>
        <v>7</v>
      </c>
      <c r="F274" s="4">
        <f>SUMIF(A:A,dataset_transacoes_ficticias_2023_2024[[#This Row],[customer-id]],C:C)</f>
        <v>2377.6859506382389</v>
      </c>
      <c r="G274" s="4">
        <f>dataset_transacoes_ficticias_2023_2024[[#This Row],[total value]]/dataset_transacoes_ficticias_2023_2024[[#This Row],[frequency]]</f>
        <v>339.66942151974843</v>
      </c>
      <c r="H274" s="5">
        <f ca="1">(1 - _xlfn.PERCENTRANK.INC(D:D,dataset_transacoes_ficticias_2023_2024[[#This Row],[recency]],4))*10</f>
        <v>7.3940000000000001</v>
      </c>
      <c r="I274">
        <f>_xlfn.PERCENTRANK.INC(E:E,dataset_transacoes_ficticias_2023_2024[[#This Row],[frequency]],4)*10</f>
        <v>8.0039999999999996</v>
      </c>
      <c r="J274" s="5">
        <f>_xlfn.PERCENTRANK.INC(F:F,dataset_transacoes_ficticias_2023_2024[[#This Row],[total value]],4)*10</f>
        <v>5.077</v>
      </c>
      <c r="K274" s="5">
        <f t="shared" ca="1" si="8"/>
        <v>42.4</v>
      </c>
      <c r="L274" s="13">
        <f ca="1">_xlfn.PERCENTRANK.INC(K:K,dataset_transacoes_ficticias_2023_2024[[#This Row],[rfm sum]],4)*10</f>
        <v>8.4340000000000011</v>
      </c>
      <c r="M274" s="3">
        <f ca="1">ROUNDUP(dataset_transacoes_ficticias_2023_2024[[#This Row],[rfm]],0)</f>
        <v>9</v>
      </c>
      <c r="N274" t="str">
        <f t="shared" ca="1" si="9"/>
        <v>Vip Plus</v>
      </c>
    </row>
    <row r="275" spans="1:14" x14ac:dyDescent="0.25">
      <c r="A275" t="s">
        <v>313</v>
      </c>
      <c r="B275" s="1">
        <v>45252</v>
      </c>
      <c r="C275" s="4">
        <v>864.40721347037004</v>
      </c>
      <c r="D275" s="3">
        <f ca="1">TODAY() -dataset_transacoes_ficticias_2023_2024[[#This Row],[transaction date]]</f>
        <v>171</v>
      </c>
      <c r="E275">
        <f>COUNTIF(A:A,dataset_transacoes_ficticias_2023_2024[[#This Row],[customer-id]])</f>
        <v>7</v>
      </c>
      <c r="F275" s="4">
        <f>SUMIF(A:A,dataset_transacoes_ficticias_2023_2024[[#This Row],[customer-id]],C:C)</f>
        <v>2377.6859506382389</v>
      </c>
      <c r="G275" s="4">
        <f>dataset_transacoes_ficticias_2023_2024[[#This Row],[total value]]/dataset_transacoes_ficticias_2023_2024[[#This Row],[frequency]]</f>
        <v>339.66942151974843</v>
      </c>
      <c r="H275" s="5">
        <f ca="1">(1 - _xlfn.PERCENTRANK.INC(D:D,dataset_transacoes_ficticias_2023_2024[[#This Row],[recency]],4))*10</f>
        <v>8.2099999999999991</v>
      </c>
      <c r="I275">
        <f>_xlfn.PERCENTRANK.INC(E:E,dataset_transacoes_ficticias_2023_2024[[#This Row],[frequency]],4)*10</f>
        <v>8.0039999999999996</v>
      </c>
      <c r="J275" s="5">
        <f>_xlfn.PERCENTRANK.INC(F:F,dataset_transacoes_ficticias_2023_2024[[#This Row],[total value]],4)*10</f>
        <v>5.077</v>
      </c>
      <c r="K275" s="5">
        <f t="shared" ca="1" si="8"/>
        <v>41.765999999999998</v>
      </c>
      <c r="L275" s="13">
        <f ca="1">_xlfn.PERCENTRANK.INC(K:K,dataset_transacoes_ficticias_2023_2024[[#This Row],[rfm sum]],4)*10</f>
        <v>8.2489999999999988</v>
      </c>
      <c r="M275" s="3">
        <f ca="1">ROUNDUP(dataset_transacoes_ficticias_2023_2024[[#This Row],[rfm]],0)</f>
        <v>9</v>
      </c>
      <c r="N275" t="str">
        <f t="shared" ca="1" si="9"/>
        <v>Vip Plus</v>
      </c>
    </row>
    <row r="276" spans="1:14" x14ac:dyDescent="0.25">
      <c r="A276" t="s">
        <v>326</v>
      </c>
      <c r="B276" s="1">
        <v>45080</v>
      </c>
      <c r="C276" s="4">
        <v>650.20926955013397</v>
      </c>
      <c r="D276" s="3">
        <f ca="1">TODAY() -dataset_transacoes_ficticias_2023_2024[[#This Row],[transaction date]]</f>
        <v>343</v>
      </c>
      <c r="E276">
        <f>COUNTIF(A:A,dataset_transacoes_ficticias_2023_2024[[#This Row],[customer-id]])</f>
        <v>8</v>
      </c>
      <c r="F276" s="4">
        <f>SUMIF(A:A,dataset_transacoes_ficticias_2023_2024[[#This Row],[customer-id]],C:C)</f>
        <v>3360.8849460882843</v>
      </c>
      <c r="G276" s="4">
        <f>dataset_transacoes_ficticias_2023_2024[[#This Row],[total value]]/dataset_transacoes_ficticias_2023_2024[[#This Row],[frequency]]</f>
        <v>420.11061826103554</v>
      </c>
      <c r="H276" s="5">
        <f ca="1">(1 - _xlfn.PERCENTRANK.INC(D:D,dataset_transacoes_ficticias_2023_2024[[#This Row],[recency]],4))*10</f>
        <v>3.8070000000000004</v>
      </c>
      <c r="I276">
        <f>_xlfn.PERCENTRANK.INC(E:E,dataset_transacoes_ficticias_2023_2024[[#This Row],[frequency]],4)*10</f>
        <v>8.7739999999999991</v>
      </c>
      <c r="J276" s="5">
        <f>_xlfn.PERCENTRANK.INC(F:F,dataset_transacoes_ficticias_2023_2024[[#This Row],[total value]],4)*10</f>
        <v>7.8979999999999997</v>
      </c>
      <c r="K276" s="5">
        <f t="shared" ca="1" si="8"/>
        <v>41.769999999999996</v>
      </c>
      <c r="L276" s="13">
        <f ca="1">_xlfn.PERCENTRANK.INC(K:K,dataset_transacoes_ficticias_2023_2024[[#This Row],[rfm sum]],4)*10</f>
        <v>8.2539999999999996</v>
      </c>
      <c r="M276" s="3">
        <f ca="1">ROUNDUP(dataset_transacoes_ficticias_2023_2024[[#This Row],[rfm]],0)</f>
        <v>9</v>
      </c>
      <c r="N276" t="str">
        <f t="shared" ca="1" si="9"/>
        <v>Vip Plus</v>
      </c>
    </row>
    <row r="277" spans="1:14" x14ac:dyDescent="0.25">
      <c r="A277" t="s">
        <v>326</v>
      </c>
      <c r="B277" s="1">
        <v>45098</v>
      </c>
      <c r="C277" s="4">
        <v>822.07218909518201</v>
      </c>
      <c r="D277" s="3">
        <f ca="1">TODAY() -dataset_transacoes_ficticias_2023_2024[[#This Row],[transaction date]]</f>
        <v>325</v>
      </c>
      <c r="E277">
        <f>COUNTIF(A:A,dataset_transacoes_ficticias_2023_2024[[#This Row],[customer-id]])</f>
        <v>8</v>
      </c>
      <c r="F277" s="4">
        <f>SUMIF(A:A,dataset_transacoes_ficticias_2023_2024[[#This Row],[customer-id]],C:C)</f>
        <v>3360.8849460882843</v>
      </c>
      <c r="G277" s="4">
        <f>dataset_transacoes_ficticias_2023_2024[[#This Row],[total value]]/dataset_transacoes_ficticias_2023_2024[[#This Row],[frequency]]</f>
        <v>420.11061826103554</v>
      </c>
      <c r="H277" s="5">
        <f ca="1">(1 - _xlfn.PERCENTRANK.INC(D:D,dataset_transacoes_ficticias_2023_2024[[#This Row],[recency]],4))*10</f>
        <v>4.3029999999999999</v>
      </c>
      <c r="I277">
        <f>_xlfn.PERCENTRANK.INC(E:E,dataset_transacoes_ficticias_2023_2024[[#This Row],[frequency]],4)*10</f>
        <v>8.7739999999999991</v>
      </c>
      <c r="J277" s="5">
        <f>_xlfn.PERCENTRANK.INC(F:F,dataset_transacoes_ficticias_2023_2024[[#This Row],[total value]],4)*10</f>
        <v>7.8979999999999997</v>
      </c>
      <c r="K277" s="5">
        <f t="shared" ca="1" si="8"/>
        <v>41.453999999999994</v>
      </c>
      <c r="L277" s="13">
        <f ca="1">_xlfn.PERCENTRANK.INC(K:K,dataset_transacoes_ficticias_2023_2024[[#This Row],[rfm sum]],4)*10</f>
        <v>8.1890000000000001</v>
      </c>
      <c r="M277" s="3">
        <f ca="1">ROUNDUP(dataset_transacoes_ficticias_2023_2024[[#This Row],[rfm]],0)</f>
        <v>9</v>
      </c>
      <c r="N277" t="str">
        <f t="shared" ca="1" si="9"/>
        <v>Vip Plus</v>
      </c>
    </row>
    <row r="278" spans="1:14" x14ac:dyDescent="0.25">
      <c r="A278" t="s">
        <v>326</v>
      </c>
      <c r="B278" s="1">
        <v>45179</v>
      </c>
      <c r="C278" s="4">
        <v>225.27860458948399</v>
      </c>
      <c r="D278" s="3">
        <f ca="1">TODAY() -dataset_transacoes_ficticias_2023_2024[[#This Row],[transaction date]]</f>
        <v>244</v>
      </c>
      <c r="E278">
        <f>COUNTIF(A:A,dataset_transacoes_ficticias_2023_2024[[#This Row],[customer-id]])</f>
        <v>8</v>
      </c>
      <c r="F278" s="4">
        <f>SUMIF(A:A,dataset_transacoes_ficticias_2023_2024[[#This Row],[customer-id]],C:C)</f>
        <v>3360.8849460882843</v>
      </c>
      <c r="G278" s="4">
        <f>dataset_transacoes_ficticias_2023_2024[[#This Row],[total value]]/dataset_transacoes_ficticias_2023_2024[[#This Row],[frequency]]</f>
        <v>420.11061826103554</v>
      </c>
      <c r="H278" s="5">
        <f ca="1">(1 - _xlfn.PERCENTRANK.INC(D:D,dataset_transacoes_ficticias_2023_2024[[#This Row],[recency]],4))*10</f>
        <v>6.2739999999999991</v>
      </c>
      <c r="I278">
        <f>_xlfn.PERCENTRANK.INC(E:E,dataset_transacoes_ficticias_2023_2024[[#This Row],[frequency]],4)*10</f>
        <v>8.7739999999999991</v>
      </c>
      <c r="J278" s="5">
        <f>_xlfn.PERCENTRANK.INC(F:F,dataset_transacoes_ficticias_2023_2024[[#This Row],[total value]],4)*10</f>
        <v>7.8979999999999997</v>
      </c>
      <c r="K278" s="5">
        <f t="shared" ca="1" si="8"/>
        <v>43.920999999999992</v>
      </c>
      <c r="L278" s="13">
        <f ca="1">_xlfn.PERCENTRANK.INC(K:K,dataset_transacoes_ficticias_2023_2024[[#This Row],[rfm sum]],4)*10</f>
        <v>8.8339999999999996</v>
      </c>
      <c r="M278" s="3">
        <f ca="1">ROUNDUP(dataset_transacoes_ficticias_2023_2024[[#This Row],[rfm]],0)</f>
        <v>9</v>
      </c>
      <c r="N278" t="str">
        <f t="shared" ca="1" si="9"/>
        <v>Vip Plus</v>
      </c>
    </row>
    <row r="279" spans="1:14" x14ac:dyDescent="0.25">
      <c r="A279" t="s">
        <v>327</v>
      </c>
      <c r="B279" s="1">
        <v>45204</v>
      </c>
      <c r="C279" s="4">
        <v>668.30202147493401</v>
      </c>
      <c r="D279" s="3">
        <f ca="1">TODAY() -dataset_transacoes_ficticias_2023_2024[[#This Row],[transaction date]]</f>
        <v>219</v>
      </c>
      <c r="E279">
        <f>COUNTIF(A:A,dataset_transacoes_ficticias_2023_2024[[#This Row],[customer-id]])</f>
        <v>6</v>
      </c>
      <c r="F279" s="4">
        <f>SUMIF(A:A,dataset_transacoes_ficticias_2023_2024[[#This Row],[customer-id]],C:C)</f>
        <v>3468.1717763679203</v>
      </c>
      <c r="G279" s="4">
        <f>dataset_transacoes_ficticias_2023_2024[[#This Row],[total value]]/dataset_transacoes_ficticias_2023_2024[[#This Row],[frequency]]</f>
        <v>578.02862939465342</v>
      </c>
      <c r="H279" s="5">
        <f ca="1">(1 - _xlfn.PERCENTRANK.INC(D:D,dataset_transacoes_ficticias_2023_2024[[#This Row],[recency]],4))*10</f>
        <v>6.8890000000000011</v>
      </c>
      <c r="I279">
        <f>_xlfn.PERCENTRANK.INC(E:E,dataset_transacoes_ficticias_2023_2024[[#This Row],[frequency]],4)*10</f>
        <v>6.3529999999999998</v>
      </c>
      <c r="J279" s="5">
        <f>_xlfn.PERCENTRANK.INC(F:F,dataset_transacoes_ficticias_2023_2024[[#This Row],[total value]],4)*10</f>
        <v>8.1389999999999993</v>
      </c>
      <c r="K279" s="5">
        <f t="shared" ca="1" si="8"/>
        <v>44.326999999999998</v>
      </c>
      <c r="L279" s="13">
        <f ca="1">_xlfn.PERCENTRANK.INC(K:K,dataset_transacoes_ficticias_2023_2024[[#This Row],[rfm sum]],4)*10</f>
        <v>8.9090000000000007</v>
      </c>
      <c r="M279" s="3">
        <f ca="1">ROUNDUP(dataset_transacoes_ficticias_2023_2024[[#This Row],[rfm]],0)</f>
        <v>9</v>
      </c>
      <c r="N279" t="str">
        <f t="shared" ca="1" si="9"/>
        <v>Vip Plus</v>
      </c>
    </row>
    <row r="280" spans="1:14" x14ac:dyDescent="0.25">
      <c r="A280" t="s">
        <v>333</v>
      </c>
      <c r="B280" s="1">
        <v>45207</v>
      </c>
      <c r="C280" s="4">
        <v>992.012578273484</v>
      </c>
      <c r="D280" s="3">
        <f ca="1">TODAY() -dataset_transacoes_ficticias_2023_2024[[#This Row],[transaction date]]</f>
        <v>216</v>
      </c>
      <c r="E280">
        <f>COUNTIF(A:A,dataset_transacoes_ficticias_2023_2024[[#This Row],[customer-id]])</f>
        <v>6</v>
      </c>
      <c r="F280" s="4">
        <f>SUMIF(A:A,dataset_transacoes_ficticias_2023_2024[[#This Row],[customer-id]],C:C)</f>
        <v>3086.7003145631024</v>
      </c>
      <c r="G280" s="4">
        <f>dataset_transacoes_ficticias_2023_2024[[#This Row],[total value]]/dataset_transacoes_ficticias_2023_2024[[#This Row],[frequency]]</f>
        <v>514.45005242718378</v>
      </c>
      <c r="H280" s="5">
        <f ca="1">(1 - _xlfn.PERCENTRANK.INC(D:D,dataset_transacoes_ficticias_2023_2024[[#This Row],[recency]],4))*10</f>
        <v>6.9640000000000004</v>
      </c>
      <c r="I280">
        <f>_xlfn.PERCENTRANK.INC(E:E,dataset_transacoes_ficticias_2023_2024[[#This Row],[frequency]],4)*10</f>
        <v>6.3529999999999998</v>
      </c>
      <c r="J280" s="5">
        <f>_xlfn.PERCENTRANK.INC(F:F,dataset_transacoes_ficticias_2023_2024[[#This Row],[total value]],4)*10</f>
        <v>7.0579999999999998</v>
      </c>
      <c r="K280" s="5">
        <f t="shared" ca="1" si="8"/>
        <v>41.756</v>
      </c>
      <c r="L280" s="13">
        <f ca="1">_xlfn.PERCENTRANK.INC(K:K,dataset_transacoes_ficticias_2023_2024[[#This Row],[rfm sum]],4)*10</f>
        <v>8.2439999999999998</v>
      </c>
      <c r="M280" s="3">
        <f ca="1">ROUNDUP(dataset_transacoes_ficticias_2023_2024[[#This Row],[rfm]],0)</f>
        <v>9</v>
      </c>
      <c r="N280" t="str">
        <f t="shared" ca="1" si="9"/>
        <v>Vip Plus</v>
      </c>
    </row>
    <row r="281" spans="1:14" x14ac:dyDescent="0.25">
      <c r="A281" t="s">
        <v>333</v>
      </c>
      <c r="B281" s="1">
        <v>45288</v>
      </c>
      <c r="C281" s="4">
        <v>133.32442920018099</v>
      </c>
      <c r="D281" s="3">
        <f ca="1">TODAY() -dataset_transacoes_ficticias_2023_2024[[#This Row],[transaction date]]</f>
        <v>135</v>
      </c>
      <c r="E281">
        <f>COUNTIF(A:A,dataset_transacoes_ficticias_2023_2024[[#This Row],[customer-id]])</f>
        <v>6</v>
      </c>
      <c r="F281" s="4">
        <f>SUMIF(A:A,dataset_transacoes_ficticias_2023_2024[[#This Row],[customer-id]],C:C)</f>
        <v>3086.7003145631024</v>
      </c>
      <c r="G281" s="4">
        <f>dataset_transacoes_ficticias_2023_2024[[#This Row],[total value]]/dataset_transacoes_ficticias_2023_2024[[#This Row],[frequency]]</f>
        <v>514.45005242718378</v>
      </c>
      <c r="H281" s="5">
        <f ca="1">(1 - _xlfn.PERCENTRANK.INC(D:D,dataset_transacoes_ficticias_2023_2024[[#This Row],[recency]],4))*10</f>
        <v>9.0549999999999997</v>
      </c>
      <c r="I281">
        <f>_xlfn.PERCENTRANK.INC(E:E,dataset_transacoes_ficticias_2023_2024[[#This Row],[frequency]],4)*10</f>
        <v>6.3529999999999998</v>
      </c>
      <c r="J281" s="5">
        <f>_xlfn.PERCENTRANK.INC(F:F,dataset_transacoes_ficticias_2023_2024[[#This Row],[total value]],4)*10</f>
        <v>7.0579999999999998</v>
      </c>
      <c r="K281" s="5">
        <f t="shared" ca="1" si="8"/>
        <v>42.841000000000001</v>
      </c>
      <c r="L281" s="13">
        <f ca="1">_xlfn.PERCENTRANK.INC(K:K,dataset_transacoes_ficticias_2023_2024[[#This Row],[rfm sum]],4)*10</f>
        <v>8.5240000000000009</v>
      </c>
      <c r="M281" s="3">
        <f ca="1">ROUNDUP(dataset_transacoes_ficticias_2023_2024[[#This Row],[rfm]],0)</f>
        <v>9</v>
      </c>
      <c r="N281" t="str">
        <f t="shared" ca="1" si="9"/>
        <v>Vip Plus</v>
      </c>
    </row>
    <row r="282" spans="1:14" x14ac:dyDescent="0.25">
      <c r="A282" t="s">
        <v>336</v>
      </c>
      <c r="B282" s="1">
        <v>45176</v>
      </c>
      <c r="C282" s="4">
        <v>444.978215631144</v>
      </c>
      <c r="D282" s="3">
        <f ca="1">TODAY() -dataset_transacoes_ficticias_2023_2024[[#This Row],[transaction date]]</f>
        <v>247</v>
      </c>
      <c r="E282">
        <f>COUNTIF(A:A,dataset_transacoes_ficticias_2023_2024[[#This Row],[customer-id]])</f>
        <v>6</v>
      </c>
      <c r="F282" s="4">
        <f>SUMIF(A:A,dataset_transacoes_ficticias_2023_2024[[#This Row],[customer-id]],C:C)</f>
        <v>3902.0166405119107</v>
      </c>
      <c r="G282" s="4">
        <f>dataset_transacoes_ficticias_2023_2024[[#This Row],[total value]]/dataset_transacoes_ficticias_2023_2024[[#This Row],[frequency]]</f>
        <v>650.33610675198508</v>
      </c>
      <c r="H282" s="5">
        <f ca="1">(1 - _xlfn.PERCENTRANK.INC(D:D,dataset_transacoes_ficticias_2023_2024[[#This Row],[recency]],4))*10</f>
        <v>6.1989999999999998</v>
      </c>
      <c r="I282">
        <f>_xlfn.PERCENTRANK.INC(E:E,dataset_transacoes_ficticias_2023_2024[[#This Row],[frequency]],4)*10</f>
        <v>6.3529999999999998</v>
      </c>
      <c r="J282" s="5">
        <f>_xlfn.PERCENTRANK.INC(F:F,dataset_transacoes_ficticias_2023_2024[[#This Row],[total value]],4)*10</f>
        <v>8.7889999999999997</v>
      </c>
      <c r="K282" s="5">
        <f t="shared" ca="1" si="8"/>
        <v>43.807000000000002</v>
      </c>
      <c r="L282" s="13">
        <f ca="1">_xlfn.PERCENTRANK.INC(K:K,dataset_transacoes_ficticias_2023_2024[[#This Row],[rfm sum]],4)*10</f>
        <v>8.7889999999999997</v>
      </c>
      <c r="M282" s="3">
        <f ca="1">ROUNDUP(dataset_transacoes_ficticias_2023_2024[[#This Row],[rfm]],0)</f>
        <v>9</v>
      </c>
      <c r="N282" t="str">
        <f t="shared" ca="1" si="9"/>
        <v>Vip Plus</v>
      </c>
    </row>
    <row r="283" spans="1:14" x14ac:dyDescent="0.25">
      <c r="A283" t="s">
        <v>336</v>
      </c>
      <c r="B283" s="1">
        <v>45193</v>
      </c>
      <c r="C283" s="4">
        <v>613.68525696519305</v>
      </c>
      <c r="D283" s="3">
        <f ca="1">TODAY() -dataset_transacoes_ficticias_2023_2024[[#This Row],[transaction date]]</f>
        <v>230</v>
      </c>
      <c r="E283">
        <f>COUNTIF(A:A,dataset_transacoes_ficticias_2023_2024[[#This Row],[customer-id]])</f>
        <v>6</v>
      </c>
      <c r="F283" s="4">
        <f>SUMIF(A:A,dataset_transacoes_ficticias_2023_2024[[#This Row],[customer-id]],C:C)</f>
        <v>3902.0166405119107</v>
      </c>
      <c r="G283" s="4">
        <f>dataset_transacoes_ficticias_2023_2024[[#This Row],[total value]]/dataset_transacoes_ficticias_2023_2024[[#This Row],[frequency]]</f>
        <v>650.33610675198508</v>
      </c>
      <c r="H283" s="5">
        <f ca="1">(1 - _xlfn.PERCENTRANK.INC(D:D,dataset_transacoes_ficticias_2023_2024[[#This Row],[recency]],4))*10</f>
        <v>6.6340000000000003</v>
      </c>
      <c r="I283">
        <f>_xlfn.PERCENTRANK.INC(E:E,dataset_transacoes_ficticias_2023_2024[[#This Row],[frequency]],4)*10</f>
        <v>6.3529999999999998</v>
      </c>
      <c r="J283" s="5">
        <f>_xlfn.PERCENTRANK.INC(F:F,dataset_transacoes_ficticias_2023_2024[[#This Row],[total value]],4)*10</f>
        <v>8.7889999999999997</v>
      </c>
      <c r="K283" s="5">
        <f t="shared" ca="1" si="8"/>
        <v>43.117000000000004</v>
      </c>
      <c r="L283" s="13">
        <f ca="1">_xlfn.PERCENTRANK.INC(K:K,dataset_transacoes_ficticias_2023_2024[[#This Row],[rfm sum]],4)*10</f>
        <v>8.5790000000000006</v>
      </c>
      <c r="M283" s="3">
        <f ca="1">ROUNDUP(dataset_transacoes_ficticias_2023_2024[[#This Row],[rfm]],0)</f>
        <v>9</v>
      </c>
      <c r="N283" t="str">
        <f t="shared" ca="1" si="9"/>
        <v>Vip Plus</v>
      </c>
    </row>
    <row r="284" spans="1:14" x14ac:dyDescent="0.25">
      <c r="A284" t="s">
        <v>336</v>
      </c>
      <c r="B284" s="1">
        <v>45229</v>
      </c>
      <c r="C284" s="4">
        <v>535.26756995918402</v>
      </c>
      <c r="D284" s="3">
        <f ca="1">TODAY() -dataset_transacoes_ficticias_2023_2024[[#This Row],[transaction date]]</f>
        <v>194</v>
      </c>
      <c r="E284">
        <f>COUNTIF(A:A,dataset_transacoes_ficticias_2023_2024[[#This Row],[customer-id]])</f>
        <v>6</v>
      </c>
      <c r="F284" s="4">
        <f>SUMIF(A:A,dataset_transacoes_ficticias_2023_2024[[#This Row],[customer-id]],C:C)</f>
        <v>3902.0166405119107</v>
      </c>
      <c r="G284" s="4">
        <f>dataset_transacoes_ficticias_2023_2024[[#This Row],[total value]]/dataset_transacoes_ficticias_2023_2024[[#This Row],[frequency]]</f>
        <v>650.33610675198508</v>
      </c>
      <c r="H284" s="5">
        <f ca="1">(1 - _xlfn.PERCENTRANK.INC(D:D,dataset_transacoes_ficticias_2023_2024[[#This Row],[recency]],4))*10</f>
        <v>7.5539999999999994</v>
      </c>
      <c r="I284">
        <f>_xlfn.PERCENTRANK.INC(E:E,dataset_transacoes_ficticias_2023_2024[[#This Row],[frequency]],4)*10</f>
        <v>6.3529999999999998</v>
      </c>
      <c r="J284" s="5">
        <f>_xlfn.PERCENTRANK.INC(F:F,dataset_transacoes_ficticias_2023_2024[[#This Row],[total value]],4)*10</f>
        <v>8.7889999999999997</v>
      </c>
      <c r="K284" s="5">
        <f t="shared" ca="1" si="8"/>
        <v>44.472000000000001</v>
      </c>
      <c r="L284" s="13">
        <f ca="1">_xlfn.PERCENTRANK.INC(K:K,dataset_transacoes_ficticias_2023_2024[[#This Row],[rfm sum]],4)*10</f>
        <v>8.9489999999999998</v>
      </c>
      <c r="M284" s="3">
        <f ca="1">ROUNDUP(dataset_transacoes_ficticias_2023_2024[[#This Row],[rfm]],0)</f>
        <v>9</v>
      </c>
      <c r="N284" t="str">
        <f t="shared" ca="1" si="9"/>
        <v>Vip Plus</v>
      </c>
    </row>
    <row r="285" spans="1:14" x14ac:dyDescent="0.25">
      <c r="A285" t="s">
        <v>43</v>
      </c>
      <c r="B285" s="1">
        <v>45164</v>
      </c>
      <c r="C285" s="4">
        <v>376.22009065958798</v>
      </c>
      <c r="D285" s="3">
        <f ca="1">TODAY() -dataset_transacoes_ficticias_2023_2024[[#This Row],[transaction date]]</f>
        <v>259</v>
      </c>
      <c r="E285">
        <f>COUNTIF(A:A,dataset_transacoes_ficticias_2023_2024[[#This Row],[customer-id]])</f>
        <v>6</v>
      </c>
      <c r="F285" s="4">
        <f>SUMIF(A:A,dataset_transacoes_ficticias_2023_2024[[#This Row],[customer-id]],C:C)</f>
        <v>4455.6685325735361</v>
      </c>
      <c r="G285" s="4">
        <f>dataset_transacoes_ficticias_2023_2024[[#This Row],[total value]]/dataset_transacoes_ficticias_2023_2024[[#This Row],[frequency]]</f>
        <v>742.61142209558932</v>
      </c>
      <c r="H285" s="5">
        <f ca="1">(1 - _xlfn.PERCENTRANK.INC(D:D,dataset_transacoes_ficticias_2023_2024[[#This Row],[recency]],4))*10</f>
        <v>5.9129999999999994</v>
      </c>
      <c r="I285">
        <f>_xlfn.PERCENTRANK.INC(E:E,dataset_transacoes_ficticias_2023_2024[[#This Row],[frequency]],4)*10</f>
        <v>6.3529999999999998</v>
      </c>
      <c r="J285" s="5">
        <f>_xlfn.PERCENTRANK.INC(F:F,dataset_transacoes_ficticias_2023_2024[[#This Row],[total value]],4)*10</f>
        <v>9.3339999999999996</v>
      </c>
      <c r="K285" s="5">
        <f t="shared" ca="1" si="8"/>
        <v>44.295999999999992</v>
      </c>
      <c r="L285" s="13">
        <f ca="1">_xlfn.PERCENTRANK.INC(K:K,dataset_transacoes_ficticias_2023_2024[[#This Row],[rfm sum]],4)*10</f>
        <v>8.9039999999999999</v>
      </c>
      <c r="M285" s="3">
        <f ca="1">ROUNDUP(dataset_transacoes_ficticias_2023_2024[[#This Row],[rfm]],0)</f>
        <v>9</v>
      </c>
      <c r="N285" t="str">
        <f t="shared" ca="1" si="9"/>
        <v>Vip Plus</v>
      </c>
    </row>
    <row r="286" spans="1:14" x14ac:dyDescent="0.25">
      <c r="A286" t="s">
        <v>343</v>
      </c>
      <c r="B286" s="1">
        <v>44956</v>
      </c>
      <c r="C286" s="4">
        <v>850.63269888745299</v>
      </c>
      <c r="D286" s="3">
        <f ca="1">TODAY() -dataset_transacoes_ficticias_2023_2024[[#This Row],[transaction date]]</f>
        <v>467</v>
      </c>
      <c r="E286">
        <f>COUNTIF(A:A,dataset_transacoes_ficticias_2023_2024[[#This Row],[customer-id]])</f>
        <v>11</v>
      </c>
      <c r="F286" s="4">
        <f>SUMIF(A:A,dataset_transacoes_ficticias_2023_2024[[#This Row],[customer-id]],C:C)</f>
        <v>5811.8425609711794</v>
      </c>
      <c r="G286" s="4">
        <f>dataset_transacoes_ficticias_2023_2024[[#This Row],[total value]]/dataset_transacoes_ficticias_2023_2024[[#This Row],[frequency]]</f>
        <v>528.34932372465266</v>
      </c>
      <c r="H286" s="5">
        <f ca="1">(1 - _xlfn.PERCENTRANK.INC(D:D,dataset_transacoes_ficticias_2023_2024[[#This Row],[recency]],4))*10</f>
        <v>0.71100000000000052</v>
      </c>
      <c r="I286">
        <f>_xlfn.PERCENTRANK.INC(E:E,dataset_transacoes_ficticias_2023_2024[[#This Row],[frequency]],4)*10</f>
        <v>9.6489999999999991</v>
      </c>
      <c r="J286" s="5">
        <f>_xlfn.PERCENTRANK.INC(F:F,dataset_transacoes_ficticias_2023_2024[[#This Row],[total value]],4)*10</f>
        <v>9.6140000000000008</v>
      </c>
      <c r="K286" s="5">
        <f t="shared" ca="1" si="8"/>
        <v>41.573999999999998</v>
      </c>
      <c r="L286" s="13">
        <f ca="1">_xlfn.PERCENTRANK.INC(K:K,dataset_transacoes_ficticias_2023_2024[[#This Row],[rfm sum]],4)*10</f>
        <v>8.2040000000000006</v>
      </c>
      <c r="M286" s="3">
        <f ca="1">ROUNDUP(dataset_transacoes_ficticias_2023_2024[[#This Row],[rfm]],0)</f>
        <v>9</v>
      </c>
      <c r="N286" t="str">
        <f t="shared" ca="1" si="9"/>
        <v>Vip Plus</v>
      </c>
    </row>
    <row r="287" spans="1:14" x14ac:dyDescent="0.25">
      <c r="A287" t="s">
        <v>343</v>
      </c>
      <c r="B287" s="1">
        <v>45033</v>
      </c>
      <c r="C287" s="4">
        <v>50.570820473641</v>
      </c>
      <c r="D287" s="3">
        <f ca="1">TODAY() -dataset_transacoes_ficticias_2023_2024[[#This Row],[transaction date]]</f>
        <v>390</v>
      </c>
      <c r="E287">
        <f>COUNTIF(A:A,dataset_transacoes_ficticias_2023_2024[[#This Row],[customer-id]])</f>
        <v>11</v>
      </c>
      <c r="F287" s="4">
        <f>SUMIF(A:A,dataset_transacoes_ficticias_2023_2024[[#This Row],[customer-id]],C:C)</f>
        <v>5811.8425609711794</v>
      </c>
      <c r="G287" s="4">
        <f>dataset_transacoes_ficticias_2023_2024[[#This Row],[total value]]/dataset_transacoes_ficticias_2023_2024[[#This Row],[frequency]]</f>
        <v>528.34932372465266</v>
      </c>
      <c r="H287" s="5">
        <f ca="1">(1 - _xlfn.PERCENTRANK.INC(D:D,dataset_transacoes_ficticias_2023_2024[[#This Row],[recency]],4))*10</f>
        <v>2.6670000000000007</v>
      </c>
      <c r="I287">
        <f>_xlfn.PERCENTRANK.INC(E:E,dataset_transacoes_ficticias_2023_2024[[#This Row],[frequency]],4)*10</f>
        <v>9.6489999999999991</v>
      </c>
      <c r="J287" s="5">
        <f>_xlfn.PERCENTRANK.INC(F:F,dataset_transacoes_ficticias_2023_2024[[#This Row],[total value]],4)*10</f>
        <v>9.6140000000000008</v>
      </c>
      <c r="K287" s="5">
        <f t="shared" ca="1" si="8"/>
        <v>41.903999999999996</v>
      </c>
      <c r="L287" s="13">
        <f ca="1">_xlfn.PERCENTRANK.INC(K:K,dataset_transacoes_ficticias_2023_2024[[#This Row],[rfm sum]],4)*10</f>
        <v>8.2889999999999997</v>
      </c>
      <c r="M287" s="3">
        <f ca="1">ROUNDUP(dataset_transacoes_ficticias_2023_2024[[#This Row],[rfm]],0)</f>
        <v>9</v>
      </c>
      <c r="N287" t="str">
        <f t="shared" ca="1" si="9"/>
        <v>Vip Plus</v>
      </c>
    </row>
    <row r="288" spans="1:14" x14ac:dyDescent="0.25">
      <c r="A288" t="s">
        <v>347</v>
      </c>
      <c r="B288" s="1">
        <v>45088</v>
      </c>
      <c r="C288" s="4">
        <v>63.673288716663897</v>
      </c>
      <c r="D288" s="3">
        <f ca="1">TODAY() -dataset_transacoes_ficticias_2023_2024[[#This Row],[transaction date]]</f>
        <v>335</v>
      </c>
      <c r="E288">
        <f>COUNTIF(A:A,dataset_transacoes_ficticias_2023_2024[[#This Row],[customer-id]])</f>
        <v>8</v>
      </c>
      <c r="F288" s="4">
        <f>SUMIF(A:A,dataset_transacoes_ficticias_2023_2024[[#This Row],[customer-id]],C:C)</f>
        <v>3724.494378440108</v>
      </c>
      <c r="G288" s="4">
        <f>dataset_transacoes_ficticias_2023_2024[[#This Row],[total value]]/dataset_transacoes_ficticias_2023_2024[[#This Row],[frequency]]</f>
        <v>465.5617973050135</v>
      </c>
      <c r="H288" s="5">
        <f ca="1">(1 - _xlfn.PERCENTRANK.INC(D:D,dataset_transacoes_ficticias_2023_2024[[#This Row],[recency]],4))*10</f>
        <v>3.9820000000000002</v>
      </c>
      <c r="I288">
        <f>_xlfn.PERCENTRANK.INC(E:E,dataset_transacoes_ficticias_2023_2024[[#This Row],[frequency]],4)*10</f>
        <v>8.7739999999999991</v>
      </c>
      <c r="J288" s="5">
        <f>_xlfn.PERCENTRANK.INC(F:F,dataset_transacoes_ficticias_2023_2024[[#This Row],[total value]],4)*10</f>
        <v>8.5289999999999999</v>
      </c>
      <c r="K288" s="5">
        <f t="shared" ca="1" si="8"/>
        <v>43.215000000000003</v>
      </c>
      <c r="L288" s="13">
        <f ca="1">_xlfn.PERCENTRANK.INC(K:K,dataset_transacoes_ficticias_2023_2024[[#This Row],[rfm sum]],4)*10</f>
        <v>8.6240000000000006</v>
      </c>
      <c r="M288" s="3">
        <f ca="1">ROUNDUP(dataset_transacoes_ficticias_2023_2024[[#This Row],[rfm]],0)</f>
        <v>9</v>
      </c>
      <c r="N288" t="str">
        <f t="shared" ca="1" si="9"/>
        <v>Vip Plus</v>
      </c>
    </row>
    <row r="289" spans="1:14" x14ac:dyDescent="0.25">
      <c r="A289" t="s">
        <v>347</v>
      </c>
      <c r="B289" s="1">
        <v>45101</v>
      </c>
      <c r="C289" s="4">
        <v>31.2136392837443</v>
      </c>
      <c r="D289" s="3">
        <f ca="1">TODAY() -dataset_transacoes_ficticias_2023_2024[[#This Row],[transaction date]]</f>
        <v>322</v>
      </c>
      <c r="E289">
        <f>COUNTIF(A:A,dataset_transacoes_ficticias_2023_2024[[#This Row],[customer-id]])</f>
        <v>8</v>
      </c>
      <c r="F289" s="4">
        <f>SUMIF(A:A,dataset_transacoes_ficticias_2023_2024[[#This Row],[customer-id]],C:C)</f>
        <v>3724.494378440108</v>
      </c>
      <c r="G289" s="4">
        <f>dataset_transacoes_ficticias_2023_2024[[#This Row],[total value]]/dataset_transacoes_ficticias_2023_2024[[#This Row],[frequency]]</f>
        <v>465.5617973050135</v>
      </c>
      <c r="H289" s="5">
        <f ca="1">(1 - _xlfn.PERCENTRANK.INC(D:D,dataset_transacoes_ficticias_2023_2024[[#This Row],[recency]],4))*10</f>
        <v>4.3529999999999998</v>
      </c>
      <c r="I289">
        <f>_xlfn.PERCENTRANK.INC(E:E,dataset_transacoes_ficticias_2023_2024[[#This Row],[frequency]],4)*10</f>
        <v>8.7739999999999991</v>
      </c>
      <c r="J289" s="5">
        <f>_xlfn.PERCENTRANK.INC(F:F,dataset_transacoes_ficticias_2023_2024[[#This Row],[total value]],4)*10</f>
        <v>8.5289999999999999</v>
      </c>
      <c r="K289" s="5">
        <f t="shared" ca="1" si="8"/>
        <v>42.941000000000003</v>
      </c>
      <c r="L289" s="13">
        <f ca="1">_xlfn.PERCENTRANK.INC(K:K,dataset_transacoes_ficticias_2023_2024[[#This Row],[rfm sum]],4)*10</f>
        <v>8.5440000000000005</v>
      </c>
      <c r="M289" s="3">
        <f ca="1">ROUNDUP(dataset_transacoes_ficticias_2023_2024[[#This Row],[rfm]],0)</f>
        <v>9</v>
      </c>
      <c r="N289" t="str">
        <f t="shared" ca="1" si="9"/>
        <v>Vip Plus</v>
      </c>
    </row>
    <row r="290" spans="1:14" x14ac:dyDescent="0.25">
      <c r="A290" t="s">
        <v>347</v>
      </c>
      <c r="B290" s="1">
        <v>45113</v>
      </c>
      <c r="C290" s="4">
        <v>738.12502287888799</v>
      </c>
      <c r="D290" s="3">
        <f ca="1">TODAY() -dataset_transacoes_ficticias_2023_2024[[#This Row],[transaction date]]</f>
        <v>310</v>
      </c>
      <c r="E290">
        <f>COUNTIF(A:A,dataset_transacoes_ficticias_2023_2024[[#This Row],[customer-id]])</f>
        <v>8</v>
      </c>
      <c r="F290" s="4">
        <f>SUMIF(A:A,dataset_transacoes_ficticias_2023_2024[[#This Row],[customer-id]],C:C)</f>
        <v>3724.494378440108</v>
      </c>
      <c r="G290" s="4">
        <f>dataset_transacoes_ficticias_2023_2024[[#This Row],[total value]]/dataset_transacoes_ficticias_2023_2024[[#This Row],[frequency]]</f>
        <v>465.5617973050135</v>
      </c>
      <c r="H290" s="5">
        <f ca="1">(1 - _xlfn.PERCENTRANK.INC(D:D,dataset_transacoes_ficticias_2023_2024[[#This Row],[recency]],4))*10</f>
        <v>4.6280000000000001</v>
      </c>
      <c r="I290">
        <f>_xlfn.PERCENTRANK.INC(E:E,dataset_transacoes_ficticias_2023_2024[[#This Row],[frequency]],4)*10</f>
        <v>8.7739999999999991</v>
      </c>
      <c r="J290" s="5">
        <f>_xlfn.PERCENTRANK.INC(F:F,dataset_transacoes_ficticias_2023_2024[[#This Row],[total value]],4)*10</f>
        <v>8.5289999999999999</v>
      </c>
      <c r="K290" s="5">
        <f t="shared" ca="1" si="8"/>
        <v>43.587000000000003</v>
      </c>
      <c r="L290" s="13">
        <f ca="1">_xlfn.PERCENTRANK.INC(K:K,dataset_transacoes_ficticias_2023_2024[[#This Row],[rfm sum]],4)*10</f>
        <v>8.7539999999999996</v>
      </c>
      <c r="M290" s="3">
        <f ca="1">ROUNDUP(dataset_transacoes_ficticias_2023_2024[[#This Row],[rfm]],0)</f>
        <v>9</v>
      </c>
      <c r="N290" t="str">
        <f t="shared" ca="1" si="9"/>
        <v>Vip Plus</v>
      </c>
    </row>
    <row r="291" spans="1:14" x14ac:dyDescent="0.25">
      <c r="A291" t="s">
        <v>351</v>
      </c>
      <c r="B291" s="1">
        <v>45175</v>
      </c>
      <c r="C291" s="4">
        <v>712.24015603631506</v>
      </c>
      <c r="D291" s="3">
        <f ca="1">TODAY() -dataset_transacoes_ficticias_2023_2024[[#This Row],[transaction date]]</f>
        <v>248</v>
      </c>
      <c r="E291">
        <f>COUNTIF(A:A,dataset_transacoes_ficticias_2023_2024[[#This Row],[customer-id]])</f>
        <v>8</v>
      </c>
      <c r="F291" s="4">
        <f>SUMIF(A:A,dataset_transacoes_ficticias_2023_2024[[#This Row],[customer-id]],C:C)</f>
        <v>3125.7179335609908</v>
      </c>
      <c r="G291" s="4">
        <f>dataset_transacoes_ficticias_2023_2024[[#This Row],[total value]]/dataset_transacoes_ficticias_2023_2024[[#This Row],[frequency]]</f>
        <v>390.71474169512385</v>
      </c>
      <c r="H291" s="5">
        <f ca="1">(1 - _xlfn.PERCENTRANK.INC(D:D,dataset_transacoes_ficticias_2023_2024[[#This Row],[recency]],4))*10</f>
        <v>6.1840000000000011</v>
      </c>
      <c r="I291">
        <f>_xlfn.PERCENTRANK.INC(E:E,dataset_transacoes_ficticias_2023_2024[[#This Row],[frequency]],4)*10</f>
        <v>8.7739999999999991</v>
      </c>
      <c r="J291" s="5">
        <f>_xlfn.PERCENTRANK.INC(F:F,dataset_transacoes_ficticias_2023_2024[[#This Row],[total value]],4)*10</f>
        <v>7.2230000000000008</v>
      </c>
      <c r="K291" s="5">
        <f t="shared" ca="1" si="8"/>
        <v>44.111999999999995</v>
      </c>
      <c r="L291" s="13">
        <f ca="1">_xlfn.PERCENTRANK.INC(K:K,dataset_transacoes_ficticias_2023_2024[[#This Row],[rfm sum]],4)*10</f>
        <v>8.8689999999999998</v>
      </c>
      <c r="M291" s="3">
        <f ca="1">ROUNDUP(dataset_transacoes_ficticias_2023_2024[[#This Row],[rfm]],0)</f>
        <v>9</v>
      </c>
      <c r="N291" t="str">
        <f t="shared" ca="1" si="9"/>
        <v>Vip Plus</v>
      </c>
    </row>
    <row r="292" spans="1:14" x14ac:dyDescent="0.25">
      <c r="A292" t="s">
        <v>353</v>
      </c>
      <c r="B292" s="1">
        <v>45240</v>
      </c>
      <c r="C292" s="4">
        <v>271.66114610250901</v>
      </c>
      <c r="D292" s="3">
        <f ca="1">TODAY() -dataset_transacoes_ficticias_2023_2024[[#This Row],[transaction date]]</f>
        <v>183</v>
      </c>
      <c r="E292">
        <f>COUNTIF(A:A,dataset_transacoes_ficticias_2023_2024[[#This Row],[customer-id]])</f>
        <v>6</v>
      </c>
      <c r="F292" s="4">
        <f>SUMIF(A:A,dataset_transacoes_ficticias_2023_2024[[#This Row],[customer-id]],C:C)</f>
        <v>3121.9962207297131</v>
      </c>
      <c r="G292" s="4">
        <f>dataset_transacoes_ficticias_2023_2024[[#This Row],[total value]]/dataset_transacoes_ficticias_2023_2024[[#This Row],[frequency]]</f>
        <v>520.33270345495214</v>
      </c>
      <c r="H292" s="5">
        <f ca="1">(1 - _xlfn.PERCENTRANK.INC(D:D,dataset_transacoes_ficticias_2023_2024[[#This Row],[recency]],4))*10</f>
        <v>7.8689999999999998</v>
      </c>
      <c r="I292">
        <f>_xlfn.PERCENTRANK.INC(E:E,dataset_transacoes_ficticias_2023_2024[[#This Row],[frequency]],4)*10</f>
        <v>6.3529999999999998</v>
      </c>
      <c r="J292" s="5">
        <f>_xlfn.PERCENTRANK.INC(F:F,dataset_transacoes_ficticias_2023_2024[[#This Row],[total value]],4)*10</f>
        <v>7.1930000000000005</v>
      </c>
      <c r="K292" s="5">
        <f t="shared" ca="1" si="8"/>
        <v>43.595999999999997</v>
      </c>
      <c r="L292" s="13">
        <f ca="1">_xlfn.PERCENTRANK.INC(K:K,dataset_transacoes_ficticias_2023_2024[[#This Row],[rfm sum]],4)*10</f>
        <v>8.7590000000000003</v>
      </c>
      <c r="M292" s="3">
        <f ca="1">ROUNDUP(dataset_transacoes_ficticias_2023_2024[[#This Row],[rfm]],0)</f>
        <v>9</v>
      </c>
      <c r="N292" t="str">
        <f t="shared" ca="1" si="9"/>
        <v>Vip Plus</v>
      </c>
    </row>
    <row r="293" spans="1:14" x14ac:dyDescent="0.25">
      <c r="A293" t="s">
        <v>353</v>
      </c>
      <c r="B293" s="1">
        <v>45281</v>
      </c>
      <c r="C293" s="4">
        <v>157.32565288739201</v>
      </c>
      <c r="D293" s="3">
        <f ca="1">TODAY() -dataset_transacoes_ficticias_2023_2024[[#This Row],[transaction date]]</f>
        <v>142</v>
      </c>
      <c r="E293">
        <f>COUNTIF(A:A,dataset_transacoes_ficticias_2023_2024[[#This Row],[customer-id]])</f>
        <v>6</v>
      </c>
      <c r="F293" s="4">
        <f>SUMIF(A:A,dataset_transacoes_ficticias_2023_2024[[#This Row],[customer-id]],C:C)</f>
        <v>3121.9962207297131</v>
      </c>
      <c r="G293" s="4">
        <f>dataset_transacoes_ficticias_2023_2024[[#This Row],[total value]]/dataset_transacoes_ficticias_2023_2024[[#This Row],[frequency]]</f>
        <v>520.33270345495214</v>
      </c>
      <c r="H293" s="5">
        <f ca="1">(1 - _xlfn.PERCENTRANK.INC(D:D,dataset_transacoes_ficticias_2023_2024[[#This Row],[recency]],4))*10</f>
        <v>8.89</v>
      </c>
      <c r="I293">
        <f>_xlfn.PERCENTRANK.INC(E:E,dataset_transacoes_ficticias_2023_2024[[#This Row],[frequency]],4)*10</f>
        <v>6.3529999999999998</v>
      </c>
      <c r="J293" s="5">
        <f>_xlfn.PERCENTRANK.INC(F:F,dataset_transacoes_ficticias_2023_2024[[#This Row],[total value]],4)*10</f>
        <v>7.1930000000000005</v>
      </c>
      <c r="K293" s="5">
        <f t="shared" ca="1" si="8"/>
        <v>43.850999999999999</v>
      </c>
      <c r="L293" s="13">
        <f ca="1">_xlfn.PERCENTRANK.INC(K:K,dataset_transacoes_ficticias_2023_2024[[#This Row],[rfm sum]],4)*10</f>
        <v>8.8040000000000003</v>
      </c>
      <c r="M293" s="3">
        <f ca="1">ROUNDUP(dataset_transacoes_ficticias_2023_2024[[#This Row],[rfm]],0)</f>
        <v>9</v>
      </c>
      <c r="N293" t="str">
        <f t="shared" ca="1" si="9"/>
        <v>Vip Plus</v>
      </c>
    </row>
    <row r="294" spans="1:14" x14ac:dyDescent="0.25">
      <c r="A294" t="s">
        <v>354</v>
      </c>
      <c r="B294" s="1">
        <v>45280</v>
      </c>
      <c r="C294" s="4">
        <v>904.98289259128103</v>
      </c>
      <c r="D294" s="3">
        <f ca="1">TODAY() -dataset_transacoes_ficticias_2023_2024[[#This Row],[transaction date]]</f>
        <v>143</v>
      </c>
      <c r="E294">
        <f>COUNTIF(A:A,dataset_transacoes_ficticias_2023_2024[[#This Row],[customer-id]])</f>
        <v>6</v>
      </c>
      <c r="F294" s="4">
        <f>SUMIF(A:A,dataset_transacoes_ficticias_2023_2024[[#This Row],[customer-id]],C:C)</f>
        <v>2755.5962009513405</v>
      </c>
      <c r="G294" s="4">
        <f>dataset_transacoes_ficticias_2023_2024[[#This Row],[total value]]/dataset_transacoes_ficticias_2023_2024[[#This Row],[frequency]]</f>
        <v>459.26603349189008</v>
      </c>
      <c r="H294" s="5">
        <f ca="1">(1 - _xlfn.PERCENTRANK.INC(D:D,dataset_transacoes_ficticias_2023_2024[[#This Row],[recency]],4))*10</f>
        <v>8.86</v>
      </c>
      <c r="I294">
        <f>_xlfn.PERCENTRANK.INC(E:E,dataset_transacoes_ficticias_2023_2024[[#This Row],[frequency]],4)*10</f>
        <v>6.3529999999999998</v>
      </c>
      <c r="J294" s="5">
        <f>_xlfn.PERCENTRANK.INC(F:F,dataset_transacoes_ficticias_2023_2024[[#This Row],[total value]],4)*10</f>
        <v>6.3580000000000005</v>
      </c>
      <c r="K294" s="5">
        <f t="shared" ca="1" si="8"/>
        <v>44.007000000000005</v>
      </c>
      <c r="L294" s="13">
        <f ca="1">_xlfn.PERCENTRANK.INC(K:K,dataset_transacoes_ficticias_2023_2024[[#This Row],[rfm sum]],4)*10</f>
        <v>8.8539999999999992</v>
      </c>
      <c r="M294" s="3">
        <f ca="1">ROUNDUP(dataset_transacoes_ficticias_2023_2024[[#This Row],[rfm]],0)</f>
        <v>9</v>
      </c>
      <c r="N294" t="str">
        <f t="shared" ca="1" si="9"/>
        <v>Vip Plus</v>
      </c>
    </row>
    <row r="295" spans="1:14" x14ac:dyDescent="0.25">
      <c r="A295" t="s">
        <v>355</v>
      </c>
      <c r="B295" s="1">
        <v>45159</v>
      </c>
      <c r="C295" s="4">
        <v>922.74272770041796</v>
      </c>
      <c r="D295" s="3">
        <f ca="1">TODAY() -dataset_transacoes_ficticias_2023_2024[[#This Row],[transaction date]]</f>
        <v>264</v>
      </c>
      <c r="E295">
        <f>COUNTIF(A:A,dataset_transacoes_ficticias_2023_2024[[#This Row],[customer-id]])</f>
        <v>7</v>
      </c>
      <c r="F295" s="4">
        <f>SUMIF(A:A,dataset_transacoes_ficticias_2023_2024[[#This Row],[customer-id]],C:C)</f>
        <v>3905.5119832086084</v>
      </c>
      <c r="G295" s="4">
        <f>dataset_transacoes_ficticias_2023_2024[[#This Row],[total value]]/dataset_transacoes_ficticias_2023_2024[[#This Row],[frequency]]</f>
        <v>557.93028331551545</v>
      </c>
      <c r="H295" s="5">
        <f ca="1">(1 - _xlfn.PERCENTRANK.INC(D:D,dataset_transacoes_ficticias_2023_2024[[#This Row],[recency]],4))*10</f>
        <v>5.7929999999999993</v>
      </c>
      <c r="I295">
        <f>_xlfn.PERCENTRANK.INC(E:E,dataset_transacoes_ficticias_2023_2024[[#This Row],[frequency]],4)*10</f>
        <v>8.0039999999999996</v>
      </c>
      <c r="J295" s="5">
        <f>_xlfn.PERCENTRANK.INC(F:F,dataset_transacoes_ficticias_2023_2024[[#This Row],[total value]],4)*10</f>
        <v>8.8190000000000008</v>
      </c>
      <c r="K295" s="5">
        <f t="shared" ca="1" si="8"/>
        <v>44.186999999999998</v>
      </c>
      <c r="L295" s="13">
        <f ca="1">_xlfn.PERCENTRANK.INC(K:K,dataset_transacoes_ficticias_2023_2024[[#This Row],[rfm sum]],4)*10</f>
        <v>8.8840000000000003</v>
      </c>
      <c r="M295" s="3">
        <f ca="1">ROUNDUP(dataset_transacoes_ficticias_2023_2024[[#This Row],[rfm]],0)</f>
        <v>9</v>
      </c>
      <c r="N295" t="str">
        <f t="shared" ca="1" si="9"/>
        <v>Vip Plus</v>
      </c>
    </row>
    <row r="296" spans="1:14" x14ac:dyDescent="0.25">
      <c r="A296" t="s">
        <v>357</v>
      </c>
      <c r="B296" s="1">
        <v>45110</v>
      </c>
      <c r="C296" s="4">
        <v>406.71489375520002</v>
      </c>
      <c r="D296" s="3">
        <f ca="1">TODAY() -dataset_transacoes_ficticias_2023_2024[[#This Row],[transaction date]]</f>
        <v>313</v>
      </c>
      <c r="E296">
        <f>COUNTIF(A:A,dataset_transacoes_ficticias_2023_2024[[#This Row],[customer-id]])</f>
        <v>7</v>
      </c>
      <c r="F296" s="4">
        <f>SUMIF(A:A,dataset_transacoes_ficticias_2023_2024[[#This Row],[customer-id]],C:C)</f>
        <v>4140.1066532849109</v>
      </c>
      <c r="G296" s="4">
        <f>dataset_transacoes_ficticias_2023_2024[[#This Row],[total value]]/dataset_transacoes_ficticias_2023_2024[[#This Row],[frequency]]</f>
        <v>591.44380761213017</v>
      </c>
      <c r="H296" s="5">
        <f ca="1">(1 - _xlfn.PERCENTRANK.INC(D:D,dataset_transacoes_ficticias_2023_2024[[#This Row],[recency]],4))*10</f>
        <v>4.5530000000000008</v>
      </c>
      <c r="I296">
        <f>_xlfn.PERCENTRANK.INC(E:E,dataset_transacoes_ficticias_2023_2024[[#This Row],[frequency]],4)*10</f>
        <v>8.0039999999999996</v>
      </c>
      <c r="J296" s="5">
        <f>_xlfn.PERCENTRANK.INC(F:F,dataset_transacoes_ficticias_2023_2024[[#This Row],[total value]],4)*10</f>
        <v>9.0489999999999995</v>
      </c>
      <c r="K296" s="5">
        <f t="shared" ca="1" si="8"/>
        <v>44.222000000000001</v>
      </c>
      <c r="L296" s="13">
        <f ca="1">_xlfn.PERCENTRANK.INC(K:K,dataset_transacoes_ficticias_2023_2024[[#This Row],[rfm sum]],4)*10</f>
        <v>8.8940000000000001</v>
      </c>
      <c r="M296" s="3">
        <f ca="1">ROUNDUP(dataset_transacoes_ficticias_2023_2024[[#This Row],[rfm]],0)</f>
        <v>9</v>
      </c>
      <c r="N296" t="str">
        <f t="shared" ca="1" si="9"/>
        <v>Vip Plus</v>
      </c>
    </row>
    <row r="297" spans="1:14" x14ac:dyDescent="0.25">
      <c r="A297" t="s">
        <v>357</v>
      </c>
      <c r="B297" s="1">
        <v>45124</v>
      </c>
      <c r="C297" s="4">
        <v>214.53943189102199</v>
      </c>
      <c r="D297" s="3">
        <f ca="1">TODAY() -dataset_transacoes_ficticias_2023_2024[[#This Row],[transaction date]]</f>
        <v>299</v>
      </c>
      <c r="E297">
        <f>COUNTIF(A:A,dataset_transacoes_ficticias_2023_2024[[#This Row],[customer-id]])</f>
        <v>7</v>
      </c>
      <c r="F297" s="4">
        <f>SUMIF(A:A,dataset_transacoes_ficticias_2023_2024[[#This Row],[customer-id]],C:C)</f>
        <v>4140.1066532849109</v>
      </c>
      <c r="G297" s="4">
        <f>dataset_transacoes_ficticias_2023_2024[[#This Row],[total value]]/dataset_transacoes_ficticias_2023_2024[[#This Row],[frequency]]</f>
        <v>591.44380761213017</v>
      </c>
      <c r="H297" s="5">
        <f ca="1">(1 - _xlfn.PERCENTRANK.INC(D:D,dataset_transacoes_ficticias_2023_2024[[#This Row],[recency]],4))*10</f>
        <v>4.9029999999999996</v>
      </c>
      <c r="I297">
        <f>_xlfn.PERCENTRANK.INC(E:E,dataset_transacoes_ficticias_2023_2024[[#This Row],[frequency]],4)*10</f>
        <v>8.0039999999999996</v>
      </c>
      <c r="J297" s="5">
        <f>_xlfn.PERCENTRANK.INC(F:F,dataset_transacoes_ficticias_2023_2024[[#This Row],[total value]],4)*10</f>
        <v>9.0489999999999995</v>
      </c>
      <c r="K297" s="5">
        <f t="shared" ca="1" si="8"/>
        <v>43.561999999999998</v>
      </c>
      <c r="L297" s="13">
        <f ca="1">_xlfn.PERCENTRANK.INC(K:K,dataset_transacoes_ficticias_2023_2024[[#This Row],[rfm sum]],4)*10</f>
        <v>8.7490000000000006</v>
      </c>
      <c r="M297" s="3">
        <f ca="1">ROUNDUP(dataset_transacoes_ficticias_2023_2024[[#This Row],[rfm]],0)</f>
        <v>9</v>
      </c>
      <c r="N297" t="str">
        <f t="shared" ca="1" si="9"/>
        <v>Vip Plus</v>
      </c>
    </row>
    <row r="298" spans="1:14" x14ac:dyDescent="0.25">
      <c r="A298" t="s">
        <v>358</v>
      </c>
      <c r="B298" s="1">
        <v>45169</v>
      </c>
      <c r="C298" s="4">
        <v>619.40918442288398</v>
      </c>
      <c r="D298" s="3">
        <f ca="1">TODAY() -dataset_transacoes_ficticias_2023_2024[[#This Row],[transaction date]]</f>
        <v>254</v>
      </c>
      <c r="E298">
        <f>COUNTIF(A:A,dataset_transacoes_ficticias_2023_2024[[#This Row],[customer-id]])</f>
        <v>7</v>
      </c>
      <c r="F298" s="4">
        <f>SUMIF(A:A,dataset_transacoes_ficticias_2023_2024[[#This Row],[customer-id]],C:C)</f>
        <v>3836.9194960931541</v>
      </c>
      <c r="G298" s="4">
        <f>dataset_transacoes_ficticias_2023_2024[[#This Row],[total value]]/dataset_transacoes_ficticias_2023_2024[[#This Row],[frequency]]</f>
        <v>548.1313565847363</v>
      </c>
      <c r="H298" s="5">
        <f ca="1">(1 - _xlfn.PERCENTRANK.INC(D:D,dataset_transacoes_ficticias_2023_2024[[#This Row],[recency]],4))*10</f>
        <v>6.0339999999999989</v>
      </c>
      <c r="I298">
        <f>_xlfn.PERCENTRANK.INC(E:E,dataset_transacoes_ficticias_2023_2024[[#This Row],[frequency]],4)*10</f>
        <v>8.0039999999999996</v>
      </c>
      <c r="J298" s="5">
        <f>_xlfn.PERCENTRANK.INC(F:F,dataset_transacoes_ficticias_2023_2024[[#This Row],[total value]],4)*10</f>
        <v>8.6539999999999999</v>
      </c>
      <c r="K298" s="5">
        <f t="shared" ca="1" si="8"/>
        <v>44.647999999999996</v>
      </c>
      <c r="L298" s="13">
        <f ca="1">_xlfn.PERCENTRANK.INC(K:K,dataset_transacoes_ficticias_2023_2024[[#This Row],[rfm sum]],4)*10</f>
        <v>8.9690000000000012</v>
      </c>
      <c r="M298" s="3">
        <f ca="1">ROUNDUP(dataset_transacoes_ficticias_2023_2024[[#This Row],[rfm]],0)</f>
        <v>9</v>
      </c>
      <c r="N298" t="str">
        <f t="shared" ca="1" si="9"/>
        <v>Vip Plus</v>
      </c>
    </row>
    <row r="299" spans="1:14" x14ac:dyDescent="0.25">
      <c r="A299" t="s">
        <v>493</v>
      </c>
      <c r="B299" s="1">
        <v>45315</v>
      </c>
      <c r="C299" s="4">
        <v>55.302051243623303</v>
      </c>
      <c r="D299" s="3">
        <f ca="1">TODAY() -dataset_transacoes_ficticias_2023_2024[[#This Row],[transaction date]]</f>
        <v>108</v>
      </c>
      <c r="E299">
        <f>COUNTIF(A:A,dataset_transacoes_ficticias_2023_2024[[#This Row],[customer-id]])</f>
        <v>6</v>
      </c>
      <c r="F299" s="4">
        <f>SUMIF(A:A,dataset_transacoes_ficticias_2023_2024[[#This Row],[customer-id]],C:C)</f>
        <v>2011.3655138339059</v>
      </c>
      <c r="G299" s="4">
        <f>dataset_transacoes_ficticias_2023_2024[[#This Row],[total value]]/dataset_transacoes_ficticias_2023_2024[[#This Row],[frequency]]</f>
        <v>335.22758563898429</v>
      </c>
      <c r="H299" s="5">
        <f ca="1">(1 - _xlfn.PERCENTRANK.INC(D:D,dataset_transacoes_ficticias_2023_2024[[#This Row],[recency]],4))*10</f>
        <v>9.7550000000000008</v>
      </c>
      <c r="I299">
        <f>_xlfn.PERCENTRANK.INC(E:E,dataset_transacoes_ficticias_2023_2024[[#This Row],[frequency]],4)*10</f>
        <v>6.3529999999999998</v>
      </c>
      <c r="J299" s="5">
        <f>_xlfn.PERCENTRANK.INC(F:F,dataset_transacoes_ficticias_2023_2024[[#This Row],[total value]],4)*10</f>
        <v>3.9610000000000003</v>
      </c>
      <c r="K299" s="5">
        <f t="shared" ca="1" si="8"/>
        <v>42.761000000000003</v>
      </c>
      <c r="L299" s="13">
        <f ca="1">_xlfn.PERCENTRANK.INC(K:K,dataset_transacoes_ficticias_2023_2024[[#This Row],[rfm sum]],4)*10</f>
        <v>8.5140000000000011</v>
      </c>
      <c r="M299" s="3">
        <f ca="1">ROUNDUP(dataset_transacoes_ficticias_2023_2024[[#This Row],[rfm]],0)</f>
        <v>9</v>
      </c>
      <c r="N299" t="str">
        <f t="shared" ca="1" si="9"/>
        <v>Vip Plus</v>
      </c>
    </row>
    <row r="300" spans="1:14" x14ac:dyDescent="0.25">
      <c r="A300" t="s">
        <v>363</v>
      </c>
      <c r="B300" s="1">
        <v>45271</v>
      </c>
      <c r="C300" s="4">
        <v>263.569605596987</v>
      </c>
      <c r="D300" s="3">
        <f ca="1">TODAY() -dataset_transacoes_ficticias_2023_2024[[#This Row],[transaction date]]</f>
        <v>152</v>
      </c>
      <c r="E300">
        <f>COUNTIF(A:A,dataset_transacoes_ficticias_2023_2024[[#This Row],[customer-id]])</f>
        <v>6</v>
      </c>
      <c r="F300" s="4">
        <f>SUMIF(A:A,dataset_transacoes_ficticias_2023_2024[[#This Row],[customer-id]],C:C)</f>
        <v>3614.7207992345539</v>
      </c>
      <c r="G300" s="4">
        <f>dataset_transacoes_ficticias_2023_2024[[#This Row],[total value]]/dataset_transacoes_ficticias_2023_2024[[#This Row],[frequency]]</f>
        <v>602.45346653909235</v>
      </c>
      <c r="H300" s="5">
        <f ca="1">(1 - _xlfn.PERCENTRANK.INC(D:D,dataset_transacoes_ficticias_2023_2024[[#This Row],[recency]],4))*10</f>
        <v>8.6199999999999992</v>
      </c>
      <c r="I300">
        <f>_xlfn.PERCENTRANK.INC(E:E,dataset_transacoes_ficticias_2023_2024[[#This Row],[frequency]],4)*10</f>
        <v>6.3529999999999998</v>
      </c>
      <c r="J300" s="5">
        <f>_xlfn.PERCENTRANK.INC(F:F,dataset_transacoes_ficticias_2023_2024[[#This Row],[total value]],4)*10</f>
        <v>8.3339999999999996</v>
      </c>
      <c r="K300" s="5">
        <f t="shared" ca="1" si="8"/>
        <v>43.376000000000005</v>
      </c>
      <c r="L300" s="13">
        <f ca="1">_xlfn.PERCENTRANK.INC(K:K,dataset_transacoes_ficticias_2023_2024[[#This Row],[rfm sum]],4)*10</f>
        <v>8.6739999999999995</v>
      </c>
      <c r="M300" s="3">
        <f ca="1">ROUNDUP(dataset_transacoes_ficticias_2023_2024[[#This Row],[rfm]],0)</f>
        <v>9</v>
      </c>
      <c r="N300" t="str">
        <f t="shared" ca="1" si="9"/>
        <v>Vip Plus</v>
      </c>
    </row>
    <row r="301" spans="1:14" x14ac:dyDescent="0.25">
      <c r="A301" t="s">
        <v>367</v>
      </c>
      <c r="B301" s="1">
        <v>45111</v>
      </c>
      <c r="C301" s="4">
        <v>534.24121186609602</v>
      </c>
      <c r="D301" s="3">
        <f ca="1">TODAY() -dataset_transacoes_ficticias_2023_2024[[#This Row],[transaction date]]</f>
        <v>312</v>
      </c>
      <c r="E301">
        <f>COUNTIF(A:A,dataset_transacoes_ficticias_2023_2024[[#This Row],[customer-id]])</f>
        <v>6</v>
      </c>
      <c r="F301" s="4">
        <f>SUMIF(A:A,dataset_transacoes_ficticias_2023_2024[[#This Row],[customer-id]],C:C)</f>
        <v>4336.9597089539329</v>
      </c>
      <c r="G301" s="4">
        <f>dataset_transacoes_ficticias_2023_2024[[#This Row],[total value]]/dataset_transacoes_ficticias_2023_2024[[#This Row],[frequency]]</f>
        <v>722.82661815898882</v>
      </c>
      <c r="H301" s="5">
        <f ca="1">(1 - _xlfn.PERCENTRANK.INC(D:D,dataset_transacoes_ficticias_2023_2024[[#This Row],[recency]],4))*10</f>
        <v>4.5730000000000004</v>
      </c>
      <c r="I301">
        <f>_xlfn.PERCENTRANK.INC(E:E,dataset_transacoes_ficticias_2023_2024[[#This Row],[frequency]],4)*10</f>
        <v>6.3529999999999998</v>
      </c>
      <c r="J301" s="5">
        <f>_xlfn.PERCENTRANK.INC(F:F,dataset_transacoes_ficticias_2023_2024[[#This Row],[total value]],4)*10</f>
        <v>9.3040000000000003</v>
      </c>
      <c r="K301" s="5">
        <f t="shared" ca="1" si="8"/>
        <v>43.536999999999999</v>
      </c>
      <c r="L301" s="13">
        <f ca="1">_xlfn.PERCENTRANK.INC(K:K,dataset_transacoes_ficticias_2023_2024[[#This Row],[rfm sum]],4)*10</f>
        <v>8.7240000000000002</v>
      </c>
      <c r="M301" s="3">
        <f ca="1">ROUNDUP(dataset_transacoes_ficticias_2023_2024[[#This Row],[rfm]],0)</f>
        <v>9</v>
      </c>
      <c r="N301" t="str">
        <f t="shared" ca="1" si="9"/>
        <v>Vip Plus</v>
      </c>
    </row>
    <row r="302" spans="1:14" x14ac:dyDescent="0.25">
      <c r="A302" t="s">
        <v>368</v>
      </c>
      <c r="B302" s="1">
        <v>45172</v>
      </c>
      <c r="C302" s="4">
        <v>238.995673743737</v>
      </c>
      <c r="D302" s="3">
        <f ca="1">TODAY() -dataset_transacoes_ficticias_2023_2024[[#This Row],[transaction date]]</f>
        <v>251</v>
      </c>
      <c r="E302">
        <f>COUNTIF(A:A,dataset_transacoes_ficticias_2023_2024[[#This Row],[customer-id]])</f>
        <v>8</v>
      </c>
      <c r="F302" s="4">
        <f>SUMIF(A:A,dataset_transacoes_ficticias_2023_2024[[#This Row],[customer-id]],C:C)</f>
        <v>2941.863808806047</v>
      </c>
      <c r="G302" s="4">
        <f>dataset_transacoes_ficticias_2023_2024[[#This Row],[total value]]/dataset_transacoes_ficticias_2023_2024[[#This Row],[frequency]]</f>
        <v>367.73297610075588</v>
      </c>
      <c r="H302" s="5">
        <f ca="1">(1 - _xlfn.PERCENTRANK.INC(D:D,dataset_transacoes_ficticias_2023_2024[[#This Row],[recency]],4))*10</f>
        <v>6.109</v>
      </c>
      <c r="I302">
        <f>_xlfn.PERCENTRANK.INC(E:E,dataset_transacoes_ficticias_2023_2024[[#This Row],[frequency]],4)*10</f>
        <v>8.7739999999999991</v>
      </c>
      <c r="J302" s="5">
        <f>_xlfn.PERCENTRANK.INC(F:F,dataset_transacoes_ficticias_2023_2024[[#This Row],[total value]],4)*10</f>
        <v>6.7579999999999991</v>
      </c>
      <c r="K302" s="5">
        <f t="shared" ca="1" si="8"/>
        <v>41.870999999999995</v>
      </c>
      <c r="L302" s="13">
        <f ca="1">_xlfn.PERCENTRANK.INC(K:K,dataset_transacoes_ficticias_2023_2024[[#This Row],[rfm sum]],4)*10</f>
        <v>8.2789999999999999</v>
      </c>
      <c r="M302" s="3">
        <f ca="1">ROUNDUP(dataset_transacoes_ficticias_2023_2024[[#This Row],[rfm]],0)</f>
        <v>9</v>
      </c>
      <c r="N302" t="str">
        <f t="shared" ca="1" si="9"/>
        <v>Vip Plus</v>
      </c>
    </row>
    <row r="303" spans="1:14" x14ac:dyDescent="0.25">
      <c r="A303" t="s">
        <v>368</v>
      </c>
      <c r="B303" s="1">
        <v>45183</v>
      </c>
      <c r="C303" s="4">
        <v>265.40863598943798</v>
      </c>
      <c r="D303" s="3">
        <f ca="1">TODAY() -dataset_transacoes_ficticias_2023_2024[[#This Row],[transaction date]]</f>
        <v>240</v>
      </c>
      <c r="E303">
        <f>COUNTIF(A:A,dataset_transacoes_ficticias_2023_2024[[#This Row],[customer-id]])</f>
        <v>8</v>
      </c>
      <c r="F303" s="4">
        <f>SUMIF(A:A,dataset_transacoes_ficticias_2023_2024[[#This Row],[customer-id]],C:C)</f>
        <v>2941.863808806047</v>
      </c>
      <c r="G303" s="4">
        <f>dataset_transacoes_ficticias_2023_2024[[#This Row],[total value]]/dataset_transacoes_ficticias_2023_2024[[#This Row],[frequency]]</f>
        <v>367.73297610075588</v>
      </c>
      <c r="H303" s="5">
        <f ca="1">(1 - _xlfn.PERCENTRANK.INC(D:D,dataset_transacoes_ficticias_2023_2024[[#This Row],[recency]],4))*10</f>
        <v>6.3840000000000003</v>
      </c>
      <c r="I303">
        <f>_xlfn.PERCENTRANK.INC(E:E,dataset_transacoes_ficticias_2023_2024[[#This Row],[frequency]],4)*10</f>
        <v>8.7739999999999991</v>
      </c>
      <c r="J303" s="5">
        <f>_xlfn.PERCENTRANK.INC(F:F,dataset_transacoes_ficticias_2023_2024[[#This Row],[total value]],4)*10</f>
        <v>6.7579999999999991</v>
      </c>
      <c r="K303" s="5">
        <f t="shared" ca="1" si="8"/>
        <v>43.557000000000002</v>
      </c>
      <c r="L303" s="13">
        <f ca="1">_xlfn.PERCENTRANK.INC(K:K,dataset_transacoes_ficticias_2023_2024[[#This Row],[rfm sum]],4)*10</f>
        <v>8.7439999999999998</v>
      </c>
      <c r="M303" s="3">
        <f ca="1">ROUNDUP(dataset_transacoes_ficticias_2023_2024[[#This Row],[rfm]],0)</f>
        <v>9</v>
      </c>
      <c r="N303" t="str">
        <f t="shared" ca="1" si="9"/>
        <v>Vip Plus</v>
      </c>
    </row>
    <row r="304" spans="1:14" x14ac:dyDescent="0.25">
      <c r="A304" t="s">
        <v>501</v>
      </c>
      <c r="B304" s="1">
        <v>45276</v>
      </c>
      <c r="C304" s="4">
        <v>516.30904440710106</v>
      </c>
      <c r="D304" s="3">
        <f ca="1">TODAY() -dataset_transacoes_ficticias_2023_2024[[#This Row],[transaction date]]</f>
        <v>147</v>
      </c>
      <c r="E304">
        <f>COUNTIF(A:A,dataset_transacoes_ficticias_2023_2024[[#This Row],[customer-id]])</f>
        <v>6</v>
      </c>
      <c r="F304" s="4">
        <f>SUMIF(A:A,dataset_transacoes_ficticias_2023_2024[[#This Row],[customer-id]],C:C)</f>
        <v>3115.4900101294293</v>
      </c>
      <c r="G304" s="4">
        <f>dataset_transacoes_ficticias_2023_2024[[#This Row],[total value]]/dataset_transacoes_ficticias_2023_2024[[#This Row],[frequency]]</f>
        <v>519.24833502157151</v>
      </c>
      <c r="H304" s="5">
        <f ca="1">(1 - _xlfn.PERCENTRANK.INC(D:D,dataset_transacoes_ficticias_2023_2024[[#This Row],[recency]],4))*10</f>
        <v>8.74</v>
      </c>
      <c r="I304">
        <f>_xlfn.PERCENTRANK.INC(E:E,dataset_transacoes_ficticias_2023_2024[[#This Row],[frequency]],4)*10</f>
        <v>6.3529999999999998</v>
      </c>
      <c r="J304" s="5">
        <f>_xlfn.PERCENTRANK.INC(F:F,dataset_transacoes_ficticias_2023_2024[[#This Row],[total value]],4)*10</f>
        <v>7.1130000000000004</v>
      </c>
      <c r="K304" s="5">
        <f t="shared" ca="1" si="8"/>
        <v>44.122</v>
      </c>
      <c r="L304" s="13">
        <f ca="1">_xlfn.PERCENTRANK.INC(K:K,dataset_transacoes_ficticias_2023_2024[[#This Row],[rfm sum]],4)*10</f>
        <v>8.8739999999999988</v>
      </c>
      <c r="M304" s="3">
        <f ca="1">ROUNDUP(dataset_transacoes_ficticias_2023_2024[[#This Row],[rfm]],0)</f>
        <v>9</v>
      </c>
      <c r="N304" t="str">
        <f t="shared" ca="1" si="9"/>
        <v>Vip Plus</v>
      </c>
    </row>
    <row r="305" spans="1:14" x14ac:dyDescent="0.25">
      <c r="A305" t="s">
        <v>381</v>
      </c>
      <c r="B305" s="1">
        <v>45057</v>
      </c>
      <c r="C305" s="4">
        <v>151.10930794592201</v>
      </c>
      <c r="D305" s="3">
        <f ca="1">TODAY() -dataset_transacoes_ficticias_2023_2024[[#This Row],[transaction date]]</f>
        <v>366</v>
      </c>
      <c r="E305">
        <f>COUNTIF(A:A,dataset_transacoes_ficticias_2023_2024[[#This Row],[customer-id]])</f>
        <v>9</v>
      </c>
      <c r="F305" s="4">
        <f>SUMIF(A:A,dataset_transacoes_ficticias_2023_2024[[#This Row],[customer-id]],C:C)</f>
        <v>4040.3610066250044</v>
      </c>
      <c r="G305" s="4">
        <f>dataset_transacoes_ficticias_2023_2024[[#This Row],[total value]]/dataset_transacoes_ficticias_2023_2024[[#This Row],[frequency]]</f>
        <v>448.92900073611162</v>
      </c>
      <c r="H305" s="5">
        <f ca="1">(1 - _xlfn.PERCENTRANK.INC(D:D,dataset_transacoes_ficticias_2023_2024[[#This Row],[recency]],4))*10</f>
        <v>3.2420000000000004</v>
      </c>
      <c r="I305">
        <f>_xlfn.PERCENTRANK.INC(E:E,dataset_transacoes_ficticias_2023_2024[[#This Row],[frequency]],4)*10</f>
        <v>9.3740000000000006</v>
      </c>
      <c r="J305" s="5">
        <f>_xlfn.PERCENTRANK.INC(F:F,dataset_transacoes_ficticias_2023_2024[[#This Row],[total value]],4)*10</f>
        <v>8.8840000000000003</v>
      </c>
      <c r="K305" s="5">
        <f t="shared" ca="1" si="8"/>
        <v>43.706000000000003</v>
      </c>
      <c r="L305" s="13">
        <f ca="1">_xlfn.PERCENTRANK.INC(K:K,dataset_transacoes_ficticias_2023_2024[[#This Row],[rfm sum]],4)*10</f>
        <v>8.7789999999999999</v>
      </c>
      <c r="M305" s="3">
        <f ca="1">ROUNDUP(dataset_transacoes_ficticias_2023_2024[[#This Row],[rfm]],0)</f>
        <v>9</v>
      </c>
      <c r="N305" t="str">
        <f t="shared" ca="1" si="9"/>
        <v>Vip Plus</v>
      </c>
    </row>
    <row r="306" spans="1:14" x14ac:dyDescent="0.25">
      <c r="A306" t="s">
        <v>393</v>
      </c>
      <c r="B306" s="1">
        <v>45280</v>
      </c>
      <c r="C306" s="4">
        <v>688.90523998013305</v>
      </c>
      <c r="D306" s="3">
        <f ca="1">TODAY() -dataset_transacoes_ficticias_2023_2024[[#This Row],[transaction date]]</f>
        <v>143</v>
      </c>
      <c r="E306">
        <f>COUNTIF(A:A,dataset_transacoes_ficticias_2023_2024[[#This Row],[customer-id]])</f>
        <v>5</v>
      </c>
      <c r="F306" s="4">
        <f>SUMIF(A:A,dataset_transacoes_ficticias_2023_2024[[#This Row],[customer-id]],C:C)</f>
        <v>3765.3586960560024</v>
      </c>
      <c r="G306" s="4">
        <f>dataset_transacoes_ficticias_2023_2024[[#This Row],[total value]]/dataset_transacoes_ficticias_2023_2024[[#This Row],[frequency]]</f>
        <v>753.07173921120045</v>
      </c>
      <c r="H306" s="5">
        <f ca="1">(1 - _xlfn.PERCENTRANK.INC(D:D,dataset_transacoes_ficticias_2023_2024[[#This Row],[recency]],4))*10</f>
        <v>8.86</v>
      </c>
      <c r="I306">
        <f>_xlfn.PERCENTRANK.INC(E:E,dataset_transacoes_ficticias_2023_2024[[#This Row],[frequency]],4)*10</f>
        <v>4.5519999999999996</v>
      </c>
      <c r="J306" s="5">
        <f>_xlfn.PERCENTRANK.INC(F:F,dataset_transacoes_ficticias_2023_2024[[#This Row],[total value]],4)*10</f>
        <v>8.5990000000000002</v>
      </c>
      <c r="K306" s="5">
        <f t="shared" ca="1" si="8"/>
        <v>43.510999999999996</v>
      </c>
      <c r="L306" s="13">
        <f ca="1">_xlfn.PERCENTRANK.INC(K:K,dataset_transacoes_ficticias_2023_2024[[#This Row],[rfm sum]],4)*10</f>
        <v>8.7089999999999996</v>
      </c>
      <c r="M306" s="3">
        <f ca="1">ROUNDUP(dataset_transacoes_ficticias_2023_2024[[#This Row],[rfm]],0)</f>
        <v>9</v>
      </c>
      <c r="N306" t="str">
        <f t="shared" ca="1" si="9"/>
        <v>Vip Plus</v>
      </c>
    </row>
    <row r="307" spans="1:14" x14ac:dyDescent="0.25">
      <c r="A307" t="s">
        <v>393</v>
      </c>
      <c r="B307" s="1">
        <v>45296</v>
      </c>
      <c r="C307" s="4">
        <v>815.36457032012595</v>
      </c>
      <c r="D307" s="3">
        <f ca="1">TODAY() -dataset_transacoes_ficticias_2023_2024[[#This Row],[transaction date]]</f>
        <v>127</v>
      </c>
      <c r="E307">
        <f>COUNTIF(A:A,dataset_transacoes_ficticias_2023_2024[[#This Row],[customer-id]])</f>
        <v>5</v>
      </c>
      <c r="F307" s="4">
        <f>SUMIF(A:A,dataset_transacoes_ficticias_2023_2024[[#This Row],[customer-id]],C:C)</f>
        <v>3765.3586960560024</v>
      </c>
      <c r="G307" s="4">
        <f>dataset_transacoes_ficticias_2023_2024[[#This Row],[total value]]/dataset_transacoes_ficticias_2023_2024[[#This Row],[frequency]]</f>
        <v>753.07173921120045</v>
      </c>
      <c r="H307" s="5">
        <f ca="1">(1 - _xlfn.PERCENTRANK.INC(D:D,dataset_transacoes_ficticias_2023_2024[[#This Row],[recency]],4))*10</f>
        <v>9.1900000000000013</v>
      </c>
      <c r="I307">
        <f>_xlfn.PERCENTRANK.INC(E:E,dataset_transacoes_ficticias_2023_2024[[#This Row],[frequency]],4)*10</f>
        <v>4.5519999999999996</v>
      </c>
      <c r="J307" s="5">
        <f>_xlfn.PERCENTRANK.INC(F:F,dataset_transacoes_ficticias_2023_2024[[#This Row],[total value]],4)*10</f>
        <v>8.5990000000000002</v>
      </c>
      <c r="K307" s="5">
        <f t="shared" ca="1" si="8"/>
        <v>44.352000000000004</v>
      </c>
      <c r="L307" s="13">
        <f ca="1">_xlfn.PERCENTRANK.INC(K:K,dataset_transacoes_ficticias_2023_2024[[#This Row],[rfm sum]],4)*10</f>
        <v>8.9190000000000005</v>
      </c>
      <c r="M307" s="3">
        <f ca="1">ROUNDUP(dataset_transacoes_ficticias_2023_2024[[#This Row],[rfm]],0)</f>
        <v>9</v>
      </c>
      <c r="N307" t="str">
        <f t="shared" ca="1" si="9"/>
        <v>Vip Plus</v>
      </c>
    </row>
    <row r="308" spans="1:14" x14ac:dyDescent="0.25">
      <c r="A308" t="s">
        <v>399</v>
      </c>
      <c r="B308" s="1">
        <v>45117</v>
      </c>
      <c r="C308" s="4">
        <v>629.65224497418706</v>
      </c>
      <c r="D308" s="3">
        <f ca="1">TODAY() -dataset_transacoes_ficticias_2023_2024[[#This Row],[transaction date]]</f>
        <v>306</v>
      </c>
      <c r="E308">
        <f>COUNTIF(A:A,dataset_transacoes_ficticias_2023_2024[[#This Row],[customer-id]])</f>
        <v>7</v>
      </c>
      <c r="F308" s="4">
        <f>SUMIF(A:A,dataset_transacoes_ficticias_2023_2024[[#This Row],[customer-id]],C:C)</f>
        <v>3580.3671660186778</v>
      </c>
      <c r="G308" s="4">
        <f>dataset_transacoes_ficticias_2023_2024[[#This Row],[total value]]/dataset_transacoes_ficticias_2023_2024[[#This Row],[frequency]]</f>
        <v>511.48102371695398</v>
      </c>
      <c r="H308" s="5">
        <f ca="1">(1 - _xlfn.PERCENTRANK.INC(D:D,dataset_transacoes_ficticias_2023_2024[[#This Row],[recency]],4))*10</f>
        <v>4.7430000000000003</v>
      </c>
      <c r="I308">
        <f>_xlfn.PERCENTRANK.INC(E:E,dataset_transacoes_ficticias_2023_2024[[#This Row],[frequency]],4)*10</f>
        <v>8.0039999999999996</v>
      </c>
      <c r="J308" s="5">
        <f>_xlfn.PERCENTRANK.INC(F:F,dataset_transacoes_ficticias_2023_2024[[#This Row],[total value]],4)*10</f>
        <v>8.2639999999999993</v>
      </c>
      <c r="K308" s="5">
        <f t="shared" ca="1" si="8"/>
        <v>43.352000000000004</v>
      </c>
      <c r="L308" s="13">
        <f ca="1">_xlfn.PERCENTRANK.INC(K:K,dataset_transacoes_ficticias_2023_2024[[#This Row],[rfm sum]],4)*10</f>
        <v>8.6590000000000007</v>
      </c>
      <c r="M308" s="3">
        <f ca="1">ROUNDUP(dataset_transacoes_ficticias_2023_2024[[#This Row],[rfm]],0)</f>
        <v>9</v>
      </c>
      <c r="N308" t="str">
        <f t="shared" ca="1" si="9"/>
        <v>Vip Plus</v>
      </c>
    </row>
    <row r="309" spans="1:14" x14ac:dyDescent="0.25">
      <c r="A309" t="s">
        <v>401</v>
      </c>
      <c r="B309" s="1">
        <v>45095</v>
      </c>
      <c r="C309" s="4">
        <v>680.52793206432</v>
      </c>
      <c r="D309" s="3">
        <f ca="1">TODAY() -dataset_transacoes_ficticias_2023_2024[[#This Row],[transaction date]]</f>
        <v>328</v>
      </c>
      <c r="E309">
        <f>COUNTIF(A:A,dataset_transacoes_ficticias_2023_2024[[#This Row],[customer-id]])</f>
        <v>7</v>
      </c>
      <c r="F309" s="4">
        <f>SUMIF(A:A,dataset_transacoes_ficticias_2023_2024[[#This Row],[customer-id]],C:C)</f>
        <v>4051.413975159775</v>
      </c>
      <c r="G309" s="4">
        <f>dataset_transacoes_ficticias_2023_2024[[#This Row],[total value]]/dataset_transacoes_ficticias_2023_2024[[#This Row],[frequency]]</f>
        <v>578.77342502282499</v>
      </c>
      <c r="H309" s="5">
        <f ca="1">(1 - _xlfn.PERCENTRANK.INC(D:D,dataset_transacoes_ficticias_2023_2024[[#This Row],[recency]],4))*10</f>
        <v>4.1979999999999995</v>
      </c>
      <c r="I309">
        <f>_xlfn.PERCENTRANK.INC(E:E,dataset_transacoes_ficticias_2023_2024[[#This Row],[frequency]],4)*10</f>
        <v>8.0039999999999996</v>
      </c>
      <c r="J309" s="5">
        <f>_xlfn.PERCENTRANK.INC(F:F,dataset_transacoes_ficticias_2023_2024[[#This Row],[total value]],4)*10</f>
        <v>8.9290000000000003</v>
      </c>
      <c r="K309" s="5">
        <f t="shared" ca="1" si="8"/>
        <v>42.142000000000003</v>
      </c>
      <c r="L309" s="13">
        <f ca="1">_xlfn.PERCENTRANK.INC(K:K,dataset_transacoes_ficticias_2023_2024[[#This Row],[rfm sum]],4)*10</f>
        <v>8.3440000000000012</v>
      </c>
      <c r="M309" s="3">
        <f ca="1">ROUNDUP(dataset_transacoes_ficticias_2023_2024[[#This Row],[rfm]],0)</f>
        <v>9</v>
      </c>
      <c r="N309" t="str">
        <f t="shared" ca="1" si="9"/>
        <v>Vip Plus</v>
      </c>
    </row>
    <row r="310" spans="1:14" x14ac:dyDescent="0.25">
      <c r="A310" t="s">
        <v>413</v>
      </c>
      <c r="B310" s="1">
        <v>45287</v>
      </c>
      <c r="C310" s="4">
        <v>450.03069212080698</v>
      </c>
      <c r="D310" s="3">
        <f ca="1">TODAY() -dataset_transacoes_ficticias_2023_2024[[#This Row],[transaction date]]</f>
        <v>136</v>
      </c>
      <c r="E310">
        <f>COUNTIF(A:A,dataset_transacoes_ficticias_2023_2024[[#This Row],[customer-id]])</f>
        <v>5</v>
      </c>
      <c r="F310" s="4">
        <f>SUMIF(A:A,dataset_transacoes_ficticias_2023_2024[[#This Row],[customer-id]],C:C)</f>
        <v>3056.653044252394</v>
      </c>
      <c r="G310" s="4">
        <f>dataset_transacoes_ficticias_2023_2024[[#This Row],[total value]]/dataset_transacoes_ficticias_2023_2024[[#This Row],[frequency]]</f>
        <v>611.33060885047882</v>
      </c>
      <c r="H310" s="5">
        <f ca="1">(1 - _xlfn.PERCENTRANK.INC(D:D,dataset_transacoes_ficticias_2023_2024[[#This Row],[recency]],4))*10</f>
        <v>9.0400000000000009</v>
      </c>
      <c r="I310">
        <f>_xlfn.PERCENTRANK.INC(E:E,dataset_transacoes_ficticias_2023_2024[[#This Row],[frequency]],4)*10</f>
        <v>4.5519999999999996</v>
      </c>
      <c r="J310" s="5">
        <f>_xlfn.PERCENTRANK.INC(F:F,dataset_transacoes_ficticias_2023_2024[[#This Row],[total value]],4)*10</f>
        <v>7.008</v>
      </c>
      <c r="K310" s="5">
        <f t="shared" ca="1" si="8"/>
        <v>41.731000000000002</v>
      </c>
      <c r="L310" s="13">
        <f ca="1">_xlfn.PERCENTRANK.INC(K:K,dataset_transacoes_ficticias_2023_2024[[#This Row],[rfm sum]],4)*10</f>
        <v>8.234</v>
      </c>
      <c r="M310" s="3">
        <f ca="1">ROUNDUP(dataset_transacoes_ficticias_2023_2024[[#This Row],[rfm]],0)</f>
        <v>9</v>
      </c>
      <c r="N310" t="str">
        <f t="shared" ca="1" si="9"/>
        <v>Vip Plus</v>
      </c>
    </row>
    <row r="311" spans="1:14" x14ac:dyDescent="0.25">
      <c r="A311" t="s">
        <v>415</v>
      </c>
      <c r="B311" s="1">
        <v>44950</v>
      </c>
      <c r="C311" s="4">
        <v>634.72911574701095</v>
      </c>
      <c r="D311" s="3">
        <f ca="1">TODAY() -dataset_transacoes_ficticias_2023_2024[[#This Row],[transaction date]]</f>
        <v>473</v>
      </c>
      <c r="E311">
        <f>COUNTIF(A:A,dataset_transacoes_ficticias_2023_2024[[#This Row],[customer-id]])</f>
        <v>10</v>
      </c>
      <c r="F311" s="4">
        <f>SUMIF(A:A,dataset_transacoes_ficticias_2023_2024[[#This Row],[customer-id]],C:C)</f>
        <v>6183.7424814275837</v>
      </c>
      <c r="G311" s="4">
        <f>dataset_transacoes_ficticias_2023_2024[[#This Row],[total value]]/dataset_transacoes_ficticias_2023_2024[[#This Row],[frequency]]</f>
        <v>618.37424814275835</v>
      </c>
      <c r="H311" s="5">
        <f ca="1">(1 - _xlfn.PERCENTRANK.INC(D:D,dataset_transacoes_ficticias_2023_2024[[#This Row],[recency]],4))*10</f>
        <v>0.55599999999999983</v>
      </c>
      <c r="I311">
        <f>_xlfn.PERCENTRANK.INC(E:E,dataset_transacoes_ficticias_2023_2024[[#This Row],[frequency]],4)*10</f>
        <v>9.5990000000000002</v>
      </c>
      <c r="J311" s="5">
        <f>_xlfn.PERCENTRANK.INC(F:F,dataset_transacoes_ficticias_2023_2024[[#This Row],[total value]],4)*10</f>
        <v>9.7089999999999996</v>
      </c>
      <c r="K311" s="5">
        <f t="shared" ca="1" si="8"/>
        <v>40.463999999999999</v>
      </c>
      <c r="L311" s="13">
        <f ca="1">_xlfn.PERCENTRANK.INC(K:K,dataset_transacoes_ficticias_2023_2024[[#This Row],[rfm sum]],4)*10</f>
        <v>8.0440000000000005</v>
      </c>
      <c r="M311" s="3">
        <f ca="1">ROUNDUP(dataset_transacoes_ficticias_2023_2024[[#This Row],[rfm]],0)</f>
        <v>9</v>
      </c>
      <c r="N311" t="str">
        <f t="shared" ca="1" si="9"/>
        <v>Vip Plus</v>
      </c>
    </row>
    <row r="312" spans="1:14" x14ac:dyDescent="0.25">
      <c r="A312" t="s">
        <v>415</v>
      </c>
      <c r="B312" s="1">
        <v>45015</v>
      </c>
      <c r="C312" s="4">
        <v>986.84605803250099</v>
      </c>
      <c r="D312" s="3">
        <f ca="1">TODAY() -dataset_transacoes_ficticias_2023_2024[[#This Row],[transaction date]]</f>
        <v>408</v>
      </c>
      <c r="E312">
        <f>COUNTIF(A:A,dataset_transacoes_ficticias_2023_2024[[#This Row],[customer-id]])</f>
        <v>10</v>
      </c>
      <c r="F312" s="4">
        <f>SUMIF(A:A,dataset_transacoes_ficticias_2023_2024[[#This Row],[customer-id]],C:C)</f>
        <v>6183.7424814275837</v>
      </c>
      <c r="G312" s="4">
        <f>dataset_transacoes_ficticias_2023_2024[[#This Row],[total value]]/dataset_transacoes_ficticias_2023_2024[[#This Row],[frequency]]</f>
        <v>618.37424814275835</v>
      </c>
      <c r="H312" s="5">
        <f ca="1">(1 - _xlfn.PERCENTRANK.INC(D:D,dataset_transacoes_ficticias_2023_2024[[#This Row],[recency]],4))*10</f>
        <v>2.2319999999999993</v>
      </c>
      <c r="I312">
        <f>_xlfn.PERCENTRANK.INC(E:E,dataset_transacoes_ficticias_2023_2024[[#This Row],[frequency]],4)*10</f>
        <v>9.5990000000000002</v>
      </c>
      <c r="J312" s="5">
        <f>_xlfn.PERCENTRANK.INC(F:F,dataset_transacoes_ficticias_2023_2024[[#This Row],[total value]],4)*10</f>
        <v>9.7089999999999996</v>
      </c>
      <c r="K312" s="5">
        <f t="shared" ca="1" si="8"/>
        <v>41.403999999999996</v>
      </c>
      <c r="L312" s="13">
        <f ca="1">_xlfn.PERCENTRANK.INC(K:K,dataset_transacoes_ficticias_2023_2024[[#This Row],[rfm sum]],4)*10</f>
        <v>8.1690000000000005</v>
      </c>
      <c r="M312" s="3">
        <f ca="1">ROUNDUP(dataset_transacoes_ficticias_2023_2024[[#This Row],[rfm]],0)</f>
        <v>9</v>
      </c>
      <c r="N312" t="str">
        <f t="shared" ca="1" si="9"/>
        <v>Vip Plus</v>
      </c>
    </row>
    <row r="313" spans="1:14" x14ac:dyDescent="0.25">
      <c r="A313" t="s">
        <v>415</v>
      </c>
      <c r="B313" s="1">
        <v>45052</v>
      </c>
      <c r="C313" s="4">
        <v>632.77824402921306</v>
      </c>
      <c r="D313" s="3">
        <f ca="1">TODAY() -dataset_transacoes_ficticias_2023_2024[[#This Row],[transaction date]]</f>
        <v>371</v>
      </c>
      <c r="E313">
        <f>COUNTIF(A:A,dataset_transacoes_ficticias_2023_2024[[#This Row],[customer-id]])</f>
        <v>10</v>
      </c>
      <c r="F313" s="4">
        <f>SUMIF(A:A,dataset_transacoes_ficticias_2023_2024[[#This Row],[customer-id]],C:C)</f>
        <v>6183.7424814275837</v>
      </c>
      <c r="G313" s="4">
        <f>dataset_transacoes_ficticias_2023_2024[[#This Row],[total value]]/dataset_transacoes_ficticias_2023_2024[[#This Row],[frequency]]</f>
        <v>618.37424814275835</v>
      </c>
      <c r="H313" s="5">
        <f ca="1">(1 - _xlfn.PERCENTRANK.INC(D:D,dataset_transacoes_ficticias_2023_2024[[#This Row],[recency]],4))*10</f>
        <v>3.1520000000000001</v>
      </c>
      <c r="I313">
        <f>_xlfn.PERCENTRANK.INC(E:E,dataset_transacoes_ficticias_2023_2024[[#This Row],[frequency]],4)*10</f>
        <v>9.5990000000000002</v>
      </c>
      <c r="J313" s="5">
        <f>_xlfn.PERCENTRANK.INC(F:F,dataset_transacoes_ficticias_2023_2024[[#This Row],[total value]],4)*10</f>
        <v>9.7089999999999996</v>
      </c>
      <c r="K313" s="5">
        <f t="shared" ca="1" si="8"/>
        <v>44</v>
      </c>
      <c r="L313" s="13">
        <f ca="1">_xlfn.PERCENTRANK.INC(K:K,dataset_transacoes_ficticias_2023_2024[[#This Row],[rfm sum]],4)*10</f>
        <v>8.8490000000000002</v>
      </c>
      <c r="M313" s="3">
        <f ca="1">ROUNDUP(dataset_transacoes_ficticias_2023_2024[[#This Row],[rfm]],0)</f>
        <v>9</v>
      </c>
      <c r="N313" t="str">
        <f t="shared" ca="1" si="9"/>
        <v>Vip Plus</v>
      </c>
    </row>
    <row r="314" spans="1:14" x14ac:dyDescent="0.25">
      <c r="A314" t="s">
        <v>421</v>
      </c>
      <c r="B314" s="1">
        <v>45306</v>
      </c>
      <c r="C314" s="4">
        <v>490.63258329419898</v>
      </c>
      <c r="D314" s="3">
        <f ca="1">TODAY() -dataset_transacoes_ficticias_2023_2024[[#This Row],[transaction date]]</f>
        <v>117</v>
      </c>
      <c r="E314">
        <f>COUNTIF(A:A,dataset_transacoes_ficticias_2023_2024[[#This Row],[customer-id]])</f>
        <v>5</v>
      </c>
      <c r="F314" s="4">
        <f>SUMIF(A:A,dataset_transacoes_ficticias_2023_2024[[#This Row],[customer-id]],C:C)</f>
        <v>3193.2238801691201</v>
      </c>
      <c r="G314" s="4">
        <f>dataset_transacoes_ficticias_2023_2024[[#This Row],[total value]]/dataset_transacoes_ficticias_2023_2024[[#This Row],[frequency]]</f>
        <v>638.64477603382397</v>
      </c>
      <c r="H314" s="5">
        <f ca="1">(1 - _xlfn.PERCENTRANK.INC(D:D,dataset_transacoes_ficticias_2023_2024[[#This Row],[recency]],4))*10</f>
        <v>9.4649999999999999</v>
      </c>
      <c r="I314">
        <f>_xlfn.PERCENTRANK.INC(E:E,dataset_transacoes_ficticias_2023_2024[[#This Row],[frequency]],4)*10</f>
        <v>4.5519999999999996</v>
      </c>
      <c r="J314" s="5">
        <f>_xlfn.PERCENTRANK.INC(F:F,dataset_transacoes_ficticias_2023_2024[[#This Row],[total value]],4)*10</f>
        <v>7.3680000000000003</v>
      </c>
      <c r="K314" s="5">
        <f t="shared" ca="1" si="8"/>
        <v>43.845000000000006</v>
      </c>
      <c r="L314" s="13">
        <f ca="1">_xlfn.PERCENTRANK.INC(K:K,dataset_transacoes_ficticias_2023_2024[[#This Row],[rfm sum]],4)*10</f>
        <v>8.7989999999999995</v>
      </c>
      <c r="M314" s="3">
        <f ca="1">ROUNDUP(dataset_transacoes_ficticias_2023_2024[[#This Row],[rfm]],0)</f>
        <v>9</v>
      </c>
      <c r="N314" t="str">
        <f t="shared" ca="1" si="9"/>
        <v>Vip Plus</v>
      </c>
    </row>
    <row r="315" spans="1:14" x14ac:dyDescent="0.25">
      <c r="A315" t="s">
        <v>425</v>
      </c>
      <c r="B315" s="1">
        <v>45289</v>
      </c>
      <c r="C315" s="4">
        <v>811.72150586348005</v>
      </c>
      <c r="D315" s="3">
        <f ca="1">TODAY() -dataset_transacoes_ficticias_2023_2024[[#This Row],[transaction date]]</f>
        <v>134</v>
      </c>
      <c r="E315">
        <f>COUNTIF(A:A,dataset_transacoes_ficticias_2023_2024[[#This Row],[customer-id]])</f>
        <v>5</v>
      </c>
      <c r="F315" s="4">
        <f>SUMIF(A:A,dataset_transacoes_ficticias_2023_2024[[#This Row],[customer-id]],C:C)</f>
        <v>3646.512753848282</v>
      </c>
      <c r="G315" s="4">
        <f>dataset_transacoes_ficticias_2023_2024[[#This Row],[total value]]/dataset_transacoes_ficticias_2023_2024[[#This Row],[frequency]]</f>
        <v>729.30255076965636</v>
      </c>
      <c r="H315" s="5">
        <f ca="1">(1 - _xlfn.PERCENTRANK.INC(D:D,dataset_transacoes_ficticias_2023_2024[[#This Row],[recency]],4))*10</f>
        <v>9.07</v>
      </c>
      <c r="I315">
        <f>_xlfn.PERCENTRANK.INC(E:E,dataset_transacoes_ficticias_2023_2024[[#This Row],[frequency]],4)*10</f>
        <v>4.5519999999999996</v>
      </c>
      <c r="J315" s="5">
        <f>_xlfn.PERCENTRANK.INC(F:F,dataset_transacoes_ficticias_2023_2024[[#This Row],[total value]],4)*10</f>
        <v>8.4689999999999994</v>
      </c>
      <c r="K315" s="5">
        <f t="shared" ca="1" si="8"/>
        <v>43.475999999999999</v>
      </c>
      <c r="L315" s="13">
        <f ca="1">_xlfn.PERCENTRANK.INC(K:K,dataset_transacoes_ficticias_2023_2024[[#This Row],[rfm sum]],4)*10</f>
        <v>8.6939999999999991</v>
      </c>
      <c r="M315" s="3">
        <f ca="1">ROUNDUP(dataset_transacoes_ficticias_2023_2024[[#This Row],[rfm]],0)</f>
        <v>9</v>
      </c>
      <c r="N315" t="str">
        <f t="shared" ca="1" si="9"/>
        <v>Vip Plus</v>
      </c>
    </row>
    <row r="316" spans="1:14" x14ac:dyDescent="0.25">
      <c r="A316" t="s">
        <v>426</v>
      </c>
      <c r="B316" s="1">
        <v>45158</v>
      </c>
      <c r="C316" s="4">
        <v>745.10670620227097</v>
      </c>
      <c r="D316" s="3">
        <f ca="1">TODAY() -dataset_transacoes_ficticias_2023_2024[[#This Row],[transaction date]]</f>
        <v>265</v>
      </c>
      <c r="E316">
        <f>COUNTIF(A:A,dataset_transacoes_ficticias_2023_2024[[#This Row],[customer-id]])</f>
        <v>6</v>
      </c>
      <c r="F316" s="4">
        <f>SUMIF(A:A,dataset_transacoes_ficticias_2023_2024[[#This Row],[customer-id]],C:C)</f>
        <v>4002.7281534811768</v>
      </c>
      <c r="G316" s="4">
        <f>dataset_transacoes_ficticias_2023_2024[[#This Row],[total value]]/dataset_transacoes_ficticias_2023_2024[[#This Row],[frequency]]</f>
        <v>667.12135891352943</v>
      </c>
      <c r="H316" s="5">
        <f ca="1">(1 - _xlfn.PERCENTRANK.INC(D:D,dataset_transacoes_ficticias_2023_2024[[#This Row],[recency]],4))*10</f>
        <v>5.7679999999999998</v>
      </c>
      <c r="I316">
        <f>_xlfn.PERCENTRANK.INC(E:E,dataset_transacoes_ficticias_2023_2024[[#This Row],[frequency]],4)*10</f>
        <v>6.3529999999999998</v>
      </c>
      <c r="J316" s="5">
        <f>_xlfn.PERCENTRANK.INC(F:F,dataset_transacoes_ficticias_2023_2024[[#This Row],[total value]],4)*10</f>
        <v>8.8539999999999992</v>
      </c>
      <c r="K316" s="5">
        <f t="shared" ca="1" si="8"/>
        <v>43.066000000000003</v>
      </c>
      <c r="L316" s="13">
        <f ca="1">_xlfn.PERCENTRANK.INC(K:K,dataset_transacoes_ficticias_2023_2024[[#This Row],[rfm sum]],4)*10</f>
        <v>8.5689999999999991</v>
      </c>
      <c r="M316" s="3">
        <f ca="1">ROUNDUP(dataset_transacoes_ficticias_2023_2024[[#This Row],[rfm]],0)</f>
        <v>9</v>
      </c>
      <c r="N316" t="str">
        <f t="shared" ca="1" si="9"/>
        <v>Vip Plus</v>
      </c>
    </row>
    <row r="317" spans="1:14" x14ac:dyDescent="0.25">
      <c r="A317" t="s">
        <v>52</v>
      </c>
      <c r="B317" s="1">
        <v>45313</v>
      </c>
      <c r="C317" s="4">
        <v>296.69080313552701</v>
      </c>
      <c r="D317" s="3">
        <f ca="1">TODAY() -dataset_transacoes_ficticias_2023_2024[[#This Row],[transaction date]]</f>
        <v>110</v>
      </c>
      <c r="E317">
        <f>COUNTIF(A:A,dataset_transacoes_ficticias_2023_2024[[#This Row],[customer-id]])</f>
        <v>6</v>
      </c>
      <c r="F317" s="4">
        <f>SUMIF(A:A,dataset_transacoes_ficticias_2023_2024[[#This Row],[customer-id]],C:C)</f>
        <v>2682.530275799536</v>
      </c>
      <c r="G317" s="4">
        <f>dataset_transacoes_ficticias_2023_2024[[#This Row],[total value]]/dataset_transacoes_ficticias_2023_2024[[#This Row],[frequency]]</f>
        <v>447.08837929992268</v>
      </c>
      <c r="H317" s="5">
        <f ca="1">(1 - _xlfn.PERCENTRANK.INC(D:D,dataset_transacoes_ficticias_2023_2024[[#This Row],[recency]],4))*10</f>
        <v>9.6850000000000005</v>
      </c>
      <c r="I317">
        <f>_xlfn.PERCENTRANK.INC(E:E,dataset_transacoes_ficticias_2023_2024[[#This Row],[frequency]],4)*10</f>
        <v>6.3529999999999998</v>
      </c>
      <c r="J317" s="5">
        <f>_xlfn.PERCENTRANK.INC(F:F,dataset_transacoes_ficticias_2023_2024[[#This Row],[total value]],4)*10</f>
        <v>6.2780000000000005</v>
      </c>
      <c r="K317" s="5">
        <f t="shared" ca="1" si="8"/>
        <v>43.290999999999997</v>
      </c>
      <c r="L317" s="13">
        <f ca="1">_xlfn.PERCENTRANK.INC(K:K,dataset_transacoes_ficticias_2023_2024[[#This Row],[rfm sum]],4)*10</f>
        <v>8.6340000000000003</v>
      </c>
      <c r="M317" s="3">
        <f ca="1">ROUNDUP(dataset_transacoes_ficticias_2023_2024[[#This Row],[rfm]],0)</f>
        <v>9</v>
      </c>
      <c r="N317" t="str">
        <f t="shared" ca="1" si="9"/>
        <v>Vip Plus</v>
      </c>
    </row>
    <row r="318" spans="1:14" x14ac:dyDescent="0.25">
      <c r="A318" t="s">
        <v>439</v>
      </c>
      <c r="B318" s="1">
        <v>45172</v>
      </c>
      <c r="C318" s="4">
        <v>233.02282727522299</v>
      </c>
      <c r="D318" s="3">
        <f ca="1">TODAY() -dataset_transacoes_ficticias_2023_2024[[#This Row],[transaction date]]</f>
        <v>251</v>
      </c>
      <c r="E318">
        <f>COUNTIF(A:A,dataset_transacoes_ficticias_2023_2024[[#This Row],[customer-id]])</f>
        <v>6</v>
      </c>
      <c r="F318" s="4">
        <f>SUMIF(A:A,dataset_transacoes_ficticias_2023_2024[[#This Row],[customer-id]],C:C)</f>
        <v>3731.5596236410925</v>
      </c>
      <c r="G318" s="4">
        <f>dataset_transacoes_ficticias_2023_2024[[#This Row],[total value]]/dataset_transacoes_ficticias_2023_2024[[#This Row],[frequency]]</f>
        <v>621.92660394018208</v>
      </c>
      <c r="H318" s="5">
        <f ca="1">(1 - _xlfn.PERCENTRANK.INC(D:D,dataset_transacoes_ficticias_2023_2024[[#This Row],[recency]],4))*10</f>
        <v>6.109</v>
      </c>
      <c r="I318">
        <f>_xlfn.PERCENTRANK.INC(E:E,dataset_transacoes_ficticias_2023_2024[[#This Row],[frequency]],4)*10</f>
        <v>6.3529999999999998</v>
      </c>
      <c r="J318" s="5">
        <f>_xlfn.PERCENTRANK.INC(F:F,dataset_transacoes_ficticias_2023_2024[[#This Row],[total value]],4)*10</f>
        <v>8.5689999999999991</v>
      </c>
      <c r="K318" s="5">
        <f t="shared" ca="1" si="8"/>
        <v>43.347000000000008</v>
      </c>
      <c r="L318" s="13">
        <f ca="1">_xlfn.PERCENTRANK.INC(K:K,dataset_transacoes_ficticias_2023_2024[[#This Row],[rfm sum]],4)*10</f>
        <v>8.6539999999999999</v>
      </c>
      <c r="M318" s="3">
        <f ca="1">ROUNDUP(dataset_transacoes_ficticias_2023_2024[[#This Row],[rfm]],0)</f>
        <v>9</v>
      </c>
      <c r="N318" t="str">
        <f t="shared" ca="1" si="9"/>
        <v>Vip Plus</v>
      </c>
    </row>
    <row r="319" spans="1:14" x14ac:dyDescent="0.25">
      <c r="A319" t="s">
        <v>439</v>
      </c>
      <c r="B319" s="1">
        <v>45245</v>
      </c>
      <c r="C319" s="4">
        <v>766.97586602932404</v>
      </c>
      <c r="D319" s="3">
        <f ca="1">TODAY() -dataset_transacoes_ficticias_2023_2024[[#This Row],[transaction date]]</f>
        <v>178</v>
      </c>
      <c r="E319">
        <f>COUNTIF(A:A,dataset_transacoes_ficticias_2023_2024[[#This Row],[customer-id]])</f>
        <v>6</v>
      </c>
      <c r="F319" s="4">
        <f>SUMIF(A:A,dataset_transacoes_ficticias_2023_2024[[#This Row],[customer-id]],C:C)</f>
        <v>3731.5596236410925</v>
      </c>
      <c r="G319" s="4">
        <f>dataset_transacoes_ficticias_2023_2024[[#This Row],[total value]]/dataset_transacoes_ficticias_2023_2024[[#This Row],[frequency]]</f>
        <v>621.92660394018208</v>
      </c>
      <c r="H319" s="5">
        <f ca="1">(1 - _xlfn.PERCENTRANK.INC(D:D,dataset_transacoes_ficticias_2023_2024[[#This Row],[recency]],4))*10</f>
        <v>8.0400000000000009</v>
      </c>
      <c r="I319">
        <f>_xlfn.PERCENTRANK.INC(E:E,dataset_transacoes_ficticias_2023_2024[[#This Row],[frequency]],4)*10</f>
        <v>6.3529999999999998</v>
      </c>
      <c r="J319" s="5">
        <f>_xlfn.PERCENTRANK.INC(F:F,dataset_transacoes_ficticias_2023_2024[[#This Row],[total value]],4)*10</f>
        <v>8.5689999999999991</v>
      </c>
      <c r="K319" s="5">
        <f t="shared" ca="1" si="8"/>
        <v>43.992999999999995</v>
      </c>
      <c r="L319" s="13">
        <f ca="1">_xlfn.PERCENTRANK.INC(K:K,dataset_transacoes_ficticias_2023_2024[[#This Row],[rfm sum]],4)*10</f>
        <v>8.8439999999999994</v>
      </c>
      <c r="M319" s="3">
        <f ca="1">ROUNDUP(dataset_transacoes_ficticias_2023_2024[[#This Row],[rfm]],0)</f>
        <v>9</v>
      </c>
      <c r="N319" t="str">
        <f t="shared" ca="1" si="9"/>
        <v>Vip Plus</v>
      </c>
    </row>
    <row r="320" spans="1:14" x14ac:dyDescent="0.25">
      <c r="A320" t="s">
        <v>442</v>
      </c>
      <c r="B320" s="1">
        <v>45156</v>
      </c>
      <c r="C320" s="4">
        <v>12.211689839851401</v>
      </c>
      <c r="D320" s="3">
        <f ca="1">TODAY() -dataset_transacoes_ficticias_2023_2024[[#This Row],[transaction date]]</f>
        <v>267</v>
      </c>
      <c r="E320">
        <f>COUNTIF(A:A,dataset_transacoes_ficticias_2023_2024[[#This Row],[customer-id]])</f>
        <v>7</v>
      </c>
      <c r="F320" s="4">
        <f>SUMIF(A:A,dataset_transacoes_ficticias_2023_2024[[#This Row],[customer-id]],C:C)</f>
        <v>2798.9005727533513</v>
      </c>
      <c r="G320" s="4">
        <f>dataset_transacoes_ficticias_2023_2024[[#This Row],[total value]]/dataset_transacoes_ficticias_2023_2024[[#This Row],[frequency]]</f>
        <v>399.84293896476447</v>
      </c>
      <c r="H320" s="5">
        <f ca="1">(1 - _xlfn.PERCENTRANK.INC(D:D,dataset_transacoes_ficticias_2023_2024[[#This Row],[recency]],4))*10</f>
        <v>5.7230000000000008</v>
      </c>
      <c r="I320">
        <f>_xlfn.PERCENTRANK.INC(E:E,dataset_transacoes_ficticias_2023_2024[[#This Row],[frequency]],4)*10</f>
        <v>8.0039999999999996</v>
      </c>
      <c r="J320" s="5">
        <f>_xlfn.PERCENTRANK.INC(F:F,dataset_transacoes_ficticias_2023_2024[[#This Row],[total value]],4)*10</f>
        <v>6.6029999999999998</v>
      </c>
      <c r="K320" s="5">
        <f t="shared" ca="1" si="8"/>
        <v>43.292000000000002</v>
      </c>
      <c r="L320" s="13">
        <f ca="1">_xlfn.PERCENTRANK.INC(K:K,dataset_transacoes_ficticias_2023_2024[[#This Row],[rfm sum]],4)*10</f>
        <v>8.6389999999999993</v>
      </c>
      <c r="M320" s="3">
        <f ca="1">ROUNDUP(dataset_transacoes_ficticias_2023_2024[[#This Row],[rfm]],0)</f>
        <v>9</v>
      </c>
      <c r="N320" t="str">
        <f t="shared" ca="1" si="9"/>
        <v>Vip Plus</v>
      </c>
    </row>
    <row r="321" spans="1:14" x14ac:dyDescent="0.25">
      <c r="A321" t="s">
        <v>442</v>
      </c>
      <c r="B321" s="1">
        <v>45179</v>
      </c>
      <c r="C321" s="4">
        <v>856.22868898906904</v>
      </c>
      <c r="D321" s="3">
        <f ca="1">TODAY() -dataset_transacoes_ficticias_2023_2024[[#This Row],[transaction date]]</f>
        <v>244</v>
      </c>
      <c r="E321">
        <f>COUNTIF(A:A,dataset_transacoes_ficticias_2023_2024[[#This Row],[customer-id]])</f>
        <v>7</v>
      </c>
      <c r="F321" s="4">
        <f>SUMIF(A:A,dataset_transacoes_ficticias_2023_2024[[#This Row],[customer-id]],C:C)</f>
        <v>2798.9005727533513</v>
      </c>
      <c r="G321" s="4">
        <f>dataset_transacoes_ficticias_2023_2024[[#This Row],[total value]]/dataset_transacoes_ficticias_2023_2024[[#This Row],[frequency]]</f>
        <v>399.84293896476447</v>
      </c>
      <c r="H321" s="5">
        <f ca="1">(1 - _xlfn.PERCENTRANK.INC(D:D,dataset_transacoes_ficticias_2023_2024[[#This Row],[recency]],4))*10</f>
        <v>6.2739999999999991</v>
      </c>
      <c r="I321">
        <f>_xlfn.PERCENTRANK.INC(E:E,dataset_transacoes_ficticias_2023_2024[[#This Row],[frequency]],4)*10</f>
        <v>8.0039999999999996</v>
      </c>
      <c r="J321" s="5">
        <f>_xlfn.PERCENTRANK.INC(F:F,dataset_transacoes_ficticias_2023_2024[[#This Row],[total value]],4)*10</f>
        <v>6.6029999999999998</v>
      </c>
      <c r="K321" s="5">
        <f t="shared" ca="1" si="8"/>
        <v>41.210999999999999</v>
      </c>
      <c r="L321" s="13">
        <f ca="1">_xlfn.PERCENTRANK.INC(K:K,dataset_transacoes_ficticias_2023_2024[[#This Row],[rfm sum]],4)*10</f>
        <v>8.1340000000000003</v>
      </c>
      <c r="M321" s="3">
        <f ca="1">ROUNDUP(dataset_transacoes_ficticias_2023_2024[[#This Row],[rfm]],0)</f>
        <v>9</v>
      </c>
      <c r="N321" t="str">
        <f t="shared" ca="1" si="9"/>
        <v>Vip Plus</v>
      </c>
    </row>
    <row r="322" spans="1:14" x14ac:dyDescent="0.25">
      <c r="A322" t="s">
        <v>442</v>
      </c>
      <c r="B322" s="1">
        <v>45212</v>
      </c>
      <c r="C322" s="4">
        <v>466.87793895994002</v>
      </c>
      <c r="D322" s="3">
        <f ca="1">TODAY() -dataset_transacoes_ficticias_2023_2024[[#This Row],[transaction date]]</f>
        <v>211</v>
      </c>
      <c r="E322">
        <f>COUNTIF(A:A,dataset_transacoes_ficticias_2023_2024[[#This Row],[customer-id]])</f>
        <v>7</v>
      </c>
      <c r="F322" s="4">
        <f>SUMIF(A:A,dataset_transacoes_ficticias_2023_2024[[#This Row],[customer-id]],C:C)</f>
        <v>2798.9005727533513</v>
      </c>
      <c r="G322" s="4">
        <f>dataset_transacoes_ficticias_2023_2024[[#This Row],[total value]]/dataset_transacoes_ficticias_2023_2024[[#This Row],[frequency]]</f>
        <v>399.84293896476447</v>
      </c>
      <c r="H322" s="5">
        <f ca="1">(1 - _xlfn.PERCENTRANK.INC(D:D,dataset_transacoes_ficticias_2023_2024[[#This Row],[recency]],4))*10</f>
        <v>7.1039999999999992</v>
      </c>
      <c r="I322">
        <f>_xlfn.PERCENTRANK.INC(E:E,dataset_transacoes_ficticias_2023_2024[[#This Row],[frequency]],4)*10</f>
        <v>8.0039999999999996</v>
      </c>
      <c r="J322" s="5">
        <f>_xlfn.PERCENTRANK.INC(F:F,dataset_transacoes_ficticias_2023_2024[[#This Row],[total value]],4)*10</f>
        <v>6.6029999999999998</v>
      </c>
      <c r="K322" s="5">
        <f t="shared" ref="K322:K385" ca="1" si="10">SUM(H321:J322)</f>
        <v>42.591999999999999</v>
      </c>
      <c r="L322" s="13">
        <f ca="1">_xlfn.PERCENTRANK.INC(K:K,dataset_transacoes_ficticias_2023_2024[[#This Row],[rfm sum]],4)*10</f>
        <v>8.4689999999999994</v>
      </c>
      <c r="M322" s="3">
        <f ca="1">ROUNDUP(dataset_transacoes_ficticias_2023_2024[[#This Row],[rfm]],0)</f>
        <v>9</v>
      </c>
      <c r="N322" t="str">
        <f t="shared" ref="N322:N385" ca="1" si="11">_xlfn.XLOOKUP(M:M,S:S,T:T,FALSE,0,1)</f>
        <v>Vip Plus</v>
      </c>
    </row>
    <row r="323" spans="1:14" x14ac:dyDescent="0.25">
      <c r="A323" t="s">
        <v>442</v>
      </c>
      <c r="B323" s="1">
        <v>45214</v>
      </c>
      <c r="C323" s="4">
        <v>124.55569192439501</v>
      </c>
      <c r="D323" s="3">
        <f ca="1">TODAY() -dataset_transacoes_ficticias_2023_2024[[#This Row],[transaction date]]</f>
        <v>209</v>
      </c>
      <c r="E323">
        <f>COUNTIF(A:A,dataset_transacoes_ficticias_2023_2024[[#This Row],[customer-id]])</f>
        <v>7</v>
      </c>
      <c r="F323" s="4">
        <f>SUMIF(A:A,dataset_transacoes_ficticias_2023_2024[[#This Row],[customer-id]],C:C)</f>
        <v>2798.9005727533513</v>
      </c>
      <c r="G323" s="4">
        <f>dataset_transacoes_ficticias_2023_2024[[#This Row],[total value]]/dataset_transacoes_ficticias_2023_2024[[#This Row],[frequency]]</f>
        <v>399.84293896476447</v>
      </c>
      <c r="H323" s="5">
        <f ca="1">(1 - _xlfn.PERCENTRANK.INC(D:D,dataset_transacoes_ficticias_2023_2024[[#This Row],[recency]],4))*10</f>
        <v>7.1740000000000004</v>
      </c>
      <c r="I323">
        <f>_xlfn.PERCENTRANK.INC(E:E,dataset_transacoes_ficticias_2023_2024[[#This Row],[frequency]],4)*10</f>
        <v>8.0039999999999996</v>
      </c>
      <c r="J323" s="5">
        <f>_xlfn.PERCENTRANK.INC(F:F,dataset_transacoes_ficticias_2023_2024[[#This Row],[total value]],4)*10</f>
        <v>6.6029999999999998</v>
      </c>
      <c r="K323" s="5">
        <f t="shared" ca="1" si="10"/>
        <v>43.491999999999997</v>
      </c>
      <c r="L323" s="13">
        <f ca="1">_xlfn.PERCENTRANK.INC(K:K,dataset_transacoes_ficticias_2023_2024[[#This Row],[rfm sum]],4)*10</f>
        <v>8.7039999999999988</v>
      </c>
      <c r="M323" s="3">
        <f ca="1">ROUNDUP(dataset_transacoes_ficticias_2023_2024[[#This Row],[rfm]],0)</f>
        <v>9</v>
      </c>
      <c r="N323" t="str">
        <f t="shared" ca="1" si="11"/>
        <v>Vip Plus</v>
      </c>
    </row>
    <row r="324" spans="1:14" x14ac:dyDescent="0.25">
      <c r="A324" t="s">
        <v>449</v>
      </c>
      <c r="B324" s="1">
        <v>45050</v>
      </c>
      <c r="C324" s="4">
        <v>416.67018753661898</v>
      </c>
      <c r="D324" s="3">
        <f ca="1">TODAY() -dataset_transacoes_ficticias_2023_2024[[#This Row],[transaction date]]</f>
        <v>373</v>
      </c>
      <c r="E324">
        <f>COUNTIF(A:A,dataset_transacoes_ficticias_2023_2024[[#This Row],[customer-id]])</f>
        <v>8</v>
      </c>
      <c r="F324" s="4">
        <f>SUMIF(A:A,dataset_transacoes_ficticias_2023_2024[[#This Row],[customer-id]],C:C)</f>
        <v>3883.6932522502266</v>
      </c>
      <c r="G324" s="4">
        <f>dataset_transacoes_ficticias_2023_2024[[#This Row],[total value]]/dataset_transacoes_ficticias_2023_2024[[#This Row],[frequency]]</f>
        <v>485.46165653127832</v>
      </c>
      <c r="H324" s="5">
        <f ca="1">(1 - _xlfn.PERCENTRANK.INC(D:D,dataset_transacoes_ficticias_2023_2024[[#This Row],[recency]],4))*10</f>
        <v>3.0920000000000005</v>
      </c>
      <c r="I324">
        <f>_xlfn.PERCENTRANK.INC(E:E,dataset_transacoes_ficticias_2023_2024[[#This Row],[frequency]],4)*10</f>
        <v>8.7739999999999991</v>
      </c>
      <c r="J324" s="5">
        <f>_xlfn.PERCENTRANK.INC(F:F,dataset_transacoes_ficticias_2023_2024[[#This Row],[total value]],4)*10</f>
        <v>8.7189999999999994</v>
      </c>
      <c r="K324" s="5">
        <f t="shared" ca="1" si="10"/>
        <v>42.366</v>
      </c>
      <c r="L324" s="13">
        <f ca="1">_xlfn.PERCENTRANK.INC(K:K,dataset_transacoes_ficticias_2023_2024[[#This Row],[rfm sum]],4)*10</f>
        <v>8.4190000000000005</v>
      </c>
      <c r="M324" s="3">
        <f ca="1">ROUNDUP(dataset_transacoes_ficticias_2023_2024[[#This Row],[rfm]],0)</f>
        <v>9</v>
      </c>
      <c r="N324" t="str">
        <f t="shared" ca="1" si="11"/>
        <v>Vip Plus</v>
      </c>
    </row>
    <row r="325" spans="1:14" x14ac:dyDescent="0.25">
      <c r="A325" t="s">
        <v>449</v>
      </c>
      <c r="B325" s="1">
        <v>45086</v>
      </c>
      <c r="C325" s="4">
        <v>719.13733505437006</v>
      </c>
      <c r="D325" s="3">
        <f ca="1">TODAY() -dataset_transacoes_ficticias_2023_2024[[#This Row],[transaction date]]</f>
        <v>337</v>
      </c>
      <c r="E325">
        <f>COUNTIF(A:A,dataset_transacoes_ficticias_2023_2024[[#This Row],[customer-id]])</f>
        <v>8</v>
      </c>
      <c r="F325" s="4">
        <f>SUMIF(A:A,dataset_transacoes_ficticias_2023_2024[[#This Row],[customer-id]],C:C)</f>
        <v>3883.6932522502266</v>
      </c>
      <c r="G325" s="4">
        <f>dataset_transacoes_ficticias_2023_2024[[#This Row],[total value]]/dataset_transacoes_ficticias_2023_2024[[#This Row],[frequency]]</f>
        <v>485.46165653127832</v>
      </c>
      <c r="H325" s="5">
        <f ca="1">(1 - _xlfn.PERCENTRANK.INC(D:D,dataset_transacoes_ficticias_2023_2024[[#This Row],[recency]],4))*10</f>
        <v>3.952</v>
      </c>
      <c r="I325">
        <f>_xlfn.PERCENTRANK.INC(E:E,dataset_transacoes_ficticias_2023_2024[[#This Row],[frequency]],4)*10</f>
        <v>8.7739999999999991</v>
      </c>
      <c r="J325" s="5">
        <f>_xlfn.PERCENTRANK.INC(F:F,dataset_transacoes_ficticias_2023_2024[[#This Row],[total value]],4)*10</f>
        <v>8.7189999999999994</v>
      </c>
      <c r="K325" s="5">
        <f t="shared" ca="1" si="10"/>
        <v>42.03</v>
      </c>
      <c r="L325" s="13">
        <f ca="1">_xlfn.PERCENTRANK.INC(K:K,dataset_transacoes_ficticias_2023_2024[[#This Row],[rfm sum]],4)*10</f>
        <v>8.3089999999999993</v>
      </c>
      <c r="M325" s="3">
        <f ca="1">ROUNDUP(dataset_transacoes_ficticias_2023_2024[[#This Row],[rfm]],0)</f>
        <v>9</v>
      </c>
      <c r="N325" t="str">
        <f t="shared" ca="1" si="11"/>
        <v>Vip Plus</v>
      </c>
    </row>
    <row r="326" spans="1:14" x14ac:dyDescent="0.25">
      <c r="A326" t="s">
        <v>449</v>
      </c>
      <c r="B326" s="1">
        <v>45106</v>
      </c>
      <c r="C326" s="4">
        <v>137.70845864590899</v>
      </c>
      <c r="D326" s="3">
        <f ca="1">TODAY() -dataset_transacoes_ficticias_2023_2024[[#This Row],[transaction date]]</f>
        <v>317</v>
      </c>
      <c r="E326">
        <f>COUNTIF(A:A,dataset_transacoes_ficticias_2023_2024[[#This Row],[customer-id]])</f>
        <v>8</v>
      </c>
      <c r="F326" s="4">
        <f>SUMIF(A:A,dataset_transacoes_ficticias_2023_2024[[#This Row],[customer-id]],C:C)</f>
        <v>3883.6932522502266</v>
      </c>
      <c r="G326" s="4">
        <f>dataset_transacoes_ficticias_2023_2024[[#This Row],[total value]]/dataset_transacoes_ficticias_2023_2024[[#This Row],[frequency]]</f>
        <v>485.46165653127832</v>
      </c>
      <c r="H326" s="5">
        <f ca="1">(1 - _xlfn.PERCENTRANK.INC(D:D,dataset_transacoes_ficticias_2023_2024[[#This Row],[recency]],4))*10</f>
        <v>4.4430000000000005</v>
      </c>
      <c r="I326">
        <f>_xlfn.PERCENTRANK.INC(E:E,dataset_transacoes_ficticias_2023_2024[[#This Row],[frequency]],4)*10</f>
        <v>8.7739999999999991</v>
      </c>
      <c r="J326" s="5">
        <f>_xlfn.PERCENTRANK.INC(F:F,dataset_transacoes_ficticias_2023_2024[[#This Row],[total value]],4)*10</f>
        <v>8.7189999999999994</v>
      </c>
      <c r="K326" s="5">
        <f t="shared" ca="1" si="10"/>
        <v>43.381</v>
      </c>
      <c r="L326" s="13">
        <f ca="1">_xlfn.PERCENTRANK.INC(K:K,dataset_transacoes_ficticias_2023_2024[[#This Row],[rfm sum]],4)*10</f>
        <v>8.6790000000000003</v>
      </c>
      <c r="M326" s="3">
        <f ca="1">ROUNDUP(dataset_transacoes_ficticias_2023_2024[[#This Row],[rfm]],0)</f>
        <v>9</v>
      </c>
      <c r="N326" t="str">
        <f t="shared" ca="1" si="11"/>
        <v>Vip Plus</v>
      </c>
    </row>
    <row r="327" spans="1:14" x14ac:dyDescent="0.25">
      <c r="A327" t="s">
        <v>450</v>
      </c>
      <c r="B327" s="1">
        <v>44974</v>
      </c>
      <c r="C327" s="4">
        <v>510.11775595329198</v>
      </c>
      <c r="D327" s="3">
        <f ca="1">TODAY() -dataset_transacoes_ficticias_2023_2024[[#This Row],[transaction date]]</f>
        <v>449</v>
      </c>
      <c r="E327">
        <f>COUNTIF(A:A,dataset_transacoes_ficticias_2023_2024[[#This Row],[customer-id]])</f>
        <v>7</v>
      </c>
      <c r="F327" s="4">
        <f>SUMIF(A:A,dataset_transacoes_ficticias_2023_2024[[#This Row],[customer-id]],C:C)</f>
        <v>4206.9127340397363</v>
      </c>
      <c r="G327" s="4">
        <f>dataset_transacoes_ficticias_2023_2024[[#This Row],[total value]]/dataset_transacoes_ficticias_2023_2024[[#This Row],[frequency]]</f>
        <v>600.98753343424801</v>
      </c>
      <c r="H327" s="5">
        <f ca="1">(1 - _xlfn.PERCENTRANK.INC(D:D,dataset_transacoes_ficticias_2023_2024[[#This Row],[recency]],4))*10</f>
        <v>1.1509999999999998</v>
      </c>
      <c r="I327">
        <f>_xlfn.PERCENTRANK.INC(E:E,dataset_transacoes_ficticias_2023_2024[[#This Row],[frequency]],4)*10</f>
        <v>8.0039999999999996</v>
      </c>
      <c r="J327" s="5">
        <f>_xlfn.PERCENTRANK.INC(F:F,dataset_transacoes_ficticias_2023_2024[[#This Row],[total value]],4)*10</f>
        <v>9.1140000000000008</v>
      </c>
      <c r="K327" s="5">
        <f t="shared" ca="1" si="10"/>
        <v>40.204999999999998</v>
      </c>
      <c r="L327" s="13">
        <f ca="1">_xlfn.PERCENTRANK.INC(K:K,dataset_transacoes_ficticias_2023_2024[[#This Row],[rfm sum]],4)*10</f>
        <v>8.0039999999999996</v>
      </c>
      <c r="M327" s="3">
        <f ca="1">ROUNDUP(dataset_transacoes_ficticias_2023_2024[[#This Row],[rfm]],0)</f>
        <v>9</v>
      </c>
      <c r="N327" t="str">
        <f t="shared" ca="1" si="11"/>
        <v>Vip Plus</v>
      </c>
    </row>
    <row r="328" spans="1:14" x14ac:dyDescent="0.25">
      <c r="A328" t="s">
        <v>450</v>
      </c>
      <c r="B328" s="1">
        <v>45125</v>
      </c>
      <c r="C328" s="4">
        <v>327.36579115891499</v>
      </c>
      <c r="D328" s="3">
        <f ca="1">TODAY() -dataset_transacoes_ficticias_2023_2024[[#This Row],[transaction date]]</f>
        <v>298</v>
      </c>
      <c r="E328">
        <f>COUNTIF(A:A,dataset_transacoes_ficticias_2023_2024[[#This Row],[customer-id]])</f>
        <v>7</v>
      </c>
      <c r="F328" s="4">
        <f>SUMIF(A:A,dataset_transacoes_ficticias_2023_2024[[#This Row],[customer-id]],C:C)</f>
        <v>4206.9127340397363</v>
      </c>
      <c r="G328" s="4">
        <f>dataset_transacoes_ficticias_2023_2024[[#This Row],[total value]]/dataset_transacoes_ficticias_2023_2024[[#This Row],[frequency]]</f>
        <v>600.98753343424801</v>
      </c>
      <c r="H328" s="5">
        <f ca="1">(1 - _xlfn.PERCENTRANK.INC(D:D,dataset_transacoes_ficticias_2023_2024[[#This Row],[recency]],4))*10</f>
        <v>4.9329999999999998</v>
      </c>
      <c r="I328">
        <f>_xlfn.PERCENTRANK.INC(E:E,dataset_transacoes_ficticias_2023_2024[[#This Row],[frequency]],4)*10</f>
        <v>8.0039999999999996</v>
      </c>
      <c r="J328" s="5">
        <f>_xlfn.PERCENTRANK.INC(F:F,dataset_transacoes_ficticias_2023_2024[[#This Row],[total value]],4)*10</f>
        <v>9.1140000000000008</v>
      </c>
      <c r="K328" s="5">
        <f t="shared" ca="1" si="10"/>
        <v>40.319999999999993</v>
      </c>
      <c r="L328" s="13">
        <f ca="1">_xlfn.PERCENTRANK.INC(K:K,dataset_transacoes_ficticias_2023_2024[[#This Row],[rfm sum]],4)*10</f>
        <v>8.0289999999999999</v>
      </c>
      <c r="M328" s="3">
        <f ca="1">ROUNDUP(dataset_transacoes_ficticias_2023_2024[[#This Row],[rfm]],0)</f>
        <v>9</v>
      </c>
      <c r="N328" t="str">
        <f t="shared" ca="1" si="11"/>
        <v>Vip Plus</v>
      </c>
    </row>
    <row r="329" spans="1:14" x14ac:dyDescent="0.25">
      <c r="A329" t="s">
        <v>451</v>
      </c>
      <c r="B329" s="1">
        <v>45236</v>
      </c>
      <c r="C329" s="4">
        <v>840.66201743126396</v>
      </c>
      <c r="D329" s="3">
        <f ca="1">TODAY() -dataset_transacoes_ficticias_2023_2024[[#This Row],[transaction date]]</f>
        <v>187</v>
      </c>
      <c r="E329">
        <f>COUNTIF(A:A,dataset_transacoes_ficticias_2023_2024[[#This Row],[customer-id]])</f>
        <v>6</v>
      </c>
      <c r="F329" s="4">
        <f>SUMIF(A:A,dataset_transacoes_ficticias_2023_2024[[#This Row],[customer-id]],C:C)</f>
        <v>3773.4680775367192</v>
      </c>
      <c r="G329" s="4">
        <f>dataset_transacoes_ficticias_2023_2024[[#This Row],[total value]]/dataset_transacoes_ficticias_2023_2024[[#This Row],[frequency]]</f>
        <v>628.91134625611983</v>
      </c>
      <c r="H329" s="5">
        <f ca="1">(1 - _xlfn.PERCENTRANK.INC(D:D,dataset_transacoes_ficticias_2023_2024[[#This Row],[recency]],4))*10</f>
        <v>7.7539999999999996</v>
      </c>
      <c r="I329">
        <f>_xlfn.PERCENTRANK.INC(E:E,dataset_transacoes_ficticias_2023_2024[[#This Row],[frequency]],4)*10</f>
        <v>6.3529999999999998</v>
      </c>
      <c r="J329" s="5">
        <f>_xlfn.PERCENTRANK.INC(F:F,dataset_transacoes_ficticias_2023_2024[[#This Row],[total value]],4)*10</f>
        <v>8.6240000000000006</v>
      </c>
      <c r="K329" s="5">
        <f t="shared" ca="1" si="10"/>
        <v>44.782000000000004</v>
      </c>
      <c r="L329" s="13">
        <f ca="1">_xlfn.PERCENTRANK.INC(K:K,dataset_transacoes_ficticias_2023_2024[[#This Row],[rfm sum]],4)*10</f>
        <v>8.9740000000000002</v>
      </c>
      <c r="M329" s="3">
        <f ca="1">ROUNDUP(dataset_transacoes_ficticias_2023_2024[[#This Row],[rfm]],0)</f>
        <v>9</v>
      </c>
      <c r="N329" t="str">
        <f t="shared" ca="1" si="11"/>
        <v>Vip Plus</v>
      </c>
    </row>
    <row r="330" spans="1:14" x14ac:dyDescent="0.25">
      <c r="A330" t="s">
        <v>469</v>
      </c>
      <c r="B330" s="1">
        <v>45322</v>
      </c>
      <c r="C330" s="4">
        <v>976.113580695682</v>
      </c>
      <c r="D330" s="3">
        <f ca="1">TODAY() -dataset_transacoes_ficticias_2023_2024[[#This Row],[transaction date]]</f>
        <v>101</v>
      </c>
      <c r="E330">
        <f>COUNTIF(A:A,dataset_transacoes_ficticias_2023_2024[[#This Row],[customer-id]])</f>
        <v>5</v>
      </c>
      <c r="F330" s="4">
        <f>SUMIF(A:A,dataset_transacoes_ficticias_2023_2024[[#This Row],[customer-id]],C:C)</f>
        <v>3331.1595501384872</v>
      </c>
      <c r="G330" s="4">
        <f>dataset_transacoes_ficticias_2023_2024[[#This Row],[total value]]/dataset_transacoes_ficticias_2023_2024[[#This Row],[frequency]]</f>
        <v>666.2319100276975</v>
      </c>
      <c r="H330" s="5">
        <f ca="1">(1 - _xlfn.PERCENTRANK.INC(D:D,dataset_transacoes_ficticias_2023_2024[[#This Row],[recency]],4))*10</f>
        <v>9.8849999999999998</v>
      </c>
      <c r="I330">
        <f>_xlfn.PERCENTRANK.INC(E:E,dataset_transacoes_ficticias_2023_2024[[#This Row],[frequency]],4)*10</f>
        <v>4.5519999999999996</v>
      </c>
      <c r="J330" s="5">
        <f>_xlfn.PERCENTRANK.INC(F:F,dataset_transacoes_ficticias_2023_2024[[#This Row],[total value]],4)*10</f>
        <v>7.838000000000001</v>
      </c>
      <c r="K330" s="5">
        <f t="shared" ca="1" si="10"/>
        <v>45.006</v>
      </c>
      <c r="L330" s="13">
        <f ca="1">_xlfn.PERCENTRANK.INC(K:K,dataset_transacoes_ficticias_2023_2024[[#This Row],[rfm sum]],4)*10</f>
        <v>8.9890000000000008</v>
      </c>
      <c r="M330" s="3">
        <f ca="1">ROUNDUP(dataset_transacoes_ficticias_2023_2024[[#This Row],[rfm]],0)</f>
        <v>9</v>
      </c>
      <c r="N330" t="str">
        <f t="shared" ca="1" si="11"/>
        <v>Vip Plus</v>
      </c>
    </row>
    <row r="331" spans="1:14" x14ac:dyDescent="0.25">
      <c r="A331" t="s">
        <v>56</v>
      </c>
      <c r="B331" s="1">
        <v>44976</v>
      </c>
      <c r="C331" s="4">
        <v>980.90065072589402</v>
      </c>
      <c r="D331" s="3">
        <f ca="1">TODAY() -dataset_transacoes_ficticias_2023_2024[[#This Row],[transaction date]]</f>
        <v>447</v>
      </c>
      <c r="E331">
        <f>COUNTIF(A:A,dataset_transacoes_ficticias_2023_2024[[#This Row],[customer-id]])</f>
        <v>9</v>
      </c>
      <c r="F331" s="4">
        <f>SUMIF(A:A,dataset_transacoes_ficticias_2023_2024[[#This Row],[customer-id]],C:C)</f>
        <v>5125.290611666408</v>
      </c>
      <c r="G331" s="4">
        <f>dataset_transacoes_ficticias_2023_2024[[#This Row],[total value]]/dataset_transacoes_ficticias_2023_2024[[#This Row],[frequency]]</f>
        <v>569.47673462960086</v>
      </c>
      <c r="H331" s="5">
        <f ca="1">(1 - _xlfn.PERCENTRANK.INC(D:D,dataset_transacoes_ficticias_2023_2024[[#This Row],[recency]],4))*10</f>
        <v>1.1709999999999998</v>
      </c>
      <c r="I331">
        <f>_xlfn.PERCENTRANK.INC(E:E,dataset_transacoes_ficticias_2023_2024[[#This Row],[frequency]],4)*10</f>
        <v>9.3740000000000006</v>
      </c>
      <c r="J331" s="5">
        <f>_xlfn.PERCENTRANK.INC(F:F,dataset_transacoes_ficticias_2023_2024[[#This Row],[total value]],4)*10</f>
        <v>9.4740000000000002</v>
      </c>
      <c r="K331" s="5">
        <f t="shared" ca="1" si="10"/>
        <v>42.293999999999997</v>
      </c>
      <c r="L331" s="13">
        <f ca="1">_xlfn.PERCENTRANK.INC(K:K,dataset_transacoes_ficticias_2023_2024[[#This Row],[rfm sum]],4)*10</f>
        <v>8.3840000000000003</v>
      </c>
      <c r="M331" s="3">
        <f ca="1">ROUNDUP(dataset_transacoes_ficticias_2023_2024[[#This Row],[rfm]],0)</f>
        <v>9</v>
      </c>
      <c r="N331" t="str">
        <f t="shared" ca="1" si="11"/>
        <v>Vip Plus</v>
      </c>
    </row>
    <row r="332" spans="1:14" x14ac:dyDescent="0.25">
      <c r="A332" t="s">
        <v>56</v>
      </c>
      <c r="B332" s="1">
        <v>44982</v>
      </c>
      <c r="C332" s="4">
        <v>146.340183559434</v>
      </c>
      <c r="D332" s="3">
        <f ca="1">TODAY() -dataset_transacoes_ficticias_2023_2024[[#This Row],[transaction date]]</f>
        <v>441</v>
      </c>
      <c r="E332">
        <f>COUNTIF(A:A,dataset_transacoes_ficticias_2023_2024[[#This Row],[customer-id]])</f>
        <v>9</v>
      </c>
      <c r="F332" s="4">
        <f>SUMIF(A:A,dataset_transacoes_ficticias_2023_2024[[#This Row],[customer-id]],C:C)</f>
        <v>5125.290611666408</v>
      </c>
      <c r="G332" s="4">
        <f>dataset_transacoes_ficticias_2023_2024[[#This Row],[total value]]/dataset_transacoes_ficticias_2023_2024[[#This Row],[frequency]]</f>
        <v>569.47673462960086</v>
      </c>
      <c r="H332" s="5">
        <f ca="1">(1 - _xlfn.PERCENTRANK.INC(D:D,dataset_transacoes_ficticias_2023_2024[[#This Row],[recency]],4))*10</f>
        <v>1.3009999999999999</v>
      </c>
      <c r="I332">
        <f>_xlfn.PERCENTRANK.INC(E:E,dataset_transacoes_ficticias_2023_2024[[#This Row],[frequency]],4)*10</f>
        <v>9.3740000000000006</v>
      </c>
      <c r="J332" s="5">
        <f>_xlfn.PERCENTRANK.INC(F:F,dataset_transacoes_ficticias_2023_2024[[#This Row],[total value]],4)*10</f>
        <v>9.4740000000000002</v>
      </c>
      <c r="K332" s="5">
        <f t="shared" ca="1" si="10"/>
        <v>40.167999999999992</v>
      </c>
      <c r="L332" s="13">
        <f ca="1">_xlfn.PERCENTRANK.INC(K:K,dataset_transacoes_ficticias_2023_2024[[#This Row],[rfm sum]],4)*10</f>
        <v>7.9930000000000003</v>
      </c>
      <c r="M332" s="3">
        <f ca="1">ROUNDUP(dataset_transacoes_ficticias_2023_2024[[#This Row],[rfm]],0)</f>
        <v>8</v>
      </c>
      <c r="N332" t="str">
        <f t="shared" ca="1" si="11"/>
        <v>Vips</v>
      </c>
    </row>
    <row r="333" spans="1:14" x14ac:dyDescent="0.25">
      <c r="A333" t="s">
        <v>56</v>
      </c>
      <c r="B333" s="1">
        <v>45060</v>
      </c>
      <c r="C333" s="4">
        <v>372.75879917091203</v>
      </c>
      <c r="D333" s="3">
        <f ca="1">TODAY() -dataset_transacoes_ficticias_2023_2024[[#This Row],[transaction date]]</f>
        <v>363</v>
      </c>
      <c r="E333">
        <f>COUNTIF(A:A,dataset_transacoes_ficticias_2023_2024[[#This Row],[customer-id]])</f>
        <v>9</v>
      </c>
      <c r="F333" s="4">
        <f>SUMIF(A:A,dataset_transacoes_ficticias_2023_2024[[#This Row],[customer-id]],C:C)</f>
        <v>5125.290611666408</v>
      </c>
      <c r="G333" s="4">
        <f>dataset_transacoes_ficticias_2023_2024[[#This Row],[total value]]/dataset_transacoes_ficticias_2023_2024[[#This Row],[frequency]]</f>
        <v>569.47673462960086</v>
      </c>
      <c r="H333" s="5">
        <f ca="1">(1 - _xlfn.PERCENTRANK.INC(D:D,dataset_transacoes_ficticias_2023_2024[[#This Row],[recency]],4))*10</f>
        <v>3.3220000000000005</v>
      </c>
      <c r="I333">
        <f>_xlfn.PERCENTRANK.INC(E:E,dataset_transacoes_ficticias_2023_2024[[#This Row],[frequency]],4)*10</f>
        <v>9.3740000000000006</v>
      </c>
      <c r="J333" s="5">
        <f>_xlfn.PERCENTRANK.INC(F:F,dataset_transacoes_ficticias_2023_2024[[#This Row],[total value]],4)*10</f>
        <v>9.4740000000000002</v>
      </c>
      <c r="K333" s="5">
        <f t="shared" ca="1" si="10"/>
        <v>42.319000000000003</v>
      </c>
      <c r="L333" s="13">
        <f ca="1">_xlfn.PERCENTRANK.INC(K:K,dataset_transacoes_ficticias_2023_2024[[#This Row],[rfm sum]],4)*10</f>
        <v>8.3940000000000001</v>
      </c>
      <c r="M333" s="3">
        <f ca="1">ROUNDUP(dataset_transacoes_ficticias_2023_2024[[#This Row],[rfm]],0)</f>
        <v>9</v>
      </c>
      <c r="N333" t="str">
        <f t="shared" ca="1" si="11"/>
        <v>Vip Plus</v>
      </c>
    </row>
    <row r="334" spans="1:14" x14ac:dyDescent="0.25">
      <c r="A334" t="s">
        <v>474</v>
      </c>
      <c r="B334" s="1">
        <v>45253</v>
      </c>
      <c r="C334" s="4">
        <v>609.61229011172804</v>
      </c>
      <c r="D334" s="3">
        <f ca="1">TODAY() -dataset_transacoes_ficticias_2023_2024[[#This Row],[transaction date]]</f>
        <v>170</v>
      </c>
      <c r="E334">
        <f>COUNTIF(A:A,dataset_transacoes_ficticias_2023_2024[[#This Row],[customer-id]])</f>
        <v>6</v>
      </c>
      <c r="F334" s="4">
        <f>SUMIF(A:A,dataset_transacoes_ficticias_2023_2024[[#This Row],[customer-id]],C:C)</f>
        <v>3273.000574318643</v>
      </c>
      <c r="G334" s="4">
        <f>dataset_transacoes_ficticias_2023_2024[[#This Row],[total value]]/dataset_transacoes_ficticias_2023_2024[[#This Row],[frequency]]</f>
        <v>545.50009571977387</v>
      </c>
      <c r="H334" s="5">
        <f ca="1">(1 - _xlfn.PERCENTRANK.INC(D:D,dataset_transacoes_ficticias_2023_2024[[#This Row],[recency]],4))*10</f>
        <v>8.2349999999999994</v>
      </c>
      <c r="I334">
        <f>_xlfn.PERCENTRANK.INC(E:E,dataset_transacoes_ficticias_2023_2024[[#This Row],[frequency]],4)*10</f>
        <v>6.3529999999999998</v>
      </c>
      <c r="J334" s="5">
        <f>_xlfn.PERCENTRANK.INC(F:F,dataset_transacoes_ficticias_2023_2024[[#This Row],[total value]],4)*10</f>
        <v>7.718</v>
      </c>
      <c r="K334" s="5">
        <f t="shared" ca="1" si="10"/>
        <v>44.475999999999999</v>
      </c>
      <c r="L334" s="13">
        <f ca="1">_xlfn.PERCENTRANK.INC(K:K,dataset_transacoes_ficticias_2023_2024[[#This Row],[rfm sum]],4)*10</f>
        <v>8.9540000000000006</v>
      </c>
      <c r="M334" s="3">
        <f ca="1">ROUNDUP(dataset_transacoes_ficticias_2023_2024[[#This Row],[rfm]],0)</f>
        <v>9</v>
      </c>
      <c r="N334" t="str">
        <f t="shared" ca="1" si="11"/>
        <v>Vip Plus</v>
      </c>
    </row>
    <row r="335" spans="1:14" x14ac:dyDescent="0.25">
      <c r="A335" t="s">
        <v>480</v>
      </c>
      <c r="B335" s="1">
        <v>45204</v>
      </c>
      <c r="C335" s="4">
        <v>797.06553912781703</v>
      </c>
      <c r="D335" s="3">
        <f ca="1">TODAY() -dataset_transacoes_ficticias_2023_2024[[#This Row],[transaction date]]</f>
        <v>219</v>
      </c>
      <c r="E335">
        <f>COUNTIF(A:A,dataset_transacoes_ficticias_2023_2024[[#This Row],[customer-id]])</f>
        <v>6</v>
      </c>
      <c r="F335" s="4">
        <f>SUMIF(A:A,dataset_transacoes_ficticias_2023_2024[[#This Row],[customer-id]],C:C)</f>
        <v>3398.3751463194767</v>
      </c>
      <c r="G335" s="4">
        <f>dataset_transacoes_ficticias_2023_2024[[#This Row],[total value]]/dataset_transacoes_ficticias_2023_2024[[#This Row],[frequency]]</f>
        <v>566.39585771991278</v>
      </c>
      <c r="H335" s="5">
        <f ca="1">(1 - _xlfn.PERCENTRANK.INC(D:D,dataset_transacoes_ficticias_2023_2024[[#This Row],[recency]],4))*10</f>
        <v>6.8890000000000011</v>
      </c>
      <c r="I335">
        <f>_xlfn.PERCENTRANK.INC(E:E,dataset_transacoes_ficticias_2023_2024[[#This Row],[frequency]],4)*10</f>
        <v>6.3529999999999998</v>
      </c>
      <c r="J335" s="5">
        <f>_xlfn.PERCENTRANK.INC(F:F,dataset_transacoes_ficticias_2023_2024[[#This Row],[total value]],4)*10</f>
        <v>7.9779999999999998</v>
      </c>
      <c r="K335" s="5">
        <f t="shared" ca="1" si="10"/>
        <v>43.526000000000003</v>
      </c>
      <c r="L335" s="13">
        <f ca="1">_xlfn.PERCENTRANK.INC(K:K,dataset_transacoes_ficticias_2023_2024[[#This Row],[rfm sum]],4)*10</f>
        <v>8.7139999999999986</v>
      </c>
      <c r="M335" s="3">
        <f ca="1">ROUNDUP(dataset_transacoes_ficticias_2023_2024[[#This Row],[rfm]],0)</f>
        <v>9</v>
      </c>
      <c r="N335" t="str">
        <f t="shared" ca="1" si="11"/>
        <v>Vip Plus</v>
      </c>
    </row>
    <row r="336" spans="1:14" x14ac:dyDescent="0.25">
      <c r="A336" t="s">
        <v>480</v>
      </c>
      <c r="B336" s="1">
        <v>45209</v>
      </c>
      <c r="C336" s="4">
        <v>413.93314739644001</v>
      </c>
      <c r="D336" s="3">
        <f ca="1">TODAY() -dataset_transacoes_ficticias_2023_2024[[#This Row],[transaction date]]</f>
        <v>214</v>
      </c>
      <c r="E336">
        <f>COUNTIF(A:A,dataset_transacoes_ficticias_2023_2024[[#This Row],[customer-id]])</f>
        <v>6</v>
      </c>
      <c r="F336" s="4">
        <f>SUMIF(A:A,dataset_transacoes_ficticias_2023_2024[[#This Row],[customer-id]],C:C)</f>
        <v>3398.3751463194767</v>
      </c>
      <c r="G336" s="4">
        <f>dataset_transacoes_ficticias_2023_2024[[#This Row],[total value]]/dataset_transacoes_ficticias_2023_2024[[#This Row],[frequency]]</f>
        <v>566.39585771991278</v>
      </c>
      <c r="H336" s="5">
        <f ca="1">(1 - _xlfn.PERCENTRANK.INC(D:D,dataset_transacoes_ficticias_2023_2024[[#This Row],[recency]],4))*10</f>
        <v>7.0140000000000002</v>
      </c>
      <c r="I336">
        <f>_xlfn.PERCENTRANK.INC(E:E,dataset_transacoes_ficticias_2023_2024[[#This Row],[frequency]],4)*10</f>
        <v>6.3529999999999998</v>
      </c>
      <c r="J336" s="5">
        <f>_xlfn.PERCENTRANK.INC(F:F,dataset_transacoes_ficticias_2023_2024[[#This Row],[total value]],4)*10</f>
        <v>7.9779999999999998</v>
      </c>
      <c r="K336" s="5">
        <f t="shared" ca="1" si="10"/>
        <v>42.564999999999998</v>
      </c>
      <c r="L336" s="13">
        <f ca="1">_xlfn.PERCENTRANK.INC(K:K,dataset_transacoes_ficticias_2023_2024[[#This Row],[rfm sum]],4)*10</f>
        <v>8.4640000000000004</v>
      </c>
      <c r="M336" s="3">
        <f ca="1">ROUNDUP(dataset_transacoes_ficticias_2023_2024[[#This Row],[rfm]],0)</f>
        <v>9</v>
      </c>
      <c r="N336" t="str">
        <f t="shared" ca="1" si="11"/>
        <v>Vip Plus</v>
      </c>
    </row>
    <row r="337" spans="1:14" x14ac:dyDescent="0.25">
      <c r="A337" t="s">
        <v>482</v>
      </c>
      <c r="B337" s="1">
        <v>45163</v>
      </c>
      <c r="C337" s="4">
        <v>935.21803571698695</v>
      </c>
      <c r="D337" s="3">
        <f ca="1">TODAY() -dataset_transacoes_ficticias_2023_2024[[#This Row],[transaction date]]</f>
        <v>260</v>
      </c>
      <c r="E337">
        <f>COUNTIF(A:A,dataset_transacoes_ficticias_2023_2024[[#This Row],[customer-id]])</f>
        <v>6</v>
      </c>
      <c r="F337" s="4">
        <f>SUMIF(A:A,dataset_transacoes_ficticias_2023_2024[[#This Row],[customer-id]],C:C)</f>
        <v>4156.652608150348</v>
      </c>
      <c r="G337" s="4">
        <f>dataset_transacoes_ficticias_2023_2024[[#This Row],[total value]]/dataset_transacoes_ficticias_2023_2024[[#This Row],[frequency]]</f>
        <v>692.77543469172463</v>
      </c>
      <c r="H337" s="5">
        <f ca="1">(1 - _xlfn.PERCENTRANK.INC(D:D,dataset_transacoes_ficticias_2023_2024[[#This Row],[recency]],4))*10</f>
        <v>5.8830000000000009</v>
      </c>
      <c r="I337">
        <f>_xlfn.PERCENTRANK.INC(E:E,dataset_transacoes_ficticias_2023_2024[[#This Row],[frequency]],4)*10</f>
        <v>6.3529999999999998</v>
      </c>
      <c r="J337" s="5">
        <f>_xlfn.PERCENTRANK.INC(F:F,dataset_transacoes_ficticias_2023_2024[[#This Row],[total value]],4)*10</f>
        <v>9.0839999999999996</v>
      </c>
      <c r="K337" s="5">
        <f t="shared" ca="1" si="10"/>
        <v>42.665000000000006</v>
      </c>
      <c r="L337" s="13">
        <f ca="1">_xlfn.PERCENTRANK.INC(K:K,dataset_transacoes_ficticias_2023_2024[[#This Row],[rfm sum]],4)*10</f>
        <v>8.4890000000000008</v>
      </c>
      <c r="M337" s="3">
        <f ca="1">ROUNDUP(dataset_transacoes_ficticias_2023_2024[[#This Row],[rfm]],0)</f>
        <v>9</v>
      </c>
      <c r="N337" t="str">
        <f t="shared" ca="1" si="11"/>
        <v>Vip Plus</v>
      </c>
    </row>
    <row r="338" spans="1:14" x14ac:dyDescent="0.25">
      <c r="A338" t="s">
        <v>482</v>
      </c>
      <c r="B338" s="1">
        <v>45213</v>
      </c>
      <c r="C338" s="4">
        <v>305.08540944908901</v>
      </c>
      <c r="D338" s="3">
        <f ca="1">TODAY() -dataset_transacoes_ficticias_2023_2024[[#This Row],[transaction date]]</f>
        <v>210</v>
      </c>
      <c r="E338">
        <f>COUNTIF(A:A,dataset_transacoes_ficticias_2023_2024[[#This Row],[customer-id]])</f>
        <v>6</v>
      </c>
      <c r="F338" s="4">
        <f>SUMIF(A:A,dataset_transacoes_ficticias_2023_2024[[#This Row],[customer-id]],C:C)</f>
        <v>4156.652608150348</v>
      </c>
      <c r="G338" s="4">
        <f>dataset_transacoes_ficticias_2023_2024[[#This Row],[total value]]/dataset_transacoes_ficticias_2023_2024[[#This Row],[frequency]]</f>
        <v>692.77543469172463</v>
      </c>
      <c r="H338" s="5">
        <f ca="1">(1 - _xlfn.PERCENTRANK.INC(D:D,dataset_transacoes_ficticias_2023_2024[[#This Row],[recency]],4))*10</f>
        <v>7.1289999999999996</v>
      </c>
      <c r="I338">
        <f>_xlfn.PERCENTRANK.INC(E:E,dataset_transacoes_ficticias_2023_2024[[#This Row],[frequency]],4)*10</f>
        <v>6.3529999999999998</v>
      </c>
      <c r="J338" s="5">
        <f>_xlfn.PERCENTRANK.INC(F:F,dataset_transacoes_ficticias_2023_2024[[#This Row],[total value]],4)*10</f>
        <v>9.0839999999999996</v>
      </c>
      <c r="K338" s="5">
        <f t="shared" ca="1" si="10"/>
        <v>43.885999999999996</v>
      </c>
      <c r="L338" s="13">
        <f ca="1">_xlfn.PERCENTRANK.INC(K:K,dataset_transacoes_ficticias_2023_2024[[#This Row],[rfm sum]],4)*10</f>
        <v>8.8090000000000011</v>
      </c>
      <c r="M338" s="3">
        <f ca="1">ROUNDUP(dataset_transacoes_ficticias_2023_2024[[#This Row],[rfm]],0)</f>
        <v>9</v>
      </c>
      <c r="N338" t="str">
        <f t="shared" ca="1" si="11"/>
        <v>Vip Plus</v>
      </c>
    </row>
    <row r="339" spans="1:14" x14ac:dyDescent="0.25">
      <c r="A339" t="s">
        <v>483</v>
      </c>
      <c r="B339" s="1">
        <v>44927</v>
      </c>
      <c r="C339" s="4">
        <v>284.23830134251602</v>
      </c>
      <c r="D339" s="3">
        <f ca="1">TODAY() -dataset_transacoes_ficticias_2023_2024[[#This Row],[transaction date]]</f>
        <v>496</v>
      </c>
      <c r="E339">
        <f>COUNTIF(A:A,dataset_transacoes_ficticias_2023_2024[[#This Row],[customer-id]])</f>
        <v>11</v>
      </c>
      <c r="F339" s="4">
        <f>SUMIF(A:A,dataset_transacoes_ficticias_2023_2024[[#This Row],[customer-id]],C:C)</f>
        <v>6777.4262487827509</v>
      </c>
      <c r="G339" s="4">
        <f>dataset_transacoes_ficticias_2023_2024[[#This Row],[total value]]/dataset_transacoes_ficticias_2023_2024[[#This Row],[frequency]]</f>
        <v>616.12965898025004</v>
      </c>
      <c r="H339" s="5">
        <f ca="1">(1 - _xlfn.PERCENTRANK.INC(D:D,dataset_transacoes_ficticias_2023_2024[[#This Row],[recency]],4))*10</f>
        <v>1.0999999999999899E-2</v>
      </c>
      <c r="I339">
        <f>_xlfn.PERCENTRANK.INC(E:E,dataset_transacoes_ficticias_2023_2024[[#This Row],[frequency]],4)*10</f>
        <v>9.6489999999999991</v>
      </c>
      <c r="J339" s="5">
        <f>_xlfn.PERCENTRANK.INC(F:F,dataset_transacoes_ficticias_2023_2024[[#This Row],[total value]],4)*10</f>
        <v>9.8740000000000006</v>
      </c>
      <c r="K339" s="5">
        <f t="shared" ca="1" si="10"/>
        <v>42.1</v>
      </c>
      <c r="L339" s="13">
        <f ca="1">_xlfn.PERCENTRANK.INC(K:K,dataset_transacoes_ficticias_2023_2024[[#This Row],[rfm sum]],4)*10</f>
        <v>8.3189999999999991</v>
      </c>
      <c r="M339" s="3">
        <f ca="1">ROUNDUP(dataset_transacoes_ficticias_2023_2024[[#This Row],[rfm]],0)</f>
        <v>9</v>
      </c>
      <c r="N339" t="str">
        <f t="shared" ca="1" si="11"/>
        <v>Vip Plus</v>
      </c>
    </row>
    <row r="340" spans="1:14" x14ac:dyDescent="0.25">
      <c r="A340" t="s">
        <v>483</v>
      </c>
      <c r="B340" s="1">
        <v>45007</v>
      </c>
      <c r="C340" s="4">
        <v>719.97954765904001</v>
      </c>
      <c r="D340" s="3">
        <f ca="1">TODAY() -dataset_transacoes_ficticias_2023_2024[[#This Row],[transaction date]]</f>
        <v>416</v>
      </c>
      <c r="E340">
        <f>COUNTIF(A:A,dataset_transacoes_ficticias_2023_2024[[#This Row],[customer-id]])</f>
        <v>11</v>
      </c>
      <c r="F340" s="4">
        <f>SUMIF(A:A,dataset_transacoes_ficticias_2023_2024[[#This Row],[customer-id]],C:C)</f>
        <v>6777.4262487827509</v>
      </c>
      <c r="G340" s="4">
        <f>dataset_transacoes_ficticias_2023_2024[[#This Row],[total value]]/dataset_transacoes_ficticias_2023_2024[[#This Row],[frequency]]</f>
        <v>616.12965898025004</v>
      </c>
      <c r="H340" s="5">
        <f ca="1">(1 - _xlfn.PERCENTRANK.INC(D:D,dataset_transacoes_ficticias_2023_2024[[#This Row],[recency]],4))*10</f>
        <v>1.986</v>
      </c>
      <c r="I340">
        <f>_xlfn.PERCENTRANK.INC(E:E,dataset_transacoes_ficticias_2023_2024[[#This Row],[frequency]],4)*10</f>
        <v>9.6489999999999991</v>
      </c>
      <c r="J340" s="5">
        <f>_xlfn.PERCENTRANK.INC(F:F,dataset_transacoes_ficticias_2023_2024[[#This Row],[total value]],4)*10</f>
        <v>9.8740000000000006</v>
      </c>
      <c r="K340" s="5">
        <f t="shared" ca="1" si="10"/>
        <v>41.042999999999999</v>
      </c>
      <c r="L340" s="13">
        <f ca="1">_xlfn.PERCENTRANK.INC(K:K,dataset_transacoes_ficticias_2023_2024[[#This Row],[rfm sum]],4)*10</f>
        <v>8.0990000000000002</v>
      </c>
      <c r="M340" s="3">
        <f ca="1">ROUNDUP(dataset_transacoes_ficticias_2023_2024[[#This Row],[rfm]],0)</f>
        <v>9</v>
      </c>
      <c r="N340" t="str">
        <f t="shared" ca="1" si="11"/>
        <v>Vip Plus</v>
      </c>
    </row>
    <row r="341" spans="1:14" x14ac:dyDescent="0.25">
      <c r="A341" t="s">
        <v>486</v>
      </c>
      <c r="B341" s="1">
        <v>45279</v>
      </c>
      <c r="C341" s="4">
        <v>343.91829497174399</v>
      </c>
      <c r="D341" s="3">
        <f ca="1">TODAY() -dataset_transacoes_ficticias_2023_2024[[#This Row],[transaction date]]</f>
        <v>144</v>
      </c>
      <c r="E341">
        <f>COUNTIF(A:A,dataset_transacoes_ficticias_2023_2024[[#This Row],[customer-id]])</f>
        <v>6</v>
      </c>
      <c r="F341" s="4">
        <f>SUMIF(A:A,dataset_transacoes_ficticias_2023_2024[[#This Row],[customer-id]],C:C)</f>
        <v>3267.2794132100221</v>
      </c>
      <c r="G341" s="4">
        <f>dataset_transacoes_ficticias_2023_2024[[#This Row],[total value]]/dataset_transacoes_ficticias_2023_2024[[#This Row],[frequency]]</f>
        <v>544.54656886833698</v>
      </c>
      <c r="H341" s="5">
        <f ca="1">(1 - _xlfn.PERCENTRANK.INC(D:D,dataset_transacoes_ficticias_2023_2024[[#This Row],[recency]],4))*10</f>
        <v>8.8250000000000011</v>
      </c>
      <c r="I341">
        <f>_xlfn.PERCENTRANK.INC(E:E,dataset_transacoes_ficticias_2023_2024[[#This Row],[frequency]],4)*10</f>
        <v>6.3529999999999998</v>
      </c>
      <c r="J341" s="5">
        <f>_xlfn.PERCENTRANK.INC(F:F,dataset_transacoes_ficticias_2023_2024[[#This Row],[total value]],4)*10</f>
        <v>7.6880000000000006</v>
      </c>
      <c r="K341" s="5">
        <f t="shared" ca="1" si="10"/>
        <v>44.375000000000007</v>
      </c>
      <c r="L341" s="13">
        <f ca="1">_xlfn.PERCENTRANK.INC(K:K,dataset_transacoes_ficticias_2023_2024[[#This Row],[rfm sum]],4)*10</f>
        <v>8.9290000000000003</v>
      </c>
      <c r="M341" s="3">
        <f ca="1">ROUNDUP(dataset_transacoes_ficticias_2023_2024[[#This Row],[rfm]],0)</f>
        <v>9</v>
      </c>
      <c r="N341" t="str">
        <f t="shared" ca="1" si="11"/>
        <v>Vip Plus</v>
      </c>
    </row>
    <row r="342" spans="1:14" x14ac:dyDescent="0.25">
      <c r="A342" t="s">
        <v>59</v>
      </c>
      <c r="B342" s="1">
        <v>45271</v>
      </c>
      <c r="C342" s="4">
        <v>443.63833625994999</v>
      </c>
      <c r="D342" s="3">
        <f ca="1">TODAY() -dataset_transacoes_ficticias_2023_2024[[#This Row],[transaction date]]</f>
        <v>152</v>
      </c>
      <c r="E342">
        <f>COUNTIF(A:A,dataset_transacoes_ficticias_2023_2024[[#This Row],[customer-id]])</f>
        <v>6</v>
      </c>
      <c r="F342" s="4">
        <f>SUMIF(A:A,dataset_transacoes_ficticias_2023_2024[[#This Row],[customer-id]],C:C)</f>
        <v>3180.6229457483632</v>
      </c>
      <c r="G342" s="4">
        <f>dataset_transacoes_ficticias_2023_2024[[#This Row],[total value]]/dataset_transacoes_ficticias_2023_2024[[#This Row],[frequency]]</f>
        <v>530.10382429139383</v>
      </c>
      <c r="H342" s="5">
        <f ca="1">(1 - _xlfn.PERCENTRANK.INC(D:D,dataset_transacoes_ficticias_2023_2024[[#This Row],[recency]],4))*10</f>
        <v>8.6199999999999992</v>
      </c>
      <c r="I342">
        <f>_xlfn.PERCENTRANK.INC(E:E,dataset_transacoes_ficticias_2023_2024[[#This Row],[frequency]],4)*10</f>
        <v>6.3529999999999998</v>
      </c>
      <c r="J342" s="5">
        <f>_xlfn.PERCENTRANK.INC(F:F,dataset_transacoes_ficticias_2023_2024[[#This Row],[total value]],4)*10</f>
        <v>7.3129999999999997</v>
      </c>
      <c r="K342" s="5">
        <f t="shared" ca="1" si="10"/>
        <v>45.152000000000001</v>
      </c>
      <c r="L342" s="13">
        <f ca="1">_xlfn.PERCENTRANK.INC(K:K,dataset_transacoes_ficticias_2023_2024[[#This Row],[rfm sum]],4)*10</f>
        <v>8.9990000000000006</v>
      </c>
      <c r="M342" s="3">
        <f ca="1">ROUNDUP(dataset_transacoes_ficticias_2023_2024[[#This Row],[rfm]],0)</f>
        <v>9</v>
      </c>
      <c r="N342" t="str">
        <f t="shared" ca="1" si="11"/>
        <v>Vip Plus</v>
      </c>
    </row>
    <row r="343" spans="1:14" x14ac:dyDescent="0.25">
      <c r="A343" t="s">
        <v>62</v>
      </c>
      <c r="B343" s="1">
        <v>45278</v>
      </c>
      <c r="C343" s="4">
        <v>937.01799713492596</v>
      </c>
      <c r="D343" s="3">
        <f ca="1">TODAY() -dataset_transacoes_ficticias_2023_2024[[#This Row],[transaction date]]</f>
        <v>145</v>
      </c>
      <c r="E343">
        <f>COUNTIF(A:A,dataset_transacoes_ficticias_2023_2024[[#This Row],[customer-id]])</f>
        <v>5</v>
      </c>
      <c r="F343" s="4">
        <f>SUMIF(A:A,dataset_transacoes_ficticias_2023_2024[[#This Row],[customer-id]],C:C)</f>
        <v>2900.1416225254252</v>
      </c>
      <c r="G343" s="4">
        <f>dataset_transacoes_ficticias_2023_2024[[#This Row],[total value]]/dataset_transacoes_ficticias_2023_2024[[#This Row],[frequency]]</f>
        <v>580.02832450508504</v>
      </c>
      <c r="H343" s="5">
        <f ca="1">(1 - _xlfn.PERCENTRANK.INC(D:D,dataset_transacoes_ficticias_2023_2024[[#This Row],[recency]],4))*10</f>
        <v>8.8049999999999997</v>
      </c>
      <c r="I343">
        <f>_xlfn.PERCENTRANK.INC(E:E,dataset_transacoes_ficticias_2023_2024[[#This Row],[frequency]],4)*10</f>
        <v>4.5519999999999996</v>
      </c>
      <c r="J343" s="5">
        <f>_xlfn.PERCENTRANK.INC(F:F,dataset_transacoes_ficticias_2023_2024[[#This Row],[total value]],4)*10</f>
        <v>6.7130000000000001</v>
      </c>
      <c r="K343" s="5">
        <f t="shared" ca="1" si="10"/>
        <v>42.356000000000002</v>
      </c>
      <c r="L343" s="13">
        <f ca="1">_xlfn.PERCENTRANK.INC(K:K,dataset_transacoes_ficticias_2023_2024[[#This Row],[rfm sum]],4)*10</f>
        <v>8.4039999999999999</v>
      </c>
      <c r="M343" s="3">
        <f ca="1">ROUNDUP(dataset_transacoes_ficticias_2023_2024[[#This Row],[rfm]],0)</f>
        <v>9</v>
      </c>
      <c r="N343" t="str">
        <f t="shared" ca="1" si="11"/>
        <v>Vip Plus</v>
      </c>
    </row>
    <row r="344" spans="1:14" x14ac:dyDescent="0.25">
      <c r="A344" t="s">
        <v>68</v>
      </c>
      <c r="B344" s="1">
        <v>45094</v>
      </c>
      <c r="C344" s="4">
        <v>482.64113181146098</v>
      </c>
      <c r="D344" s="3">
        <f ca="1">TODAY() -dataset_transacoes_ficticias_2023_2024[[#This Row],[transaction date]]</f>
        <v>329</v>
      </c>
      <c r="E344">
        <f>COUNTIF(A:A,dataset_transacoes_ficticias_2023_2024[[#This Row],[customer-id]])</f>
        <v>7</v>
      </c>
      <c r="F344" s="4">
        <f>SUMIF(A:A,dataset_transacoes_ficticias_2023_2024[[#This Row],[customer-id]],C:C)</f>
        <v>3700.9408395142168</v>
      </c>
      <c r="G344" s="4">
        <f>dataset_transacoes_ficticias_2023_2024[[#This Row],[total value]]/dataset_transacoes_ficticias_2023_2024[[#This Row],[frequency]]</f>
        <v>528.7058342163167</v>
      </c>
      <c r="H344" s="5">
        <f ca="1">(1 - _xlfn.PERCENTRANK.INC(D:D,dataset_transacoes_ficticias_2023_2024[[#This Row],[recency]],4))*10</f>
        <v>4.1429999999999998</v>
      </c>
      <c r="I344">
        <f>_xlfn.PERCENTRANK.INC(E:E,dataset_transacoes_ficticias_2023_2024[[#This Row],[frequency]],4)*10</f>
        <v>8.0039999999999996</v>
      </c>
      <c r="J344" s="5">
        <f>_xlfn.PERCENTRANK.INC(F:F,dataset_transacoes_ficticias_2023_2024[[#This Row],[total value]],4)*10</f>
        <v>8.4939999999999998</v>
      </c>
      <c r="K344" s="5">
        <f t="shared" ca="1" si="10"/>
        <v>40.710999999999999</v>
      </c>
      <c r="L344" s="13">
        <f ca="1">_xlfn.PERCENTRANK.INC(K:K,dataset_transacoes_ficticias_2023_2024[[#This Row],[rfm sum]],4)*10</f>
        <v>8.0689999999999991</v>
      </c>
      <c r="M344" s="3">
        <f ca="1">ROUNDUP(dataset_transacoes_ficticias_2023_2024[[#This Row],[rfm]],0)</f>
        <v>9</v>
      </c>
      <c r="N344" t="str">
        <f t="shared" ca="1" si="11"/>
        <v>Vip Plus</v>
      </c>
    </row>
    <row r="345" spans="1:14" x14ac:dyDescent="0.25">
      <c r="A345" t="s">
        <v>68</v>
      </c>
      <c r="B345" s="1">
        <v>45153</v>
      </c>
      <c r="C345" s="4">
        <v>459.77365105082498</v>
      </c>
      <c r="D345" s="3">
        <f ca="1">TODAY() -dataset_transacoes_ficticias_2023_2024[[#This Row],[transaction date]]</f>
        <v>270</v>
      </c>
      <c r="E345">
        <f>COUNTIF(A:A,dataset_transacoes_ficticias_2023_2024[[#This Row],[customer-id]])</f>
        <v>7</v>
      </c>
      <c r="F345" s="4">
        <f>SUMIF(A:A,dataset_transacoes_ficticias_2023_2024[[#This Row],[customer-id]],C:C)</f>
        <v>3700.9408395142168</v>
      </c>
      <c r="G345" s="4">
        <f>dataset_transacoes_ficticias_2023_2024[[#This Row],[total value]]/dataset_transacoes_ficticias_2023_2024[[#This Row],[frequency]]</f>
        <v>528.7058342163167</v>
      </c>
      <c r="H345" s="5">
        <f ca="1">(1 - _xlfn.PERCENTRANK.INC(D:D,dataset_transacoes_ficticias_2023_2024[[#This Row],[recency]],4))*10</f>
        <v>5.6580000000000013</v>
      </c>
      <c r="I345">
        <f>_xlfn.PERCENTRANK.INC(E:E,dataset_transacoes_ficticias_2023_2024[[#This Row],[frequency]],4)*10</f>
        <v>8.0039999999999996</v>
      </c>
      <c r="J345" s="5">
        <f>_xlfn.PERCENTRANK.INC(F:F,dataset_transacoes_ficticias_2023_2024[[#This Row],[total value]],4)*10</f>
        <v>8.4939999999999998</v>
      </c>
      <c r="K345" s="5">
        <f t="shared" ca="1" si="10"/>
        <v>42.796999999999997</v>
      </c>
      <c r="L345" s="13">
        <f ca="1">_xlfn.PERCENTRANK.INC(K:K,dataset_transacoes_ficticias_2023_2024[[#This Row],[rfm sum]],4)*10</f>
        <v>8.5190000000000001</v>
      </c>
      <c r="M345" s="3">
        <f ca="1">ROUNDUP(dataset_transacoes_ficticias_2023_2024[[#This Row],[rfm]],0)</f>
        <v>9</v>
      </c>
      <c r="N345" t="str">
        <f t="shared" ca="1" si="11"/>
        <v>Vip Plus</v>
      </c>
    </row>
    <row r="346" spans="1:14" x14ac:dyDescent="0.25">
      <c r="A346" t="s">
        <v>76</v>
      </c>
      <c r="B346" s="1">
        <v>45285</v>
      </c>
      <c r="C346" s="4">
        <v>953.329295568867</v>
      </c>
      <c r="D346" s="3">
        <f ca="1">TODAY() -dataset_transacoes_ficticias_2023_2024[[#This Row],[transaction date]]</f>
        <v>138</v>
      </c>
      <c r="E346">
        <f>COUNTIF(A:A,dataset_transacoes_ficticias_2023_2024[[#This Row],[customer-id]])</f>
        <v>5</v>
      </c>
      <c r="F346" s="4">
        <f>SUMIF(A:A,dataset_transacoes_ficticias_2023_2024[[#This Row],[customer-id]],C:C)</f>
        <v>3146.4519269707444</v>
      </c>
      <c r="G346" s="4">
        <f>dataset_transacoes_ficticias_2023_2024[[#This Row],[total value]]/dataset_transacoes_ficticias_2023_2024[[#This Row],[frequency]]</f>
        <v>629.29038539414887</v>
      </c>
      <c r="H346" s="5">
        <f ca="1">(1 - _xlfn.PERCENTRANK.INC(D:D,dataset_transacoes_ficticias_2023_2024[[#This Row],[recency]],4))*10</f>
        <v>8.98</v>
      </c>
      <c r="I346">
        <f>_xlfn.PERCENTRANK.INC(E:E,dataset_transacoes_ficticias_2023_2024[[#This Row],[frequency]],4)*10</f>
        <v>4.5519999999999996</v>
      </c>
      <c r="J346" s="5">
        <f>_xlfn.PERCENTRANK.INC(F:F,dataset_transacoes_ficticias_2023_2024[[#This Row],[total value]],4)*10</f>
        <v>7.2880000000000003</v>
      </c>
      <c r="K346" s="5">
        <f t="shared" ca="1" si="10"/>
        <v>42.975999999999999</v>
      </c>
      <c r="L346" s="13">
        <f ca="1">_xlfn.PERCENTRANK.INC(K:K,dataset_transacoes_ficticias_2023_2024[[#This Row],[rfm sum]],4)*10</f>
        <v>8.5540000000000003</v>
      </c>
      <c r="M346" s="3">
        <f ca="1">ROUNDUP(dataset_transacoes_ficticias_2023_2024[[#This Row],[rfm]],0)</f>
        <v>9</v>
      </c>
      <c r="N346" t="str">
        <f t="shared" ca="1" si="11"/>
        <v>Vip Plus</v>
      </c>
    </row>
    <row r="347" spans="1:14" x14ac:dyDescent="0.25">
      <c r="A347" t="s">
        <v>80</v>
      </c>
      <c r="B347" s="1">
        <v>45286</v>
      </c>
      <c r="C347" s="4">
        <v>578.83575703278905</v>
      </c>
      <c r="D347" s="3">
        <f ca="1">TODAY() -dataset_transacoes_ficticias_2023_2024[[#This Row],[transaction date]]</f>
        <v>137</v>
      </c>
      <c r="E347">
        <f>COUNTIF(A:A,dataset_transacoes_ficticias_2023_2024[[#This Row],[customer-id]])</f>
        <v>5</v>
      </c>
      <c r="F347" s="4">
        <f>SUMIF(A:A,dataset_transacoes_ficticias_2023_2024[[#This Row],[customer-id]],C:C)</f>
        <v>3182.6097489672529</v>
      </c>
      <c r="G347" s="4">
        <f>dataset_transacoes_ficticias_2023_2024[[#This Row],[total value]]/dataset_transacoes_ficticias_2023_2024[[#This Row],[frequency]]</f>
        <v>636.52194979345063</v>
      </c>
      <c r="H347" s="5">
        <f ca="1">(1 - _xlfn.PERCENTRANK.INC(D:D,dataset_transacoes_ficticias_2023_2024[[#This Row],[recency]],4))*10</f>
        <v>9.01</v>
      </c>
      <c r="I347">
        <f>_xlfn.PERCENTRANK.INC(E:E,dataset_transacoes_ficticias_2023_2024[[#This Row],[frequency]],4)*10</f>
        <v>4.5519999999999996</v>
      </c>
      <c r="J347" s="5">
        <f>_xlfn.PERCENTRANK.INC(F:F,dataset_transacoes_ficticias_2023_2024[[#This Row],[total value]],4)*10</f>
        <v>7.343</v>
      </c>
      <c r="K347" s="5">
        <f t="shared" ca="1" si="10"/>
        <v>41.724999999999994</v>
      </c>
      <c r="L347" s="13">
        <f ca="1">_xlfn.PERCENTRANK.INC(K:K,dataset_transacoes_ficticias_2023_2024[[#This Row],[rfm sum]],4)*10</f>
        <v>8.2289999999999992</v>
      </c>
      <c r="M347" s="3">
        <f ca="1">ROUNDUP(dataset_transacoes_ficticias_2023_2024[[#This Row],[rfm]],0)</f>
        <v>9</v>
      </c>
      <c r="N347" t="str">
        <f t="shared" ca="1" si="11"/>
        <v>Vip Plus</v>
      </c>
    </row>
    <row r="348" spans="1:14" x14ac:dyDescent="0.25">
      <c r="A348" t="s">
        <v>80</v>
      </c>
      <c r="B348" s="1">
        <v>45286</v>
      </c>
      <c r="C348" s="4">
        <v>966.12089408798602</v>
      </c>
      <c r="D348" s="3">
        <f ca="1">TODAY() -dataset_transacoes_ficticias_2023_2024[[#This Row],[transaction date]]</f>
        <v>137</v>
      </c>
      <c r="E348">
        <f>COUNTIF(A:A,dataset_transacoes_ficticias_2023_2024[[#This Row],[customer-id]])</f>
        <v>5</v>
      </c>
      <c r="F348" s="4">
        <f>SUMIF(A:A,dataset_transacoes_ficticias_2023_2024[[#This Row],[customer-id]],C:C)</f>
        <v>3182.6097489672529</v>
      </c>
      <c r="G348" s="4">
        <f>dataset_transacoes_ficticias_2023_2024[[#This Row],[total value]]/dataset_transacoes_ficticias_2023_2024[[#This Row],[frequency]]</f>
        <v>636.52194979345063</v>
      </c>
      <c r="H348" s="5">
        <f ca="1">(1 - _xlfn.PERCENTRANK.INC(D:D,dataset_transacoes_ficticias_2023_2024[[#This Row],[recency]],4))*10</f>
        <v>9.01</v>
      </c>
      <c r="I348">
        <f>_xlfn.PERCENTRANK.INC(E:E,dataset_transacoes_ficticias_2023_2024[[#This Row],[frequency]],4)*10</f>
        <v>4.5519999999999996</v>
      </c>
      <c r="J348" s="5">
        <f>_xlfn.PERCENTRANK.INC(F:F,dataset_transacoes_ficticias_2023_2024[[#This Row],[total value]],4)*10</f>
        <v>7.343</v>
      </c>
      <c r="K348" s="5">
        <f t="shared" ca="1" si="10"/>
        <v>41.81</v>
      </c>
      <c r="L348" s="13">
        <f ca="1">_xlfn.PERCENTRANK.INC(K:K,dataset_transacoes_ficticias_2023_2024[[#This Row],[rfm sum]],4)*10</f>
        <v>8.2590000000000003</v>
      </c>
      <c r="M348" s="3">
        <f ca="1">ROUNDUP(dataset_transacoes_ficticias_2023_2024[[#This Row],[rfm]],0)</f>
        <v>9</v>
      </c>
      <c r="N348" t="str">
        <f t="shared" ca="1" si="11"/>
        <v>Vip Plus</v>
      </c>
    </row>
    <row r="349" spans="1:14" x14ac:dyDescent="0.25">
      <c r="A349" t="s">
        <v>84</v>
      </c>
      <c r="B349" s="1">
        <v>45189</v>
      </c>
      <c r="C349" s="4">
        <v>344.80543152009398</v>
      </c>
      <c r="D349" s="3">
        <f ca="1">TODAY() -dataset_transacoes_ficticias_2023_2024[[#This Row],[transaction date]]</f>
        <v>234</v>
      </c>
      <c r="E349">
        <f>COUNTIF(A:A,dataset_transacoes_ficticias_2023_2024[[#This Row],[customer-id]])</f>
        <v>7</v>
      </c>
      <c r="F349" s="4">
        <f>SUMIF(A:A,dataset_transacoes_ficticias_2023_2024[[#This Row],[customer-id]],C:C)</f>
        <v>2645.6434918755513</v>
      </c>
      <c r="G349" s="4">
        <f>dataset_transacoes_ficticias_2023_2024[[#This Row],[total value]]/dataset_transacoes_ficticias_2023_2024[[#This Row],[frequency]]</f>
        <v>377.94907026793589</v>
      </c>
      <c r="H349" s="5">
        <f ca="1">(1 - _xlfn.PERCENTRANK.INC(D:D,dataset_transacoes_ficticias_2023_2024[[#This Row],[recency]],4))*10</f>
        <v>6.5189999999999992</v>
      </c>
      <c r="I349">
        <f>_xlfn.PERCENTRANK.INC(E:E,dataset_transacoes_ficticias_2023_2024[[#This Row],[frequency]],4)*10</f>
        <v>8.0039999999999996</v>
      </c>
      <c r="J349" s="5">
        <f>_xlfn.PERCENTRANK.INC(F:F,dataset_transacoes_ficticias_2023_2024[[#This Row],[total value]],4)*10</f>
        <v>6.0629999999999997</v>
      </c>
      <c r="K349" s="5">
        <f t="shared" ca="1" si="10"/>
        <v>41.491</v>
      </c>
      <c r="L349" s="13">
        <f ca="1">_xlfn.PERCENTRANK.INC(K:K,dataset_transacoes_ficticias_2023_2024[[#This Row],[rfm sum]],4)*10</f>
        <v>8.1989999999999998</v>
      </c>
      <c r="M349" s="3">
        <f ca="1">ROUNDUP(dataset_transacoes_ficticias_2023_2024[[#This Row],[rfm]],0)</f>
        <v>9</v>
      </c>
      <c r="N349" t="str">
        <f t="shared" ca="1" si="11"/>
        <v>Vip Plus</v>
      </c>
    </row>
    <row r="350" spans="1:14" x14ac:dyDescent="0.25">
      <c r="A350" t="s">
        <v>84</v>
      </c>
      <c r="B350" s="1">
        <v>45235</v>
      </c>
      <c r="C350" s="4">
        <v>271.196651529186</v>
      </c>
      <c r="D350" s="3">
        <f ca="1">TODAY() -dataset_transacoes_ficticias_2023_2024[[#This Row],[transaction date]]</f>
        <v>188</v>
      </c>
      <c r="E350">
        <f>COUNTIF(A:A,dataset_transacoes_ficticias_2023_2024[[#This Row],[customer-id]])</f>
        <v>7</v>
      </c>
      <c r="F350" s="4">
        <f>SUMIF(A:A,dataset_transacoes_ficticias_2023_2024[[#This Row],[customer-id]],C:C)</f>
        <v>2645.6434918755513</v>
      </c>
      <c r="G350" s="4">
        <f>dataset_transacoes_ficticias_2023_2024[[#This Row],[total value]]/dataset_transacoes_ficticias_2023_2024[[#This Row],[frequency]]</f>
        <v>377.94907026793589</v>
      </c>
      <c r="H350" s="5">
        <f ca="1">(1 - _xlfn.PERCENTRANK.INC(D:D,dataset_transacoes_ficticias_2023_2024[[#This Row],[recency]],4))*10</f>
        <v>7.7240000000000002</v>
      </c>
      <c r="I350">
        <f>_xlfn.PERCENTRANK.INC(E:E,dataset_transacoes_ficticias_2023_2024[[#This Row],[frequency]],4)*10</f>
        <v>8.0039999999999996</v>
      </c>
      <c r="J350" s="5">
        <f>_xlfn.PERCENTRANK.INC(F:F,dataset_transacoes_ficticias_2023_2024[[#This Row],[total value]],4)*10</f>
        <v>6.0629999999999997</v>
      </c>
      <c r="K350" s="5">
        <f t="shared" ca="1" si="10"/>
        <v>42.377000000000002</v>
      </c>
      <c r="L350" s="13">
        <f ca="1">_xlfn.PERCENTRANK.INC(K:K,dataset_transacoes_ficticias_2023_2024[[#This Row],[rfm sum]],4)*10</f>
        <v>8.4239999999999995</v>
      </c>
      <c r="M350" s="3">
        <f ca="1">ROUNDUP(dataset_transacoes_ficticias_2023_2024[[#This Row],[rfm]],0)</f>
        <v>9</v>
      </c>
      <c r="N350" t="str">
        <f t="shared" ca="1" si="11"/>
        <v>Vip Plus</v>
      </c>
    </row>
    <row r="351" spans="1:14" x14ac:dyDescent="0.25">
      <c r="A351" t="s">
        <v>88</v>
      </c>
      <c r="B351" s="1">
        <v>45227</v>
      </c>
      <c r="C351" s="4">
        <v>479.84259179439499</v>
      </c>
      <c r="D351" s="3">
        <f ca="1">TODAY() -dataset_transacoes_ficticias_2023_2024[[#This Row],[transaction date]]</f>
        <v>196</v>
      </c>
      <c r="E351">
        <f>COUNTIF(A:A,dataset_transacoes_ficticias_2023_2024[[#This Row],[customer-id]])</f>
        <v>6</v>
      </c>
      <c r="F351" s="4">
        <f>SUMIF(A:A,dataset_transacoes_ficticias_2023_2024[[#This Row],[customer-id]],C:C)</f>
        <v>2559.9352536826468</v>
      </c>
      <c r="G351" s="4">
        <f>dataset_transacoes_ficticias_2023_2024[[#This Row],[total value]]/dataset_transacoes_ficticias_2023_2024[[#This Row],[frequency]]</f>
        <v>426.65587561377447</v>
      </c>
      <c r="H351" s="5">
        <f ca="1">(1 - _xlfn.PERCENTRANK.INC(D:D,dataset_transacoes_ficticias_2023_2024[[#This Row],[recency]],4))*10</f>
        <v>7.4889999999999999</v>
      </c>
      <c r="I351">
        <f>_xlfn.PERCENTRANK.INC(E:E,dataset_transacoes_ficticias_2023_2024[[#This Row],[frequency]],4)*10</f>
        <v>6.3529999999999998</v>
      </c>
      <c r="J351" s="5">
        <f>_xlfn.PERCENTRANK.INC(F:F,dataset_transacoes_ficticias_2023_2024[[#This Row],[total value]],4)*10</f>
        <v>5.952</v>
      </c>
      <c r="K351" s="5">
        <f t="shared" ca="1" si="10"/>
        <v>41.585000000000001</v>
      </c>
      <c r="L351" s="13">
        <f ca="1">_xlfn.PERCENTRANK.INC(K:K,dataset_transacoes_ficticias_2023_2024[[#This Row],[rfm sum]],4)*10</f>
        <v>8.2089999999999996</v>
      </c>
      <c r="M351" s="3">
        <f ca="1">ROUNDUP(dataset_transacoes_ficticias_2023_2024[[#This Row],[rfm]],0)</f>
        <v>9</v>
      </c>
      <c r="N351" t="str">
        <f t="shared" ca="1" si="11"/>
        <v>Vip Plus</v>
      </c>
    </row>
    <row r="352" spans="1:14" x14ac:dyDescent="0.25">
      <c r="A352" t="s">
        <v>88</v>
      </c>
      <c r="B352" s="1">
        <v>45246</v>
      </c>
      <c r="C352" s="4">
        <v>184.870910049565</v>
      </c>
      <c r="D352" s="3">
        <f ca="1">TODAY() -dataset_transacoes_ficticias_2023_2024[[#This Row],[transaction date]]</f>
        <v>177</v>
      </c>
      <c r="E352">
        <f>COUNTIF(A:A,dataset_transacoes_ficticias_2023_2024[[#This Row],[customer-id]])</f>
        <v>6</v>
      </c>
      <c r="F352" s="4">
        <f>SUMIF(A:A,dataset_transacoes_ficticias_2023_2024[[#This Row],[customer-id]],C:C)</f>
        <v>2559.9352536826468</v>
      </c>
      <c r="G352" s="4">
        <f>dataset_transacoes_ficticias_2023_2024[[#This Row],[total value]]/dataset_transacoes_ficticias_2023_2024[[#This Row],[frequency]]</f>
        <v>426.65587561377447</v>
      </c>
      <c r="H352" s="5">
        <f ca="1">(1 - _xlfn.PERCENTRANK.INC(D:D,dataset_transacoes_ficticias_2023_2024[[#This Row],[recency]],4))*10</f>
        <v>8.07</v>
      </c>
      <c r="I352">
        <f>_xlfn.PERCENTRANK.INC(E:E,dataset_transacoes_ficticias_2023_2024[[#This Row],[frequency]],4)*10</f>
        <v>6.3529999999999998</v>
      </c>
      <c r="J352" s="5">
        <f>_xlfn.PERCENTRANK.INC(F:F,dataset_transacoes_ficticias_2023_2024[[#This Row],[total value]],4)*10</f>
        <v>5.952</v>
      </c>
      <c r="K352" s="5">
        <f t="shared" ca="1" si="10"/>
        <v>40.168999999999997</v>
      </c>
      <c r="L352" s="13">
        <f ca="1">_xlfn.PERCENTRANK.INC(K:K,dataset_transacoes_ficticias_2023_2024[[#This Row],[rfm sum]],4)*10</f>
        <v>7.9979999999999993</v>
      </c>
      <c r="M352" s="3">
        <f ca="1">ROUNDUP(dataset_transacoes_ficticias_2023_2024[[#This Row],[rfm]],0)</f>
        <v>8</v>
      </c>
      <c r="N352" t="str">
        <f t="shared" ca="1" si="11"/>
        <v>Vips</v>
      </c>
    </row>
    <row r="353" spans="1:14" x14ac:dyDescent="0.25">
      <c r="A353" t="s">
        <v>88</v>
      </c>
      <c r="B353" s="1">
        <v>45277</v>
      </c>
      <c r="C353" s="4">
        <v>895.57524028722401</v>
      </c>
      <c r="D353" s="3">
        <f ca="1">TODAY() -dataset_transacoes_ficticias_2023_2024[[#This Row],[transaction date]]</f>
        <v>146</v>
      </c>
      <c r="E353">
        <f>COUNTIF(A:A,dataset_transacoes_ficticias_2023_2024[[#This Row],[customer-id]])</f>
        <v>6</v>
      </c>
      <c r="F353" s="4">
        <f>SUMIF(A:A,dataset_transacoes_ficticias_2023_2024[[#This Row],[customer-id]],C:C)</f>
        <v>2559.9352536826468</v>
      </c>
      <c r="G353" s="4">
        <f>dataset_transacoes_ficticias_2023_2024[[#This Row],[total value]]/dataset_transacoes_ficticias_2023_2024[[#This Row],[frequency]]</f>
        <v>426.65587561377447</v>
      </c>
      <c r="H353" s="5">
        <f ca="1">(1 - _xlfn.PERCENTRANK.INC(D:D,dataset_transacoes_ficticias_2023_2024[[#This Row],[recency]],4))*10</f>
        <v>8.77</v>
      </c>
      <c r="I353">
        <f>_xlfn.PERCENTRANK.INC(E:E,dataset_transacoes_ficticias_2023_2024[[#This Row],[frequency]],4)*10</f>
        <v>6.3529999999999998</v>
      </c>
      <c r="J353" s="5">
        <f>_xlfn.PERCENTRANK.INC(F:F,dataset_transacoes_ficticias_2023_2024[[#This Row],[total value]],4)*10</f>
        <v>5.952</v>
      </c>
      <c r="K353" s="5">
        <f t="shared" ca="1" si="10"/>
        <v>41.449999999999996</v>
      </c>
      <c r="L353" s="13">
        <f ca="1">_xlfn.PERCENTRANK.INC(K:K,dataset_transacoes_ficticias_2023_2024[[#This Row],[rfm sum]],4)*10</f>
        <v>8.1840000000000011</v>
      </c>
      <c r="M353" s="3">
        <f ca="1">ROUNDUP(dataset_transacoes_ficticias_2023_2024[[#This Row],[rfm]],0)</f>
        <v>9</v>
      </c>
      <c r="N353" t="str">
        <f t="shared" ca="1" si="11"/>
        <v>Vip Plus</v>
      </c>
    </row>
    <row r="354" spans="1:14" x14ac:dyDescent="0.25">
      <c r="A354" t="s">
        <v>93</v>
      </c>
      <c r="B354" s="1">
        <v>45259</v>
      </c>
      <c r="C354" s="4">
        <v>486.40678700946103</v>
      </c>
      <c r="D354" s="3">
        <f ca="1">TODAY() -dataset_transacoes_ficticias_2023_2024[[#This Row],[transaction date]]</f>
        <v>164</v>
      </c>
      <c r="E354">
        <f>COUNTIF(A:A,dataset_transacoes_ficticias_2023_2024[[#This Row],[customer-id]])</f>
        <v>6</v>
      </c>
      <c r="F354" s="4">
        <f>SUMIF(A:A,dataset_transacoes_ficticias_2023_2024[[#This Row],[customer-id]],C:C)</f>
        <v>2883.0911541385112</v>
      </c>
      <c r="G354" s="4">
        <f>dataset_transacoes_ficticias_2023_2024[[#This Row],[total value]]/dataset_transacoes_ficticias_2023_2024[[#This Row],[frequency]]</f>
        <v>480.51519235641854</v>
      </c>
      <c r="H354" s="5">
        <f ca="1">(1 - _xlfn.PERCENTRANK.INC(D:D,dataset_transacoes_ficticias_2023_2024[[#This Row],[recency]],4))*10</f>
        <v>8.35</v>
      </c>
      <c r="I354">
        <f>_xlfn.PERCENTRANK.INC(E:E,dataset_transacoes_ficticias_2023_2024[[#This Row],[frequency]],4)*10</f>
        <v>6.3529999999999998</v>
      </c>
      <c r="J354" s="5">
        <f>_xlfn.PERCENTRANK.INC(F:F,dataset_transacoes_ficticias_2023_2024[[#This Row],[total value]],4)*10</f>
        <v>6.6829999999999998</v>
      </c>
      <c r="K354" s="5">
        <f t="shared" ca="1" si="10"/>
        <v>42.460999999999999</v>
      </c>
      <c r="L354" s="13">
        <f ca="1">_xlfn.PERCENTRANK.INC(K:K,dataset_transacoes_ficticias_2023_2024[[#This Row],[rfm sum]],4)*10</f>
        <v>8.4540000000000006</v>
      </c>
      <c r="M354" s="3">
        <f ca="1">ROUNDUP(dataset_transacoes_ficticias_2023_2024[[#This Row],[rfm]],0)</f>
        <v>9</v>
      </c>
      <c r="N354" t="str">
        <f t="shared" ca="1" si="11"/>
        <v>Vip Plus</v>
      </c>
    </row>
    <row r="355" spans="1:14" x14ac:dyDescent="0.25">
      <c r="A355" t="s">
        <v>93</v>
      </c>
      <c r="B355" s="1">
        <v>45274</v>
      </c>
      <c r="C355" s="4">
        <v>811.06916004165203</v>
      </c>
      <c r="D355" s="3">
        <f ca="1">TODAY() -dataset_transacoes_ficticias_2023_2024[[#This Row],[transaction date]]</f>
        <v>149</v>
      </c>
      <c r="E355">
        <f>COUNTIF(A:A,dataset_transacoes_ficticias_2023_2024[[#This Row],[customer-id]])</f>
        <v>6</v>
      </c>
      <c r="F355" s="4">
        <f>SUMIF(A:A,dataset_transacoes_ficticias_2023_2024[[#This Row],[customer-id]],C:C)</f>
        <v>2883.0911541385112</v>
      </c>
      <c r="G355" s="4">
        <f>dataset_transacoes_ficticias_2023_2024[[#This Row],[total value]]/dataset_transacoes_ficticias_2023_2024[[#This Row],[frequency]]</f>
        <v>480.51519235641854</v>
      </c>
      <c r="H355" s="5">
        <f ca="1">(1 - _xlfn.PERCENTRANK.INC(D:D,dataset_transacoes_ficticias_2023_2024[[#This Row],[recency]],4))*10</f>
        <v>8.7100000000000009</v>
      </c>
      <c r="I355">
        <f>_xlfn.PERCENTRANK.INC(E:E,dataset_transacoes_ficticias_2023_2024[[#This Row],[frequency]],4)*10</f>
        <v>6.3529999999999998</v>
      </c>
      <c r="J355" s="5">
        <f>_xlfn.PERCENTRANK.INC(F:F,dataset_transacoes_ficticias_2023_2024[[#This Row],[total value]],4)*10</f>
        <v>6.6829999999999998</v>
      </c>
      <c r="K355" s="5">
        <f t="shared" ca="1" si="10"/>
        <v>43.131999999999998</v>
      </c>
      <c r="L355" s="13">
        <f ca="1">_xlfn.PERCENTRANK.INC(K:K,dataset_transacoes_ficticias_2023_2024[[#This Row],[rfm sum]],4)*10</f>
        <v>8.5890000000000004</v>
      </c>
      <c r="M355" s="3">
        <f ca="1">ROUNDUP(dataset_transacoes_ficticias_2023_2024[[#This Row],[rfm]],0)</f>
        <v>9</v>
      </c>
      <c r="N355" t="str">
        <f t="shared" ca="1" si="11"/>
        <v>Vip Plus</v>
      </c>
    </row>
    <row r="356" spans="1:14" x14ac:dyDescent="0.25">
      <c r="A356" t="s">
        <v>93</v>
      </c>
      <c r="B356" s="1">
        <v>45310</v>
      </c>
      <c r="C356" s="4">
        <v>307.95866184272899</v>
      </c>
      <c r="D356" s="3">
        <f ca="1">TODAY() -dataset_transacoes_ficticias_2023_2024[[#This Row],[transaction date]]</f>
        <v>113</v>
      </c>
      <c r="E356">
        <f>COUNTIF(A:A,dataset_transacoes_ficticias_2023_2024[[#This Row],[customer-id]])</f>
        <v>6</v>
      </c>
      <c r="F356" s="4">
        <f>SUMIF(A:A,dataset_transacoes_ficticias_2023_2024[[#This Row],[customer-id]],C:C)</f>
        <v>2883.0911541385112</v>
      </c>
      <c r="G356" s="4">
        <f>dataset_transacoes_ficticias_2023_2024[[#This Row],[total value]]/dataset_transacoes_ficticias_2023_2024[[#This Row],[frequency]]</f>
        <v>480.51519235641854</v>
      </c>
      <c r="H356" s="5">
        <f ca="1">(1 - _xlfn.PERCENTRANK.INC(D:D,dataset_transacoes_ficticias_2023_2024[[#This Row],[recency]],4))*10</f>
        <v>9.5850000000000009</v>
      </c>
      <c r="I356">
        <f>_xlfn.PERCENTRANK.INC(E:E,dataset_transacoes_ficticias_2023_2024[[#This Row],[frequency]],4)*10</f>
        <v>6.3529999999999998</v>
      </c>
      <c r="J356" s="5">
        <f>_xlfn.PERCENTRANK.INC(F:F,dataset_transacoes_ficticias_2023_2024[[#This Row],[total value]],4)*10</f>
        <v>6.6829999999999998</v>
      </c>
      <c r="K356" s="5">
        <f t="shared" ca="1" si="10"/>
        <v>44.367000000000004</v>
      </c>
      <c r="L356" s="13">
        <f ca="1">_xlfn.PERCENTRANK.INC(K:K,dataset_transacoes_ficticias_2023_2024[[#This Row],[rfm sum]],4)*10</f>
        <v>8.9239999999999995</v>
      </c>
      <c r="M356" s="3">
        <f ca="1">ROUNDUP(dataset_transacoes_ficticias_2023_2024[[#This Row],[rfm]],0)</f>
        <v>9</v>
      </c>
      <c r="N356" t="str">
        <f t="shared" ca="1" si="11"/>
        <v>Vip Plus</v>
      </c>
    </row>
    <row r="357" spans="1:14" x14ac:dyDescent="0.25">
      <c r="A357" t="s">
        <v>95</v>
      </c>
      <c r="B357" s="1">
        <v>45262</v>
      </c>
      <c r="C357" s="4">
        <v>535.32065053313795</v>
      </c>
      <c r="D357" s="3">
        <f ca="1">TODAY() -dataset_transacoes_ficticias_2023_2024[[#This Row],[transaction date]]</f>
        <v>161</v>
      </c>
      <c r="E357">
        <f>COUNTIF(A:A,dataset_transacoes_ficticias_2023_2024[[#This Row],[customer-id]])</f>
        <v>6</v>
      </c>
      <c r="F357" s="4">
        <f>SUMIF(A:A,dataset_transacoes_ficticias_2023_2024[[#This Row],[customer-id]],C:C)</f>
        <v>3241.5802553273447</v>
      </c>
      <c r="G357" s="4">
        <f>dataset_transacoes_ficticias_2023_2024[[#This Row],[total value]]/dataset_transacoes_ficticias_2023_2024[[#This Row],[frequency]]</f>
        <v>540.26337588789079</v>
      </c>
      <c r="H357" s="5">
        <f ca="1">(1 - _xlfn.PERCENTRANK.INC(D:D,dataset_transacoes_ficticias_2023_2024[[#This Row],[recency]],4))*10</f>
        <v>8.4050000000000011</v>
      </c>
      <c r="I357">
        <f>_xlfn.PERCENTRANK.INC(E:E,dataset_transacoes_ficticias_2023_2024[[#This Row],[frequency]],4)*10</f>
        <v>6.3529999999999998</v>
      </c>
      <c r="J357" s="5">
        <f>_xlfn.PERCENTRANK.INC(F:F,dataset_transacoes_ficticias_2023_2024[[#This Row],[total value]],4)*10</f>
        <v>7.6029999999999998</v>
      </c>
      <c r="K357" s="5">
        <f t="shared" ca="1" si="10"/>
        <v>44.982000000000006</v>
      </c>
      <c r="L357" s="13">
        <f ca="1">_xlfn.PERCENTRANK.INC(K:K,dataset_transacoes_ficticias_2023_2024[[#This Row],[rfm sum]],4)*10</f>
        <v>8.984</v>
      </c>
      <c r="M357" s="3">
        <f ca="1">ROUNDUP(dataset_transacoes_ficticias_2023_2024[[#This Row],[rfm]],0)</f>
        <v>9</v>
      </c>
      <c r="N357" t="str">
        <f t="shared" ca="1" si="11"/>
        <v>Vip Plus</v>
      </c>
    </row>
    <row r="358" spans="1:14" x14ac:dyDescent="0.25">
      <c r="A358" t="s">
        <v>97</v>
      </c>
      <c r="B358" s="1">
        <v>45052</v>
      </c>
      <c r="C358" s="4">
        <v>629.11606488341897</v>
      </c>
      <c r="D358" s="3">
        <f ca="1">TODAY() -dataset_transacoes_ficticias_2023_2024[[#This Row],[transaction date]]</f>
        <v>371</v>
      </c>
      <c r="E358">
        <f>COUNTIF(A:A,dataset_transacoes_ficticias_2023_2024[[#This Row],[customer-id]])</f>
        <v>7</v>
      </c>
      <c r="F358" s="4">
        <f>SUMIF(A:A,dataset_transacoes_ficticias_2023_2024[[#This Row],[customer-id]],C:C)</f>
        <v>4824.7595848147012</v>
      </c>
      <c r="G358" s="4">
        <f>dataset_transacoes_ficticias_2023_2024[[#This Row],[total value]]/dataset_transacoes_ficticias_2023_2024[[#This Row],[frequency]]</f>
        <v>689.25136925924301</v>
      </c>
      <c r="H358" s="5">
        <f ca="1">(1 - _xlfn.PERCENTRANK.INC(D:D,dataset_transacoes_ficticias_2023_2024[[#This Row],[recency]],4))*10</f>
        <v>3.1520000000000001</v>
      </c>
      <c r="I358">
        <f>_xlfn.PERCENTRANK.INC(E:E,dataset_transacoes_ficticias_2023_2024[[#This Row],[frequency]],4)*10</f>
        <v>8.0039999999999996</v>
      </c>
      <c r="J358" s="5">
        <f>_xlfn.PERCENTRANK.INC(F:F,dataset_transacoes_ficticias_2023_2024[[#This Row],[total value]],4)*10</f>
        <v>9.4039999999999999</v>
      </c>
      <c r="K358" s="5">
        <f t="shared" ca="1" si="10"/>
        <v>42.921000000000006</v>
      </c>
      <c r="L358" s="13">
        <f ca="1">_xlfn.PERCENTRANK.INC(K:K,dataset_transacoes_ficticias_2023_2024[[#This Row],[rfm sum]],4)*10</f>
        <v>8.5389999999999997</v>
      </c>
      <c r="M358" s="3">
        <f ca="1">ROUNDUP(dataset_transacoes_ficticias_2023_2024[[#This Row],[rfm]],0)</f>
        <v>9</v>
      </c>
      <c r="N358" t="str">
        <f t="shared" ca="1" si="11"/>
        <v>Vip Plus</v>
      </c>
    </row>
    <row r="359" spans="1:14" x14ac:dyDescent="0.25">
      <c r="A359" t="s">
        <v>97</v>
      </c>
      <c r="B359" s="1">
        <v>45062</v>
      </c>
      <c r="C359" s="4">
        <v>616.33341599762196</v>
      </c>
      <c r="D359" s="3">
        <f ca="1">TODAY() -dataset_transacoes_ficticias_2023_2024[[#This Row],[transaction date]]</f>
        <v>361</v>
      </c>
      <c r="E359">
        <f>COUNTIF(A:A,dataset_transacoes_ficticias_2023_2024[[#This Row],[customer-id]])</f>
        <v>7</v>
      </c>
      <c r="F359" s="4">
        <f>SUMIF(A:A,dataset_transacoes_ficticias_2023_2024[[#This Row],[customer-id]],C:C)</f>
        <v>4824.7595848147012</v>
      </c>
      <c r="G359" s="4">
        <f>dataset_transacoes_ficticias_2023_2024[[#This Row],[total value]]/dataset_transacoes_ficticias_2023_2024[[#This Row],[frequency]]</f>
        <v>689.25136925924301</v>
      </c>
      <c r="H359" s="5">
        <f ca="1">(1 - _xlfn.PERCENTRANK.INC(D:D,dataset_transacoes_ficticias_2023_2024[[#This Row],[recency]],4))*10</f>
        <v>3.3970000000000002</v>
      </c>
      <c r="I359">
        <f>_xlfn.PERCENTRANK.INC(E:E,dataset_transacoes_ficticias_2023_2024[[#This Row],[frequency]],4)*10</f>
        <v>8.0039999999999996</v>
      </c>
      <c r="J359" s="5">
        <f>_xlfn.PERCENTRANK.INC(F:F,dataset_transacoes_ficticias_2023_2024[[#This Row],[total value]],4)*10</f>
        <v>9.4039999999999999</v>
      </c>
      <c r="K359" s="5">
        <f t="shared" ca="1" si="10"/>
        <v>41.364999999999995</v>
      </c>
      <c r="L359" s="13">
        <f ca="1">_xlfn.PERCENTRANK.INC(K:K,dataset_transacoes_ficticias_2023_2024[[#This Row],[rfm sum]],4)*10</f>
        <v>8.1539999999999999</v>
      </c>
      <c r="M359" s="3">
        <f ca="1">ROUNDUP(dataset_transacoes_ficticias_2023_2024[[#This Row],[rfm]],0)</f>
        <v>9</v>
      </c>
      <c r="N359" t="str">
        <f t="shared" ca="1" si="11"/>
        <v>Vip Plus</v>
      </c>
    </row>
    <row r="360" spans="1:14" x14ac:dyDescent="0.25">
      <c r="A360" t="s">
        <v>97</v>
      </c>
      <c r="B360" s="1">
        <v>45089</v>
      </c>
      <c r="C360" s="4">
        <v>692.75498028540005</v>
      </c>
      <c r="D360" s="3">
        <f ca="1">TODAY() -dataset_transacoes_ficticias_2023_2024[[#This Row],[transaction date]]</f>
        <v>334</v>
      </c>
      <c r="E360">
        <f>COUNTIF(A:A,dataset_transacoes_ficticias_2023_2024[[#This Row],[customer-id]])</f>
        <v>7</v>
      </c>
      <c r="F360" s="4">
        <f>SUMIF(A:A,dataset_transacoes_ficticias_2023_2024[[#This Row],[customer-id]],C:C)</f>
        <v>4824.7595848147012</v>
      </c>
      <c r="G360" s="4">
        <f>dataset_transacoes_ficticias_2023_2024[[#This Row],[total value]]/dataset_transacoes_ficticias_2023_2024[[#This Row],[frequency]]</f>
        <v>689.25136925924301</v>
      </c>
      <c r="H360" s="5">
        <f ca="1">(1 - _xlfn.PERCENTRANK.INC(D:D,dataset_transacoes_ficticias_2023_2024[[#This Row],[recency]],4))*10</f>
        <v>4.0030000000000001</v>
      </c>
      <c r="I360">
        <f>_xlfn.PERCENTRANK.INC(E:E,dataset_transacoes_ficticias_2023_2024[[#This Row],[frequency]],4)*10</f>
        <v>8.0039999999999996</v>
      </c>
      <c r="J360" s="5">
        <f>_xlfn.PERCENTRANK.INC(F:F,dataset_transacoes_ficticias_2023_2024[[#This Row],[total value]],4)*10</f>
        <v>9.4039999999999999</v>
      </c>
      <c r="K360" s="5">
        <f t="shared" ca="1" si="10"/>
        <v>42.215999999999994</v>
      </c>
      <c r="L360" s="13">
        <f ca="1">_xlfn.PERCENTRANK.INC(K:K,dataset_transacoes_ficticias_2023_2024[[#This Row],[rfm sum]],4)*10</f>
        <v>8.3740000000000006</v>
      </c>
      <c r="M360" s="3">
        <f ca="1">ROUNDUP(dataset_transacoes_ficticias_2023_2024[[#This Row],[rfm]],0)</f>
        <v>9</v>
      </c>
      <c r="N360" t="str">
        <f t="shared" ca="1" si="11"/>
        <v>Vip Plus</v>
      </c>
    </row>
    <row r="361" spans="1:14" x14ac:dyDescent="0.25">
      <c r="A361" t="s">
        <v>101</v>
      </c>
      <c r="B361" s="1">
        <v>45165</v>
      </c>
      <c r="C361" s="4">
        <v>526.42937981543901</v>
      </c>
      <c r="D361" s="3">
        <f ca="1">TODAY() -dataset_transacoes_ficticias_2023_2024[[#This Row],[transaction date]]</f>
        <v>258</v>
      </c>
      <c r="E361">
        <f>COUNTIF(A:A,dataset_transacoes_ficticias_2023_2024[[#This Row],[customer-id]])</f>
        <v>6</v>
      </c>
      <c r="F361" s="4">
        <f>SUMIF(A:A,dataset_transacoes_ficticias_2023_2024[[#This Row],[customer-id]],C:C)</f>
        <v>3625.299933925794</v>
      </c>
      <c r="G361" s="4">
        <f>dataset_transacoes_ficticias_2023_2024[[#This Row],[total value]]/dataset_transacoes_ficticias_2023_2024[[#This Row],[frequency]]</f>
        <v>604.21665565429896</v>
      </c>
      <c r="H361" s="5">
        <f ca="1">(1 - _xlfn.PERCENTRANK.INC(D:D,dataset_transacoes_ficticias_2023_2024[[#This Row],[recency]],4))*10</f>
        <v>5.9379999999999997</v>
      </c>
      <c r="I361">
        <f>_xlfn.PERCENTRANK.INC(E:E,dataset_transacoes_ficticias_2023_2024[[#This Row],[frequency]],4)*10</f>
        <v>6.3529999999999998</v>
      </c>
      <c r="J361" s="5">
        <f>_xlfn.PERCENTRANK.INC(F:F,dataset_transacoes_ficticias_2023_2024[[#This Row],[total value]],4)*10</f>
        <v>8.4089999999999989</v>
      </c>
      <c r="K361" s="5">
        <f t="shared" ca="1" si="10"/>
        <v>42.110999999999997</v>
      </c>
      <c r="L361" s="13">
        <f ca="1">_xlfn.PERCENTRANK.INC(K:K,dataset_transacoes_ficticias_2023_2024[[#This Row],[rfm sum]],4)*10</f>
        <v>8.3239999999999998</v>
      </c>
      <c r="M361" s="3">
        <f ca="1">ROUNDUP(dataset_transacoes_ficticias_2023_2024[[#This Row],[rfm]],0)</f>
        <v>9</v>
      </c>
      <c r="N361" t="str">
        <f t="shared" ca="1" si="11"/>
        <v>Vip Plus</v>
      </c>
    </row>
    <row r="362" spans="1:14" x14ac:dyDescent="0.25">
      <c r="A362" t="s">
        <v>101</v>
      </c>
      <c r="B362" s="1">
        <v>45205</v>
      </c>
      <c r="C362" s="4">
        <v>314.08928318998198</v>
      </c>
      <c r="D362" s="3">
        <f ca="1">TODAY() -dataset_transacoes_ficticias_2023_2024[[#This Row],[transaction date]]</f>
        <v>218</v>
      </c>
      <c r="E362">
        <f>COUNTIF(A:A,dataset_transacoes_ficticias_2023_2024[[#This Row],[customer-id]])</f>
        <v>6</v>
      </c>
      <c r="F362" s="4">
        <f>SUMIF(A:A,dataset_transacoes_ficticias_2023_2024[[#This Row],[customer-id]],C:C)</f>
        <v>3625.299933925794</v>
      </c>
      <c r="G362" s="4">
        <f>dataset_transacoes_ficticias_2023_2024[[#This Row],[total value]]/dataset_transacoes_ficticias_2023_2024[[#This Row],[frequency]]</f>
        <v>604.21665565429896</v>
      </c>
      <c r="H362" s="5">
        <f ca="1">(1 - _xlfn.PERCENTRANK.INC(D:D,dataset_transacoes_ficticias_2023_2024[[#This Row],[recency]],4))*10</f>
        <v>6.9189999999999996</v>
      </c>
      <c r="I362">
        <f>_xlfn.PERCENTRANK.INC(E:E,dataset_transacoes_ficticias_2023_2024[[#This Row],[frequency]],4)*10</f>
        <v>6.3529999999999998</v>
      </c>
      <c r="J362" s="5">
        <f>_xlfn.PERCENTRANK.INC(F:F,dataset_transacoes_ficticias_2023_2024[[#This Row],[total value]],4)*10</f>
        <v>8.4089999999999989</v>
      </c>
      <c r="K362" s="5">
        <f t="shared" ca="1" si="10"/>
        <v>42.381</v>
      </c>
      <c r="L362" s="13">
        <f ca="1">_xlfn.PERCENTRANK.INC(K:K,dataset_transacoes_ficticias_2023_2024[[#This Row],[rfm sum]],4)*10</f>
        <v>8.4290000000000003</v>
      </c>
      <c r="M362" s="3">
        <f ca="1">ROUNDUP(dataset_transacoes_ficticias_2023_2024[[#This Row],[rfm]],0)</f>
        <v>9</v>
      </c>
      <c r="N362" t="str">
        <f t="shared" ca="1" si="11"/>
        <v>Vip Plus</v>
      </c>
    </row>
    <row r="363" spans="1:14" x14ac:dyDescent="0.25">
      <c r="A363" t="s">
        <v>101</v>
      </c>
      <c r="B363" s="1">
        <v>45250</v>
      </c>
      <c r="C363" s="4">
        <v>435.386020671567</v>
      </c>
      <c r="D363" s="3">
        <f ca="1">TODAY() -dataset_transacoes_ficticias_2023_2024[[#This Row],[transaction date]]</f>
        <v>173</v>
      </c>
      <c r="E363">
        <f>COUNTIF(A:A,dataset_transacoes_ficticias_2023_2024[[#This Row],[customer-id]])</f>
        <v>6</v>
      </c>
      <c r="F363" s="4">
        <f>SUMIF(A:A,dataset_transacoes_ficticias_2023_2024[[#This Row],[customer-id]],C:C)</f>
        <v>3625.299933925794</v>
      </c>
      <c r="G363" s="4">
        <f>dataset_transacoes_ficticias_2023_2024[[#This Row],[total value]]/dataset_transacoes_ficticias_2023_2024[[#This Row],[frequency]]</f>
        <v>604.21665565429896</v>
      </c>
      <c r="H363" s="5">
        <f ca="1">(1 - _xlfn.PERCENTRANK.INC(D:D,dataset_transacoes_ficticias_2023_2024[[#This Row],[recency]],4))*10</f>
        <v>8.1499999999999986</v>
      </c>
      <c r="I363">
        <f>_xlfn.PERCENTRANK.INC(E:E,dataset_transacoes_ficticias_2023_2024[[#This Row],[frequency]],4)*10</f>
        <v>6.3529999999999998</v>
      </c>
      <c r="J363" s="5">
        <f>_xlfn.PERCENTRANK.INC(F:F,dataset_transacoes_ficticias_2023_2024[[#This Row],[total value]],4)*10</f>
        <v>8.4089999999999989</v>
      </c>
      <c r="K363" s="5">
        <f t="shared" ca="1" si="10"/>
        <v>44.592999999999996</v>
      </c>
      <c r="L363" s="13">
        <f ca="1">_xlfn.PERCENTRANK.INC(K:K,dataset_transacoes_ficticias_2023_2024[[#This Row],[rfm sum]],4)*10</f>
        <v>8.9640000000000004</v>
      </c>
      <c r="M363" s="3">
        <f ca="1">ROUNDUP(dataset_transacoes_ficticias_2023_2024[[#This Row],[rfm]],0)</f>
        <v>9</v>
      </c>
      <c r="N363" t="str">
        <f t="shared" ca="1" si="11"/>
        <v>Vip Plus</v>
      </c>
    </row>
    <row r="364" spans="1:14" x14ac:dyDescent="0.25">
      <c r="A364" t="s">
        <v>102</v>
      </c>
      <c r="B364" s="1">
        <v>44939</v>
      </c>
      <c r="C364" s="4">
        <v>558.80156176512105</v>
      </c>
      <c r="D364" s="3">
        <f ca="1">TODAY() -dataset_transacoes_ficticias_2023_2024[[#This Row],[transaction date]]</f>
        <v>484</v>
      </c>
      <c r="E364">
        <f>COUNTIF(A:A,dataset_transacoes_ficticias_2023_2024[[#This Row],[customer-id]])</f>
        <v>11</v>
      </c>
      <c r="F364" s="4">
        <f>SUMIF(A:A,dataset_transacoes_ficticias_2023_2024[[#This Row],[customer-id]],C:C)</f>
        <v>6547.6095929735393</v>
      </c>
      <c r="G364" s="4">
        <f>dataset_transacoes_ficticias_2023_2024[[#This Row],[total value]]/dataset_transacoes_ficticias_2023_2024[[#This Row],[frequency]]</f>
        <v>595.23723572486722</v>
      </c>
      <c r="H364" s="5">
        <f ca="1">(1 - _xlfn.PERCENTRANK.INC(D:D,dataset_transacoes_ficticias_2023_2024[[#This Row],[recency]],4))*10</f>
        <v>0.25100000000000011</v>
      </c>
      <c r="I364">
        <f>_xlfn.PERCENTRANK.INC(E:E,dataset_transacoes_ficticias_2023_2024[[#This Row],[frequency]],4)*10</f>
        <v>9.6489999999999991</v>
      </c>
      <c r="J364" s="5">
        <f>_xlfn.PERCENTRANK.INC(F:F,dataset_transacoes_ficticias_2023_2024[[#This Row],[total value]],4)*10</f>
        <v>9.8189999999999991</v>
      </c>
      <c r="K364" s="5">
        <f t="shared" ca="1" si="10"/>
        <v>42.631</v>
      </c>
      <c r="L364" s="13">
        <f ca="1">_xlfn.PERCENTRANK.INC(K:K,dataset_transacoes_ficticias_2023_2024[[#This Row],[rfm sum]],4)*10</f>
        <v>8.4789999999999992</v>
      </c>
      <c r="M364" s="3">
        <f ca="1">ROUNDUP(dataset_transacoes_ficticias_2023_2024[[#This Row],[rfm]],0)</f>
        <v>9</v>
      </c>
      <c r="N364" t="str">
        <f t="shared" ca="1" si="11"/>
        <v>Vip Plus</v>
      </c>
    </row>
    <row r="365" spans="1:14" x14ac:dyDescent="0.25">
      <c r="A365" t="s">
        <v>102</v>
      </c>
      <c r="B365" s="1">
        <v>45005</v>
      </c>
      <c r="C365" s="4">
        <v>496.53671107158101</v>
      </c>
      <c r="D365" s="3">
        <f ca="1">TODAY() -dataset_transacoes_ficticias_2023_2024[[#This Row],[transaction date]]</f>
        <v>418</v>
      </c>
      <c r="E365">
        <f>COUNTIF(A:A,dataset_transacoes_ficticias_2023_2024[[#This Row],[customer-id]])</f>
        <v>11</v>
      </c>
      <c r="F365" s="4">
        <f>SUMIF(A:A,dataset_transacoes_ficticias_2023_2024[[#This Row],[customer-id]],C:C)</f>
        <v>6547.6095929735393</v>
      </c>
      <c r="G365" s="4">
        <f>dataset_transacoes_ficticias_2023_2024[[#This Row],[total value]]/dataset_transacoes_ficticias_2023_2024[[#This Row],[frequency]]</f>
        <v>595.23723572486722</v>
      </c>
      <c r="H365" s="5">
        <f ca="1">(1 - _xlfn.PERCENTRANK.INC(D:D,dataset_transacoes_ficticias_2023_2024[[#This Row],[recency]],4))*10</f>
        <v>1.9410000000000005</v>
      </c>
      <c r="I365">
        <f>_xlfn.PERCENTRANK.INC(E:E,dataset_transacoes_ficticias_2023_2024[[#This Row],[frequency]],4)*10</f>
        <v>9.6489999999999991</v>
      </c>
      <c r="J365" s="5">
        <f>_xlfn.PERCENTRANK.INC(F:F,dataset_transacoes_ficticias_2023_2024[[#This Row],[total value]],4)*10</f>
        <v>9.8189999999999991</v>
      </c>
      <c r="K365" s="5">
        <f t="shared" ca="1" si="10"/>
        <v>41.128</v>
      </c>
      <c r="L365" s="13">
        <f ca="1">_xlfn.PERCENTRANK.INC(K:K,dataset_transacoes_ficticias_2023_2024[[#This Row],[rfm sum]],4)*10</f>
        <v>8.1189999999999998</v>
      </c>
      <c r="M365" s="3">
        <f ca="1">ROUNDUP(dataset_transacoes_ficticias_2023_2024[[#This Row],[rfm]],0)</f>
        <v>9</v>
      </c>
      <c r="N365" t="str">
        <f t="shared" ca="1" si="11"/>
        <v>Vip Plus</v>
      </c>
    </row>
    <row r="366" spans="1:14" x14ac:dyDescent="0.25">
      <c r="A366" t="s">
        <v>102</v>
      </c>
      <c r="B366" s="1">
        <v>45019</v>
      </c>
      <c r="C366" s="4">
        <v>300.52576855318</v>
      </c>
      <c r="D366" s="3">
        <f ca="1">TODAY() -dataset_transacoes_ficticias_2023_2024[[#This Row],[transaction date]]</f>
        <v>404</v>
      </c>
      <c r="E366">
        <f>COUNTIF(A:A,dataset_transacoes_ficticias_2023_2024[[#This Row],[customer-id]])</f>
        <v>11</v>
      </c>
      <c r="F366" s="4">
        <f>SUMIF(A:A,dataset_transacoes_ficticias_2023_2024[[#This Row],[customer-id]],C:C)</f>
        <v>6547.6095929735393</v>
      </c>
      <c r="G366" s="4">
        <f>dataset_transacoes_ficticias_2023_2024[[#This Row],[total value]]/dataset_transacoes_ficticias_2023_2024[[#This Row],[frequency]]</f>
        <v>595.23723572486722</v>
      </c>
      <c r="H366" s="5">
        <f ca="1">(1 - _xlfn.PERCENTRANK.INC(D:D,dataset_transacoes_ficticias_2023_2024[[#This Row],[recency]],4))*10</f>
        <v>2.3070000000000004</v>
      </c>
      <c r="I366">
        <f>_xlfn.PERCENTRANK.INC(E:E,dataset_transacoes_ficticias_2023_2024[[#This Row],[frequency]],4)*10</f>
        <v>9.6489999999999991</v>
      </c>
      <c r="J366" s="5">
        <f>_xlfn.PERCENTRANK.INC(F:F,dataset_transacoes_ficticias_2023_2024[[#This Row],[total value]],4)*10</f>
        <v>9.8189999999999991</v>
      </c>
      <c r="K366" s="5">
        <f t="shared" ca="1" si="10"/>
        <v>43.183999999999997</v>
      </c>
      <c r="L366" s="13">
        <f ca="1">_xlfn.PERCENTRANK.INC(K:K,dataset_transacoes_ficticias_2023_2024[[#This Row],[rfm sum]],4)*10</f>
        <v>8.6140000000000008</v>
      </c>
      <c r="M366" s="3">
        <f ca="1">ROUNDUP(dataset_transacoes_ficticias_2023_2024[[#This Row],[rfm]],0)</f>
        <v>9</v>
      </c>
      <c r="N366" t="str">
        <f t="shared" ca="1" si="11"/>
        <v>Vip Plus</v>
      </c>
    </row>
    <row r="367" spans="1:14" x14ac:dyDescent="0.25">
      <c r="A367" t="s">
        <v>102</v>
      </c>
      <c r="B367" s="1">
        <v>45056</v>
      </c>
      <c r="C367" s="4">
        <v>291.056559426425</v>
      </c>
      <c r="D367" s="3">
        <f ca="1">TODAY() -dataset_transacoes_ficticias_2023_2024[[#This Row],[transaction date]]</f>
        <v>367</v>
      </c>
      <c r="E367">
        <f>COUNTIF(A:A,dataset_transacoes_ficticias_2023_2024[[#This Row],[customer-id]])</f>
        <v>11</v>
      </c>
      <c r="F367" s="4">
        <f>SUMIF(A:A,dataset_transacoes_ficticias_2023_2024[[#This Row],[customer-id]],C:C)</f>
        <v>6547.6095929735393</v>
      </c>
      <c r="G367" s="4">
        <f>dataset_transacoes_ficticias_2023_2024[[#This Row],[total value]]/dataset_transacoes_ficticias_2023_2024[[#This Row],[frequency]]</f>
        <v>595.23723572486722</v>
      </c>
      <c r="H367" s="5">
        <f ca="1">(1 - _xlfn.PERCENTRANK.INC(D:D,dataset_transacoes_ficticias_2023_2024[[#This Row],[recency]],4))*10</f>
        <v>3.2069999999999999</v>
      </c>
      <c r="I367">
        <f>_xlfn.PERCENTRANK.INC(E:E,dataset_transacoes_ficticias_2023_2024[[#This Row],[frequency]],4)*10</f>
        <v>9.6489999999999991</v>
      </c>
      <c r="J367" s="5">
        <f>_xlfn.PERCENTRANK.INC(F:F,dataset_transacoes_ficticias_2023_2024[[#This Row],[total value]],4)*10</f>
        <v>9.8189999999999991</v>
      </c>
      <c r="K367" s="5">
        <f t="shared" ca="1" si="10"/>
        <v>44.45</v>
      </c>
      <c r="L367" s="13">
        <f ca="1">_xlfn.PERCENTRANK.INC(K:K,dataset_transacoes_ficticias_2023_2024[[#This Row],[rfm sum]],4)*10</f>
        <v>8.9390000000000001</v>
      </c>
      <c r="M367" s="3">
        <f ca="1">ROUNDUP(dataset_transacoes_ficticias_2023_2024[[#This Row],[rfm]],0)</f>
        <v>9</v>
      </c>
      <c r="N367" t="str">
        <f t="shared" ca="1" si="11"/>
        <v>Vip Plus</v>
      </c>
    </row>
    <row r="368" spans="1:14" x14ac:dyDescent="0.25">
      <c r="A368" t="s">
        <v>106</v>
      </c>
      <c r="B368" s="1">
        <v>45277</v>
      </c>
      <c r="C368" s="4">
        <v>572.35477560308698</v>
      </c>
      <c r="D368" s="3">
        <f ca="1">TODAY() -dataset_transacoes_ficticias_2023_2024[[#This Row],[transaction date]]</f>
        <v>146</v>
      </c>
      <c r="E368">
        <f>COUNTIF(A:A,dataset_transacoes_ficticias_2023_2024[[#This Row],[customer-id]])</f>
        <v>5</v>
      </c>
      <c r="F368" s="4">
        <f>SUMIF(A:A,dataset_transacoes_ficticias_2023_2024[[#This Row],[customer-id]],C:C)</f>
        <v>3408.7605388524275</v>
      </c>
      <c r="G368" s="4">
        <f>dataset_transacoes_ficticias_2023_2024[[#This Row],[total value]]/dataset_transacoes_ficticias_2023_2024[[#This Row],[frequency]]</f>
        <v>681.75210777048551</v>
      </c>
      <c r="H368" s="5">
        <f ca="1">(1 - _xlfn.PERCENTRANK.INC(D:D,dataset_transacoes_ficticias_2023_2024[[#This Row],[recency]],4))*10</f>
        <v>8.77</v>
      </c>
      <c r="I368">
        <f>_xlfn.PERCENTRANK.INC(E:E,dataset_transacoes_ficticias_2023_2024[[#This Row],[frequency]],4)*10</f>
        <v>4.5519999999999996</v>
      </c>
      <c r="J368" s="5">
        <f>_xlfn.PERCENTRANK.INC(F:F,dataset_transacoes_ficticias_2023_2024[[#This Row],[total value]],4)*10</f>
        <v>8.0640000000000001</v>
      </c>
      <c r="K368" s="5">
        <f t="shared" ca="1" si="10"/>
        <v>44.061</v>
      </c>
      <c r="L368" s="13">
        <f ca="1">_xlfn.PERCENTRANK.INC(K:K,dataset_transacoes_ficticias_2023_2024[[#This Row],[rfm sum]],4)*10</f>
        <v>8.859</v>
      </c>
      <c r="M368" s="3">
        <f ca="1">ROUNDUP(dataset_transacoes_ficticias_2023_2024[[#This Row],[rfm]],0)</f>
        <v>9</v>
      </c>
      <c r="N368" t="str">
        <f t="shared" ca="1" si="11"/>
        <v>Vip Plus</v>
      </c>
    </row>
    <row r="369" spans="1:14" x14ac:dyDescent="0.25">
      <c r="A369" t="s">
        <v>246</v>
      </c>
      <c r="B369" s="1">
        <v>45136</v>
      </c>
      <c r="C369" s="4">
        <v>427.52426273579698</v>
      </c>
      <c r="D369" s="3">
        <f ca="1">TODAY() -dataset_transacoes_ficticias_2023_2024[[#This Row],[transaction date]]</f>
        <v>287</v>
      </c>
      <c r="E369">
        <f>COUNTIF(A:A,dataset_transacoes_ficticias_2023_2024[[#This Row],[customer-id]])</f>
        <v>6</v>
      </c>
      <c r="F369" s="4">
        <f>SUMIF(A:A,dataset_transacoes_ficticias_2023_2024[[#This Row],[customer-id]],C:C)</f>
        <v>3260.7712958680722</v>
      </c>
      <c r="G369" s="4">
        <f>dataset_transacoes_ficticias_2023_2024[[#This Row],[total value]]/dataset_transacoes_ficticias_2023_2024[[#This Row],[frequency]]</f>
        <v>543.46188264467867</v>
      </c>
      <c r="H369" s="5">
        <f ca="1">(1 - _xlfn.PERCENTRANK.INC(D:D,dataset_transacoes_ficticias_2023_2024[[#This Row],[recency]],4))*10</f>
        <v>5.2130000000000001</v>
      </c>
      <c r="I369">
        <f>_xlfn.PERCENTRANK.INC(E:E,dataset_transacoes_ficticias_2023_2024[[#This Row],[frequency]],4)*10</f>
        <v>6.3529999999999998</v>
      </c>
      <c r="J369" s="5">
        <f>_xlfn.PERCENTRANK.INC(F:F,dataset_transacoes_ficticias_2023_2024[[#This Row],[total value]],4)*10</f>
        <v>7.6580000000000004</v>
      </c>
      <c r="K369" s="5">
        <f t="shared" ca="1" si="10"/>
        <v>40.61</v>
      </c>
      <c r="L369" s="13">
        <f ca="1">_xlfn.PERCENTRANK.INC(K:K,dataset_transacoes_ficticias_2023_2024[[#This Row],[rfm sum]],4)*10</f>
        <v>8.0540000000000003</v>
      </c>
      <c r="M369" s="3">
        <f ca="1">ROUNDUP(dataset_transacoes_ficticias_2023_2024[[#This Row],[rfm]],0)</f>
        <v>9</v>
      </c>
      <c r="N369" t="str">
        <f t="shared" ca="1" si="11"/>
        <v>Vip Plus</v>
      </c>
    </row>
    <row r="370" spans="1:14" x14ac:dyDescent="0.25">
      <c r="A370" t="s">
        <v>451</v>
      </c>
      <c r="B370" s="1">
        <v>45190</v>
      </c>
      <c r="C370" s="4">
        <v>873.14364557628699</v>
      </c>
      <c r="D370" s="3">
        <f ca="1">TODAY() -dataset_transacoes_ficticias_2023_2024[[#This Row],[transaction date]]</f>
        <v>233</v>
      </c>
      <c r="E370">
        <f>COUNTIF(A:A,dataset_transacoes_ficticias_2023_2024[[#This Row],[customer-id]])</f>
        <v>6</v>
      </c>
      <c r="F370" s="4">
        <f>SUMIF(A:A,dataset_transacoes_ficticias_2023_2024[[#This Row],[customer-id]],C:C)</f>
        <v>3773.4680775367192</v>
      </c>
      <c r="G370" s="4">
        <f>dataset_transacoes_ficticias_2023_2024[[#This Row],[total value]]/dataset_transacoes_ficticias_2023_2024[[#This Row],[frequency]]</f>
        <v>628.91134625611983</v>
      </c>
      <c r="H370" s="5">
        <f ca="1">(1 - _xlfn.PERCENTRANK.INC(D:D,dataset_transacoes_ficticias_2023_2024[[#This Row],[recency]],4))*10</f>
        <v>6.5439999999999996</v>
      </c>
      <c r="I370">
        <f>_xlfn.PERCENTRANK.INC(E:E,dataset_transacoes_ficticias_2023_2024[[#This Row],[frequency]],4)*10</f>
        <v>6.3529999999999998</v>
      </c>
      <c r="J370" s="5">
        <f>_xlfn.PERCENTRANK.INC(F:F,dataset_transacoes_ficticias_2023_2024[[#This Row],[total value]],4)*10</f>
        <v>8.6240000000000006</v>
      </c>
      <c r="K370" s="5">
        <f t="shared" ca="1" si="10"/>
        <v>40.745000000000005</v>
      </c>
      <c r="L370" s="13">
        <f ca="1">_xlfn.PERCENTRANK.INC(K:K,dataset_transacoes_ficticias_2023_2024[[#This Row],[rfm sum]],4)*10</f>
        <v>8.0739999999999998</v>
      </c>
      <c r="M370" s="3">
        <f ca="1">ROUNDUP(dataset_transacoes_ficticias_2023_2024[[#This Row],[rfm]],0)</f>
        <v>9</v>
      </c>
      <c r="N370" t="str">
        <f t="shared" ca="1" si="11"/>
        <v>Vip Plus</v>
      </c>
    </row>
    <row r="371" spans="1:14" x14ac:dyDescent="0.25">
      <c r="A371" t="s">
        <v>452</v>
      </c>
      <c r="B371" s="1">
        <v>45069</v>
      </c>
      <c r="C371" s="4">
        <v>35.058647993331498</v>
      </c>
      <c r="D371" s="3">
        <f ca="1">TODAY() -dataset_transacoes_ficticias_2023_2024[[#This Row],[transaction date]]</f>
        <v>354</v>
      </c>
      <c r="E371">
        <f>COUNTIF(A:A,dataset_transacoes_ficticias_2023_2024[[#This Row],[customer-id]])</f>
        <v>8</v>
      </c>
      <c r="F371" s="4">
        <f>SUMIF(A:A,dataset_transacoes_ficticias_2023_2024[[#This Row],[customer-id]],C:C)</f>
        <v>3221.6781836967029</v>
      </c>
      <c r="G371" s="4">
        <f>dataset_transacoes_ficticias_2023_2024[[#This Row],[total value]]/dataset_transacoes_ficticias_2023_2024[[#This Row],[frequency]]</f>
        <v>402.70977296208787</v>
      </c>
      <c r="H371" s="5">
        <f ca="1">(1 - _xlfn.PERCENTRANK.INC(D:D,dataset_transacoes_ficticias_2023_2024[[#This Row],[recency]],4))*10</f>
        <v>3.5819999999999999</v>
      </c>
      <c r="I371">
        <f>_xlfn.PERCENTRANK.INC(E:E,dataset_transacoes_ficticias_2023_2024[[#This Row],[frequency]],4)*10</f>
        <v>8.7739999999999991</v>
      </c>
      <c r="J371" s="5">
        <f>_xlfn.PERCENTRANK.INC(F:F,dataset_transacoes_ficticias_2023_2024[[#This Row],[total value]],4)*10</f>
        <v>7.4829999999999997</v>
      </c>
      <c r="K371" s="5">
        <f t="shared" ca="1" si="10"/>
        <v>41.36</v>
      </c>
      <c r="L371" s="13">
        <f ca="1">_xlfn.PERCENTRANK.INC(K:K,dataset_transacoes_ficticias_2023_2024[[#This Row],[rfm sum]],4)*10</f>
        <v>8.1489999999999991</v>
      </c>
      <c r="M371" s="3">
        <f ca="1">ROUNDUP(dataset_transacoes_ficticias_2023_2024[[#This Row],[rfm]],0)</f>
        <v>9</v>
      </c>
      <c r="N371" t="str">
        <f t="shared" ca="1" si="11"/>
        <v>Vip Plus</v>
      </c>
    </row>
    <row r="372" spans="1:14" x14ac:dyDescent="0.25">
      <c r="A372" t="s">
        <v>119</v>
      </c>
      <c r="B372" s="1">
        <v>45133</v>
      </c>
      <c r="C372" s="4">
        <v>267.10836955186397</v>
      </c>
      <c r="D372" s="3">
        <f ca="1">TODAY() -dataset_transacoes_ficticias_2023_2024[[#This Row],[transaction date]]</f>
        <v>290</v>
      </c>
      <c r="E372">
        <f>COUNTIF(A:A,dataset_transacoes_ficticias_2023_2024[[#This Row],[customer-id]])</f>
        <v>7</v>
      </c>
      <c r="F372" s="4">
        <f>SUMIF(A:A,dataset_transacoes_ficticias_2023_2024[[#This Row],[customer-id]],C:C)</f>
        <v>3481.3604887238648</v>
      </c>
      <c r="G372" s="4">
        <f>dataset_transacoes_ficticias_2023_2024[[#This Row],[total value]]/dataset_transacoes_ficticias_2023_2024[[#This Row],[frequency]]</f>
        <v>497.33721267483782</v>
      </c>
      <c r="H372" s="5">
        <f ca="1">(1 - _xlfn.PERCENTRANK.INC(D:D,dataset_transacoes_ficticias_2023_2024[[#This Row],[recency]],4))*10</f>
        <v>5.1429999999999998</v>
      </c>
      <c r="I372">
        <f>_xlfn.PERCENTRANK.INC(E:E,dataset_transacoes_ficticias_2023_2024[[#This Row],[frequency]],4)*10</f>
        <v>8.0039999999999996</v>
      </c>
      <c r="J372" s="5">
        <f>_xlfn.PERCENTRANK.INC(F:F,dataset_transacoes_ficticias_2023_2024[[#This Row],[total value]],4)*10</f>
        <v>8.1690000000000005</v>
      </c>
      <c r="K372" s="5">
        <f t="shared" ca="1" si="10"/>
        <v>41.155000000000001</v>
      </c>
      <c r="L372" s="13">
        <f ca="1">_xlfn.PERCENTRANK.INC(K:K,dataset_transacoes_ficticias_2023_2024[[#This Row],[rfm sum]],4)*10</f>
        <v>8.1240000000000006</v>
      </c>
      <c r="M372" s="3">
        <f ca="1">ROUNDUP(dataset_transacoes_ficticias_2023_2024[[#This Row],[rfm]],0)</f>
        <v>9</v>
      </c>
      <c r="N372" t="str">
        <f t="shared" ca="1" si="11"/>
        <v>Vip Plus</v>
      </c>
    </row>
    <row r="373" spans="1:14" x14ac:dyDescent="0.25">
      <c r="A373" t="s">
        <v>404</v>
      </c>
      <c r="B373" s="1">
        <v>45168</v>
      </c>
      <c r="C373" s="4">
        <v>519.81546555598698</v>
      </c>
      <c r="D373" s="3">
        <f ca="1">TODAY() -dataset_transacoes_ficticias_2023_2024[[#This Row],[transaction date]]</f>
        <v>255</v>
      </c>
      <c r="E373">
        <f>COUNTIF(A:A,dataset_transacoes_ficticias_2023_2024[[#This Row],[customer-id]])</f>
        <v>6</v>
      </c>
      <c r="F373" s="4">
        <f>SUMIF(A:A,dataset_transacoes_ficticias_2023_2024[[#This Row],[customer-id]],C:C)</f>
        <v>3206.0202751244551</v>
      </c>
      <c r="G373" s="4">
        <f>dataset_transacoes_ficticias_2023_2024[[#This Row],[total value]]/dataset_transacoes_ficticias_2023_2024[[#This Row],[frequency]]</f>
        <v>534.33671252074248</v>
      </c>
      <c r="H373" s="5">
        <f ca="1">(1 - _xlfn.PERCENTRANK.INC(D:D,dataset_transacoes_ficticias_2023_2024[[#This Row],[recency]],4))*10</f>
        <v>6.0090000000000003</v>
      </c>
      <c r="I373">
        <f>_xlfn.PERCENTRANK.INC(E:E,dataset_transacoes_ficticias_2023_2024[[#This Row],[frequency]],4)*10</f>
        <v>6.3529999999999998</v>
      </c>
      <c r="J373" s="5">
        <f>_xlfn.PERCENTRANK.INC(F:F,dataset_transacoes_ficticias_2023_2024[[#This Row],[total value]],4)*10</f>
        <v>7.4180000000000001</v>
      </c>
      <c r="K373" s="5">
        <f t="shared" ca="1" si="10"/>
        <v>41.095999999999997</v>
      </c>
      <c r="L373" s="13">
        <f ca="1">_xlfn.PERCENTRANK.INC(K:K,dataset_transacoes_ficticias_2023_2024[[#This Row],[rfm sum]],4)*10</f>
        <v>8.1140000000000008</v>
      </c>
      <c r="M373" s="3">
        <f ca="1">ROUNDUP(dataset_transacoes_ficticias_2023_2024[[#This Row],[rfm]],0)</f>
        <v>9</v>
      </c>
      <c r="N373" t="str">
        <f t="shared" ca="1" si="11"/>
        <v>Vip Plus</v>
      </c>
    </row>
    <row r="374" spans="1:14" x14ac:dyDescent="0.25">
      <c r="A374" t="s">
        <v>450</v>
      </c>
      <c r="B374" s="1">
        <v>45064</v>
      </c>
      <c r="C374" s="4">
        <v>671.687060262263</v>
      </c>
      <c r="D374" s="3">
        <f ca="1">TODAY() -dataset_transacoes_ficticias_2023_2024[[#This Row],[transaction date]]</f>
        <v>359</v>
      </c>
      <c r="E374">
        <f>COUNTIF(A:A,dataset_transacoes_ficticias_2023_2024[[#This Row],[customer-id]])</f>
        <v>7</v>
      </c>
      <c r="F374" s="4">
        <f>SUMIF(A:A,dataset_transacoes_ficticias_2023_2024[[#This Row],[customer-id]],C:C)</f>
        <v>4206.9127340397363</v>
      </c>
      <c r="G374" s="4">
        <f>dataset_transacoes_ficticias_2023_2024[[#This Row],[total value]]/dataset_transacoes_ficticias_2023_2024[[#This Row],[frequency]]</f>
        <v>600.98753343424801</v>
      </c>
      <c r="H374" s="5">
        <f ca="1">(1 - _xlfn.PERCENTRANK.INC(D:D,dataset_transacoes_ficticias_2023_2024[[#This Row],[recency]],4))*10</f>
        <v>3.4419999999999993</v>
      </c>
      <c r="I374">
        <f>_xlfn.PERCENTRANK.INC(E:E,dataset_transacoes_ficticias_2023_2024[[#This Row],[frequency]],4)*10</f>
        <v>8.0039999999999996</v>
      </c>
      <c r="J374" s="5">
        <f>_xlfn.PERCENTRANK.INC(F:F,dataset_transacoes_ficticias_2023_2024[[#This Row],[total value]],4)*10</f>
        <v>9.1140000000000008</v>
      </c>
      <c r="K374" s="5">
        <f t="shared" ca="1" si="10"/>
        <v>40.340000000000003</v>
      </c>
      <c r="L374" s="13">
        <f ca="1">_xlfn.PERCENTRANK.INC(K:K,dataset_transacoes_ficticias_2023_2024[[#This Row],[rfm sum]],4)*10</f>
        <v>8.0340000000000007</v>
      </c>
      <c r="M374" s="3">
        <f ca="1">ROUNDUP(dataset_transacoes_ficticias_2023_2024[[#This Row],[rfm]],0)</f>
        <v>9</v>
      </c>
      <c r="N374" t="str">
        <f t="shared" ca="1" si="11"/>
        <v>Vip Plus</v>
      </c>
    </row>
    <row r="375" spans="1:14" x14ac:dyDescent="0.25">
      <c r="A375" t="s">
        <v>301</v>
      </c>
      <c r="B375" s="1">
        <v>44972</v>
      </c>
      <c r="C375" s="4">
        <v>587.32418652133401</v>
      </c>
      <c r="D375" s="3">
        <f ca="1">TODAY() -dataset_transacoes_ficticias_2023_2024[[#This Row],[transaction date]]</f>
        <v>451</v>
      </c>
      <c r="E375">
        <f>COUNTIF(A:A,dataset_transacoes_ficticias_2023_2024[[#This Row],[customer-id]])</f>
        <v>12</v>
      </c>
      <c r="F375" s="4">
        <f>SUMIF(A:A,dataset_transacoes_ficticias_2023_2024[[#This Row],[customer-id]],C:C)</f>
        <v>6531.4700289273133</v>
      </c>
      <c r="G375" s="4">
        <f>dataset_transacoes_ficticias_2023_2024[[#This Row],[total value]]/dataset_transacoes_ficticias_2023_2024[[#This Row],[frequency]]</f>
        <v>544.28916907727614</v>
      </c>
      <c r="H375" s="5">
        <f ca="1">(1 - _xlfn.PERCENTRANK.INC(D:D,dataset_transacoes_ficticias_2023_2024[[#This Row],[recency]],4))*10</f>
        <v>1.1160000000000003</v>
      </c>
      <c r="I375">
        <f>_xlfn.PERCENTRANK.INC(E:E,dataset_transacoes_ficticias_2023_2024[[#This Row],[frequency]],4)*10</f>
        <v>9.8689999999999998</v>
      </c>
      <c r="J375" s="5">
        <f>_xlfn.PERCENTRANK.INC(F:F,dataset_transacoes_ficticias_2023_2024[[#This Row],[total value]],4)*10</f>
        <v>9.7590000000000003</v>
      </c>
      <c r="K375" s="5">
        <f t="shared" ca="1" si="10"/>
        <v>41.304000000000002</v>
      </c>
      <c r="L375" s="13">
        <f ca="1">_xlfn.PERCENTRANK.INC(K:K,dataset_transacoes_ficticias_2023_2024[[#This Row],[rfm sum]],4)*10</f>
        <v>8.1389999999999993</v>
      </c>
      <c r="M375" s="3">
        <f ca="1">ROUNDUP(dataset_transacoes_ficticias_2023_2024[[#This Row],[rfm]],0)</f>
        <v>9</v>
      </c>
      <c r="N375" t="str">
        <f t="shared" ca="1" si="11"/>
        <v>Vip Plus</v>
      </c>
    </row>
    <row r="376" spans="1:14" x14ac:dyDescent="0.25">
      <c r="A376" t="s">
        <v>433</v>
      </c>
      <c r="B376" s="1">
        <v>45204</v>
      </c>
      <c r="C376" s="4">
        <v>575.10988484300697</v>
      </c>
      <c r="D376" s="3">
        <f ca="1">TODAY() -dataset_transacoes_ficticias_2023_2024[[#This Row],[transaction date]]</f>
        <v>219</v>
      </c>
      <c r="E376">
        <f>COUNTIF(A:A,dataset_transacoes_ficticias_2023_2024[[#This Row],[customer-id]])</f>
        <v>6</v>
      </c>
      <c r="F376" s="4">
        <f>SUMIF(A:A,dataset_transacoes_ficticias_2023_2024[[#This Row],[customer-id]],C:C)</f>
        <v>3875.7721444808012</v>
      </c>
      <c r="G376" s="4">
        <f>dataset_transacoes_ficticias_2023_2024[[#This Row],[total value]]/dataset_transacoes_ficticias_2023_2024[[#This Row],[frequency]]</f>
        <v>645.96202408013357</v>
      </c>
      <c r="H376" s="5">
        <f ca="1">(1 - _xlfn.PERCENTRANK.INC(D:D,dataset_transacoes_ficticias_2023_2024[[#This Row],[recency]],4))*10</f>
        <v>6.8890000000000011</v>
      </c>
      <c r="I376">
        <f>_xlfn.PERCENTRANK.INC(E:E,dataset_transacoes_ficticias_2023_2024[[#This Row],[frequency]],4)*10</f>
        <v>6.3529999999999998</v>
      </c>
      <c r="J376" s="5">
        <f>_xlfn.PERCENTRANK.INC(F:F,dataset_transacoes_ficticias_2023_2024[[#This Row],[total value]],4)*10</f>
        <v>8.6890000000000001</v>
      </c>
      <c r="K376" s="5">
        <f t="shared" ca="1" si="10"/>
        <v>42.675000000000004</v>
      </c>
      <c r="L376" s="13">
        <f ca="1">_xlfn.PERCENTRANK.INC(K:K,dataset_transacoes_ficticias_2023_2024[[#This Row],[rfm sum]],4)*10</f>
        <v>8.4939999999999998</v>
      </c>
      <c r="M376" s="3">
        <f ca="1">ROUNDUP(dataset_transacoes_ficticias_2023_2024[[#This Row],[rfm]],0)</f>
        <v>9</v>
      </c>
      <c r="N376" t="str">
        <f t="shared" ca="1" si="11"/>
        <v>Vip Plus</v>
      </c>
    </row>
    <row r="377" spans="1:14" x14ac:dyDescent="0.25">
      <c r="A377" t="s">
        <v>393</v>
      </c>
      <c r="B377" s="1">
        <v>45217</v>
      </c>
      <c r="C377" s="4">
        <v>817.41769644047804</v>
      </c>
      <c r="D377" s="3">
        <f ca="1">TODAY() -dataset_transacoes_ficticias_2023_2024[[#This Row],[transaction date]]</f>
        <v>206</v>
      </c>
      <c r="E377">
        <f>COUNTIF(A:A,dataset_transacoes_ficticias_2023_2024[[#This Row],[customer-id]])</f>
        <v>5</v>
      </c>
      <c r="F377" s="4">
        <f>SUMIF(A:A,dataset_transacoes_ficticias_2023_2024[[#This Row],[customer-id]],C:C)</f>
        <v>3765.3586960560024</v>
      </c>
      <c r="G377" s="4">
        <f>dataset_transacoes_ficticias_2023_2024[[#This Row],[total value]]/dataset_transacoes_ficticias_2023_2024[[#This Row],[frequency]]</f>
        <v>753.07173921120045</v>
      </c>
      <c r="H377" s="5">
        <f ca="1">(1 - _xlfn.PERCENTRANK.INC(D:D,dataset_transacoes_ficticias_2023_2024[[#This Row],[recency]],4))*10</f>
        <v>7.2540000000000004</v>
      </c>
      <c r="I377">
        <f>_xlfn.PERCENTRANK.INC(E:E,dataset_transacoes_ficticias_2023_2024[[#This Row],[frequency]],4)*10</f>
        <v>4.5519999999999996</v>
      </c>
      <c r="J377" s="5">
        <f>_xlfn.PERCENTRANK.INC(F:F,dataset_transacoes_ficticias_2023_2024[[#This Row],[total value]],4)*10</f>
        <v>8.5990000000000002</v>
      </c>
      <c r="K377" s="5">
        <f t="shared" ca="1" si="10"/>
        <v>42.335999999999999</v>
      </c>
      <c r="L377" s="13">
        <f ca="1">_xlfn.PERCENTRANK.INC(K:K,dataset_transacoes_ficticias_2023_2024[[#This Row],[rfm sum]],4)*10</f>
        <v>8.3989999999999991</v>
      </c>
      <c r="M377" s="3">
        <f ca="1">ROUNDUP(dataset_transacoes_ficticias_2023_2024[[#This Row],[rfm]],0)</f>
        <v>9</v>
      </c>
      <c r="N377" t="str">
        <f t="shared" ca="1" si="11"/>
        <v>Vip Plus</v>
      </c>
    </row>
    <row r="378" spans="1:14" x14ac:dyDescent="0.25">
      <c r="A378" t="s">
        <v>321</v>
      </c>
      <c r="B378" s="1">
        <v>45198</v>
      </c>
      <c r="C378" s="4">
        <v>239.354913292362</v>
      </c>
      <c r="D378" s="3">
        <f ca="1">TODAY() -dataset_transacoes_ficticias_2023_2024[[#This Row],[transaction date]]</f>
        <v>225</v>
      </c>
      <c r="E378">
        <f>COUNTIF(A:A,dataset_transacoes_ficticias_2023_2024[[#This Row],[customer-id]])</f>
        <v>6</v>
      </c>
      <c r="F378" s="4">
        <f>SUMIF(A:A,dataset_transacoes_ficticias_2023_2024[[#This Row],[customer-id]],C:C)</f>
        <v>2677.8915026293389</v>
      </c>
      <c r="G378" s="4">
        <f>dataset_transacoes_ficticias_2023_2024[[#This Row],[total value]]/dataset_transacoes_ficticias_2023_2024[[#This Row],[frequency]]</f>
        <v>446.31525043822313</v>
      </c>
      <c r="H378" s="5">
        <f ca="1">(1 - _xlfn.PERCENTRANK.INC(D:D,dataset_transacoes_ficticias_2023_2024[[#This Row],[recency]],4))*10</f>
        <v>6.729000000000001</v>
      </c>
      <c r="I378">
        <f>_xlfn.PERCENTRANK.INC(E:E,dataset_transacoes_ficticias_2023_2024[[#This Row],[frequency]],4)*10</f>
        <v>6.3529999999999998</v>
      </c>
      <c r="J378" s="5">
        <f>_xlfn.PERCENTRANK.INC(F:F,dataset_transacoes_ficticias_2023_2024[[#This Row],[total value]],4)*10</f>
        <v>6.2279999999999998</v>
      </c>
      <c r="K378" s="5">
        <f t="shared" ca="1" si="10"/>
        <v>39.715000000000003</v>
      </c>
      <c r="L378" s="13">
        <f ca="1">_xlfn.PERCENTRANK.INC(K:K,dataset_transacoes_ficticias_2023_2024[[#This Row],[rfm sum]],4)*10</f>
        <v>7.9879999999999995</v>
      </c>
      <c r="M378" s="3">
        <f ca="1">ROUNDUP(dataset_transacoes_ficticias_2023_2024[[#This Row],[rfm]],0)</f>
        <v>8</v>
      </c>
      <c r="N378" t="str">
        <f t="shared" ca="1" si="11"/>
        <v>Vips</v>
      </c>
    </row>
    <row r="379" spans="1:14" x14ac:dyDescent="0.25">
      <c r="A379" t="s">
        <v>185</v>
      </c>
      <c r="B379" s="1">
        <v>45214</v>
      </c>
      <c r="C379" s="4">
        <v>696.34230365265796</v>
      </c>
      <c r="D379" s="3">
        <f ca="1">TODAY() -dataset_transacoes_ficticias_2023_2024[[#This Row],[transaction date]]</f>
        <v>209</v>
      </c>
      <c r="E379">
        <f>COUNTIF(A:A,dataset_transacoes_ficticias_2023_2024[[#This Row],[customer-id]])</f>
        <v>7</v>
      </c>
      <c r="F379" s="4">
        <f>SUMIF(A:A,dataset_transacoes_ficticias_2023_2024[[#This Row],[customer-id]],C:C)</f>
        <v>3044.9535389726971</v>
      </c>
      <c r="G379" s="4">
        <f>dataset_transacoes_ficticias_2023_2024[[#This Row],[total value]]/dataset_transacoes_ficticias_2023_2024[[#This Row],[frequency]]</f>
        <v>434.99336271038527</v>
      </c>
      <c r="H379" s="5">
        <f ca="1">(1 - _xlfn.PERCENTRANK.INC(D:D,dataset_transacoes_ficticias_2023_2024[[#This Row],[recency]],4))*10</f>
        <v>7.1740000000000004</v>
      </c>
      <c r="I379">
        <f>_xlfn.PERCENTRANK.INC(E:E,dataset_transacoes_ficticias_2023_2024[[#This Row],[frequency]],4)*10</f>
        <v>8.0039999999999996</v>
      </c>
      <c r="J379" s="5">
        <f>_xlfn.PERCENTRANK.INC(F:F,dataset_transacoes_ficticias_2023_2024[[#This Row],[total value]],4)*10</f>
        <v>6.9379999999999997</v>
      </c>
      <c r="K379" s="5">
        <f t="shared" ca="1" si="10"/>
        <v>41.426000000000002</v>
      </c>
      <c r="L379" s="13">
        <f ca="1">_xlfn.PERCENTRANK.INC(K:K,dataset_transacoes_ficticias_2023_2024[[#This Row],[rfm sum]],4)*10</f>
        <v>8.1790000000000003</v>
      </c>
      <c r="M379" s="3">
        <f ca="1">ROUNDUP(dataset_transacoes_ficticias_2023_2024[[#This Row],[rfm]],0)</f>
        <v>9</v>
      </c>
      <c r="N379" t="str">
        <f t="shared" ca="1" si="11"/>
        <v>Vip Plus</v>
      </c>
    </row>
    <row r="380" spans="1:14" x14ac:dyDescent="0.25">
      <c r="A380" t="s">
        <v>116</v>
      </c>
      <c r="B380" s="1">
        <v>45268</v>
      </c>
      <c r="C380" s="4">
        <v>808.03812528331798</v>
      </c>
      <c r="D380" s="3">
        <f ca="1">TODAY() -dataset_transacoes_ficticias_2023_2024[[#This Row],[transaction date]]</f>
        <v>155</v>
      </c>
      <c r="E380">
        <f>COUNTIF(A:A,dataset_transacoes_ficticias_2023_2024[[#This Row],[customer-id]])</f>
        <v>5</v>
      </c>
      <c r="F380" s="4">
        <f>SUMIF(A:A,dataset_transacoes_ficticias_2023_2024[[#This Row],[customer-id]],C:C)</f>
        <v>2481.1962518135351</v>
      </c>
      <c r="G380" s="4">
        <f>dataset_transacoes_ficticias_2023_2024[[#This Row],[total value]]/dataset_transacoes_ficticias_2023_2024[[#This Row],[frequency]]</f>
        <v>496.23925036270703</v>
      </c>
      <c r="H380" s="5">
        <f ca="1">(1 - _xlfn.PERCENTRANK.INC(D:D,dataset_transacoes_ficticias_2023_2024[[#This Row],[recency]],4))*10</f>
        <v>8.5449999999999999</v>
      </c>
      <c r="I380">
        <f>_xlfn.PERCENTRANK.INC(E:E,dataset_transacoes_ficticias_2023_2024[[#This Row],[frequency]],4)*10</f>
        <v>4.5519999999999996</v>
      </c>
      <c r="J380" s="5">
        <f>_xlfn.PERCENTRANK.INC(F:F,dataset_transacoes_ficticias_2023_2024[[#This Row],[total value]],4)*10</f>
        <v>5.7169999999999996</v>
      </c>
      <c r="K380" s="5">
        <f t="shared" ca="1" si="10"/>
        <v>40.93</v>
      </c>
      <c r="L380" s="13">
        <f ca="1">_xlfn.PERCENTRANK.INC(K:K,dataset_transacoes_ficticias_2023_2024[[#This Row],[rfm sum]],4)*10</f>
        <v>8.0839999999999996</v>
      </c>
      <c r="M380" s="3">
        <f ca="1">ROUNDUP(dataset_transacoes_ficticias_2023_2024[[#This Row],[rfm]],0)</f>
        <v>9</v>
      </c>
      <c r="N380" t="str">
        <f t="shared" ca="1" si="11"/>
        <v>Vip Plus</v>
      </c>
    </row>
    <row r="381" spans="1:14" x14ac:dyDescent="0.25">
      <c r="A381" t="s">
        <v>127</v>
      </c>
      <c r="B381" s="1">
        <v>45085</v>
      </c>
      <c r="C381" s="4">
        <v>441.64074881170097</v>
      </c>
      <c r="D381" s="3">
        <f ca="1">TODAY() -dataset_transacoes_ficticias_2023_2024[[#This Row],[transaction date]]</f>
        <v>338</v>
      </c>
      <c r="E381">
        <f>COUNTIF(A:A,dataset_transacoes_ficticias_2023_2024[[#This Row],[customer-id]])</f>
        <v>9</v>
      </c>
      <c r="F381" s="4">
        <f>SUMIF(A:A,dataset_transacoes_ficticias_2023_2024[[#This Row],[customer-id]],C:C)</f>
        <v>4093.8278922075906</v>
      </c>
      <c r="G381" s="4">
        <f>dataset_transacoes_ficticias_2023_2024[[#This Row],[total value]]/dataset_transacoes_ficticias_2023_2024[[#This Row],[frequency]]</f>
        <v>454.86976580084342</v>
      </c>
      <c r="H381" s="5">
        <f ca="1">(1 - _xlfn.PERCENTRANK.INC(D:D,dataset_transacoes_ficticias_2023_2024[[#This Row],[recency]],4))*10</f>
        <v>3.9370000000000003</v>
      </c>
      <c r="I381">
        <f>_xlfn.PERCENTRANK.INC(E:E,dataset_transacoes_ficticias_2023_2024[[#This Row],[frequency]],4)*10</f>
        <v>9.3740000000000006</v>
      </c>
      <c r="J381" s="5">
        <f>_xlfn.PERCENTRANK.INC(F:F,dataset_transacoes_ficticias_2023_2024[[#This Row],[total value]],4)*10</f>
        <v>8.9640000000000004</v>
      </c>
      <c r="K381" s="5">
        <f t="shared" ca="1" si="10"/>
        <v>41.088999999999999</v>
      </c>
      <c r="L381" s="13">
        <f ca="1">_xlfn.PERCENTRANK.INC(K:K,dataset_transacoes_ficticias_2023_2024[[#This Row],[rfm sum]],4)*10</f>
        <v>8.109</v>
      </c>
      <c r="M381" s="3">
        <f ca="1">ROUNDUP(dataset_transacoes_ficticias_2023_2024[[#This Row],[rfm]],0)</f>
        <v>9</v>
      </c>
      <c r="N381" t="str">
        <f t="shared" ca="1" si="11"/>
        <v>Vip Plus</v>
      </c>
    </row>
    <row r="382" spans="1:14" x14ac:dyDescent="0.25">
      <c r="A382" t="s">
        <v>406</v>
      </c>
      <c r="B382" s="1">
        <v>45205</v>
      </c>
      <c r="C382" s="4">
        <v>761.57344924139898</v>
      </c>
      <c r="D382" s="3">
        <f ca="1">TODAY() -dataset_transacoes_ficticias_2023_2024[[#This Row],[transaction date]]</f>
        <v>218</v>
      </c>
      <c r="E382">
        <f>COUNTIF(A:A,dataset_transacoes_ficticias_2023_2024[[#This Row],[customer-id]])</f>
        <v>6</v>
      </c>
      <c r="F382" s="4">
        <f>SUMIF(A:A,dataset_transacoes_ficticias_2023_2024[[#This Row],[customer-id]],C:C)</f>
        <v>3399.0618882250446</v>
      </c>
      <c r="G382" s="4">
        <f>dataset_transacoes_ficticias_2023_2024[[#This Row],[total value]]/dataset_transacoes_ficticias_2023_2024[[#This Row],[frequency]]</f>
        <v>566.51031470417411</v>
      </c>
      <c r="H382" s="5">
        <f ca="1">(1 - _xlfn.PERCENTRANK.INC(D:D,dataset_transacoes_ficticias_2023_2024[[#This Row],[recency]],4))*10</f>
        <v>6.9189999999999996</v>
      </c>
      <c r="I382">
        <f>_xlfn.PERCENTRANK.INC(E:E,dataset_transacoes_ficticias_2023_2024[[#This Row],[frequency]],4)*10</f>
        <v>6.3529999999999998</v>
      </c>
      <c r="J382" s="5">
        <f>_xlfn.PERCENTRANK.INC(F:F,dataset_transacoes_ficticias_2023_2024[[#This Row],[total value]],4)*10</f>
        <v>8.0090000000000003</v>
      </c>
      <c r="K382" s="5">
        <f t="shared" ca="1" si="10"/>
        <v>43.555999999999997</v>
      </c>
      <c r="L382" s="13">
        <f ca="1">_xlfn.PERCENTRANK.INC(K:K,dataset_transacoes_ficticias_2023_2024[[#This Row],[rfm sum]],4)*10</f>
        <v>8.734</v>
      </c>
      <c r="M382" s="3">
        <f ca="1">ROUNDUP(dataset_transacoes_ficticias_2023_2024[[#This Row],[rfm]],0)</f>
        <v>9</v>
      </c>
      <c r="N382" t="str">
        <f t="shared" ca="1" si="11"/>
        <v>Vip Plus</v>
      </c>
    </row>
    <row r="383" spans="1:14" x14ac:dyDescent="0.25">
      <c r="A383" t="s">
        <v>452</v>
      </c>
      <c r="B383" s="1">
        <v>45160</v>
      </c>
      <c r="C383" s="4">
        <v>572.16051419435496</v>
      </c>
      <c r="D383" s="3">
        <f ca="1">TODAY() -dataset_transacoes_ficticias_2023_2024[[#This Row],[transaction date]]</f>
        <v>263</v>
      </c>
      <c r="E383">
        <f>COUNTIF(A:A,dataset_transacoes_ficticias_2023_2024[[#This Row],[customer-id]])</f>
        <v>8</v>
      </c>
      <c r="F383" s="4">
        <f>SUMIF(A:A,dataset_transacoes_ficticias_2023_2024[[#This Row],[customer-id]],C:C)</f>
        <v>3221.6781836967029</v>
      </c>
      <c r="G383" s="4">
        <f>dataset_transacoes_ficticias_2023_2024[[#This Row],[total value]]/dataset_transacoes_ficticias_2023_2024[[#This Row],[frequency]]</f>
        <v>402.70977296208787</v>
      </c>
      <c r="H383" s="5">
        <f ca="1">(1 - _xlfn.PERCENTRANK.INC(D:D,dataset_transacoes_ficticias_2023_2024[[#This Row],[recency]],4))*10</f>
        <v>5.8230000000000004</v>
      </c>
      <c r="I383">
        <f>_xlfn.PERCENTRANK.INC(E:E,dataset_transacoes_ficticias_2023_2024[[#This Row],[frequency]],4)*10</f>
        <v>8.7739999999999991</v>
      </c>
      <c r="J383" s="5">
        <f>_xlfn.PERCENTRANK.INC(F:F,dataset_transacoes_ficticias_2023_2024[[#This Row],[total value]],4)*10</f>
        <v>7.4829999999999997</v>
      </c>
      <c r="K383" s="5">
        <f t="shared" ca="1" si="10"/>
        <v>43.360999999999997</v>
      </c>
      <c r="L383" s="13">
        <f ca="1">_xlfn.PERCENTRANK.INC(K:K,dataset_transacoes_ficticias_2023_2024[[#This Row],[rfm sum]],4)*10</f>
        <v>8.6639999999999997</v>
      </c>
      <c r="M383" s="3">
        <f ca="1">ROUNDUP(dataset_transacoes_ficticias_2023_2024[[#This Row],[rfm]],0)</f>
        <v>9</v>
      </c>
      <c r="N383" t="str">
        <f t="shared" ca="1" si="11"/>
        <v>Vip Plus</v>
      </c>
    </row>
    <row r="384" spans="1:14" x14ac:dyDescent="0.25">
      <c r="A384" t="s">
        <v>159</v>
      </c>
      <c r="B384" s="1">
        <v>45317</v>
      </c>
      <c r="C384" s="4">
        <v>71.874301525193204</v>
      </c>
      <c r="D384" s="3">
        <f ca="1">TODAY() -dataset_transacoes_ficticias_2023_2024[[#This Row],[transaction date]]</f>
        <v>106</v>
      </c>
      <c r="E384">
        <f>COUNTIF(A:A,dataset_transacoes_ficticias_2023_2024[[#This Row],[customer-id]])</f>
        <v>5</v>
      </c>
      <c r="F384" s="4">
        <f>SUMIF(A:A,dataset_transacoes_ficticias_2023_2024[[#This Row],[customer-id]],C:C)</f>
        <v>2479.2288551327215</v>
      </c>
      <c r="G384" s="4">
        <f>dataset_transacoes_ficticias_2023_2024[[#This Row],[total value]]/dataset_transacoes_ficticias_2023_2024[[#This Row],[frequency]]</f>
        <v>495.8457710265443</v>
      </c>
      <c r="H384" s="5">
        <f ca="1">(1 - _xlfn.PERCENTRANK.INC(D:D,dataset_transacoes_ficticias_2023_2024[[#This Row],[recency]],4))*10</f>
        <v>9.8000000000000007</v>
      </c>
      <c r="I384">
        <f>_xlfn.PERCENTRANK.INC(E:E,dataset_transacoes_ficticias_2023_2024[[#This Row],[frequency]],4)*10</f>
        <v>4.5519999999999996</v>
      </c>
      <c r="J384" s="5">
        <f>_xlfn.PERCENTRANK.INC(F:F,dataset_transacoes_ficticias_2023_2024[[#This Row],[total value]],4)*10</f>
        <v>5.6920000000000002</v>
      </c>
      <c r="K384" s="5">
        <f t="shared" ca="1" si="10"/>
        <v>42.124000000000002</v>
      </c>
      <c r="L384" s="13">
        <f ca="1">_xlfn.PERCENTRANK.INC(K:K,dataset_transacoes_ficticias_2023_2024[[#This Row],[rfm sum]],4)*10</f>
        <v>8.3339999999999996</v>
      </c>
      <c r="M384" s="3">
        <f ca="1">ROUNDUP(dataset_transacoes_ficticias_2023_2024[[#This Row],[rfm]],0)</f>
        <v>9</v>
      </c>
      <c r="N384" t="str">
        <f t="shared" ca="1" si="11"/>
        <v>Vip Plus</v>
      </c>
    </row>
    <row r="385" spans="1:14" x14ac:dyDescent="0.25">
      <c r="A385" t="s">
        <v>135</v>
      </c>
      <c r="B385" s="1">
        <v>45233</v>
      </c>
      <c r="C385" s="4">
        <v>997.51659237475496</v>
      </c>
      <c r="D385" s="3">
        <f ca="1">TODAY() -dataset_transacoes_ficticias_2023_2024[[#This Row],[transaction date]]</f>
        <v>190</v>
      </c>
      <c r="E385">
        <f>COUNTIF(A:A,dataset_transacoes_ficticias_2023_2024[[#This Row],[customer-id]])</f>
        <v>6</v>
      </c>
      <c r="F385" s="4">
        <f>SUMIF(A:A,dataset_transacoes_ficticias_2023_2024[[#This Row],[customer-id]],C:C)</f>
        <v>3324.6309064372999</v>
      </c>
      <c r="G385" s="4">
        <f>dataset_transacoes_ficticias_2023_2024[[#This Row],[total value]]/dataset_transacoes_ficticias_2023_2024[[#This Row],[frequency]]</f>
        <v>554.10515107288336</v>
      </c>
      <c r="H385" s="5">
        <f ca="1">(1 - _xlfn.PERCENTRANK.INC(D:D,dataset_transacoes_ficticias_2023_2024[[#This Row],[recency]],4))*10</f>
        <v>7.6539999999999999</v>
      </c>
      <c r="I385">
        <f>_xlfn.PERCENTRANK.INC(E:E,dataset_transacoes_ficticias_2023_2024[[#This Row],[frequency]],4)*10</f>
        <v>6.3529999999999998</v>
      </c>
      <c r="J385" s="5">
        <f>_xlfn.PERCENTRANK.INC(F:F,dataset_transacoes_ficticias_2023_2024[[#This Row],[total value]],4)*10</f>
        <v>7.8080000000000007</v>
      </c>
      <c r="K385" s="5">
        <f t="shared" ca="1" si="10"/>
        <v>41.859000000000002</v>
      </c>
      <c r="L385" s="13">
        <f ca="1">_xlfn.PERCENTRANK.INC(K:K,dataset_transacoes_ficticias_2023_2024[[#This Row],[rfm sum]],4)*10</f>
        <v>8.2690000000000001</v>
      </c>
      <c r="M385" s="3">
        <f ca="1">ROUNDUP(dataset_transacoes_ficticias_2023_2024[[#This Row],[rfm]],0)</f>
        <v>9</v>
      </c>
      <c r="N385" t="str">
        <f t="shared" ca="1" si="11"/>
        <v>Vip Plus</v>
      </c>
    </row>
    <row r="386" spans="1:14" x14ac:dyDescent="0.25">
      <c r="A386" t="s">
        <v>406</v>
      </c>
      <c r="B386" s="1">
        <v>45231</v>
      </c>
      <c r="C386" s="4">
        <v>990.70256885779304</v>
      </c>
      <c r="D386" s="3">
        <f ca="1">TODAY() -dataset_transacoes_ficticias_2023_2024[[#This Row],[transaction date]]</f>
        <v>192</v>
      </c>
      <c r="E386">
        <f>COUNTIF(A:A,dataset_transacoes_ficticias_2023_2024[[#This Row],[customer-id]])</f>
        <v>6</v>
      </c>
      <c r="F386" s="4">
        <f>SUMIF(A:A,dataset_transacoes_ficticias_2023_2024[[#This Row],[customer-id]],C:C)</f>
        <v>3399.0618882250446</v>
      </c>
      <c r="G386" s="4">
        <f>dataset_transacoes_ficticias_2023_2024[[#This Row],[total value]]/dataset_transacoes_ficticias_2023_2024[[#This Row],[frequency]]</f>
        <v>566.51031470417411</v>
      </c>
      <c r="H386" s="5">
        <f ca="1">(1 - _xlfn.PERCENTRANK.INC(D:D,dataset_transacoes_ficticias_2023_2024[[#This Row],[recency]],4))*10</f>
        <v>7.5890000000000004</v>
      </c>
      <c r="I386">
        <f>_xlfn.PERCENTRANK.INC(E:E,dataset_transacoes_ficticias_2023_2024[[#This Row],[frequency]],4)*10</f>
        <v>6.3529999999999998</v>
      </c>
      <c r="J386" s="5">
        <f>_xlfn.PERCENTRANK.INC(F:F,dataset_transacoes_ficticias_2023_2024[[#This Row],[total value]],4)*10</f>
        <v>8.0090000000000003</v>
      </c>
      <c r="K386" s="5">
        <f t="shared" ref="K386:K449" ca="1" si="12">SUM(H385:J386)</f>
        <v>43.766000000000005</v>
      </c>
      <c r="L386" s="13">
        <f ca="1">_xlfn.PERCENTRANK.INC(K:K,dataset_transacoes_ficticias_2023_2024[[#This Row],[rfm sum]],4)*10</f>
        <v>8.7839999999999989</v>
      </c>
      <c r="M386" s="3">
        <f ca="1">ROUNDUP(dataset_transacoes_ficticias_2023_2024[[#This Row],[rfm]],0)</f>
        <v>9</v>
      </c>
      <c r="N386" t="str">
        <f t="shared" ref="N386:N449" ca="1" si="13">_xlfn.XLOOKUP(M:M,S:S,T:T,FALSE,0,1)</f>
        <v>Vip Plus</v>
      </c>
    </row>
    <row r="387" spans="1:14" x14ac:dyDescent="0.25">
      <c r="A387" t="s">
        <v>230</v>
      </c>
      <c r="B387" s="1">
        <v>45304</v>
      </c>
      <c r="C387" s="4">
        <v>499.52053341035702</v>
      </c>
      <c r="D387" s="3">
        <f ca="1">TODAY() -dataset_transacoes_ficticias_2023_2024[[#This Row],[transaction date]]</f>
        <v>119</v>
      </c>
      <c r="E387">
        <f>COUNTIF(A:A,dataset_transacoes_ficticias_2023_2024[[#This Row],[customer-id]])</f>
        <v>6</v>
      </c>
      <c r="F387" s="4">
        <f>SUMIF(A:A,dataset_transacoes_ficticias_2023_2024[[#This Row],[customer-id]],C:C)</f>
        <v>2204.101143102328</v>
      </c>
      <c r="G387" s="4">
        <f>dataset_transacoes_ficticias_2023_2024[[#This Row],[total value]]/dataset_transacoes_ficticias_2023_2024[[#This Row],[frequency]]</f>
        <v>367.35019051705467</v>
      </c>
      <c r="H387" s="5">
        <f ca="1">(1 - _xlfn.PERCENTRANK.INC(D:D,dataset_transacoes_ficticias_2023_2024[[#This Row],[recency]],4))*10</f>
        <v>9.42</v>
      </c>
      <c r="I387">
        <f>_xlfn.PERCENTRANK.INC(E:E,dataset_transacoes_ficticias_2023_2024[[#This Row],[frequency]],4)*10</f>
        <v>6.3529999999999998</v>
      </c>
      <c r="J387" s="5">
        <f>_xlfn.PERCENTRANK.INC(F:F,dataset_transacoes_ficticias_2023_2024[[#This Row],[total value]],4)*10</f>
        <v>4.5869999999999997</v>
      </c>
      <c r="K387" s="5">
        <f t="shared" ca="1" si="12"/>
        <v>42.311000000000007</v>
      </c>
      <c r="L387" s="13">
        <f ca="1">_xlfn.PERCENTRANK.INC(K:K,dataset_transacoes_ficticias_2023_2024[[#This Row],[rfm sum]],4)*10</f>
        <v>8.3889999999999993</v>
      </c>
      <c r="M387" s="3">
        <f ca="1">ROUNDUP(dataset_transacoes_ficticias_2023_2024[[#This Row],[rfm]],0)</f>
        <v>9</v>
      </c>
      <c r="N387" t="str">
        <f t="shared" ca="1" si="13"/>
        <v>Vip Plus</v>
      </c>
    </row>
    <row r="388" spans="1:14" x14ac:dyDescent="0.25">
      <c r="A388" t="s">
        <v>333</v>
      </c>
      <c r="B388" s="1">
        <v>45191</v>
      </c>
      <c r="C388" s="4">
        <v>11.3132320789489</v>
      </c>
      <c r="D388" s="3">
        <f ca="1">TODAY() -dataset_transacoes_ficticias_2023_2024[[#This Row],[transaction date]]</f>
        <v>232</v>
      </c>
      <c r="E388">
        <f>COUNTIF(A:A,dataset_transacoes_ficticias_2023_2024[[#This Row],[customer-id]])</f>
        <v>6</v>
      </c>
      <c r="F388" s="4">
        <f>SUMIF(A:A,dataset_transacoes_ficticias_2023_2024[[#This Row],[customer-id]],C:C)</f>
        <v>3086.7003145631024</v>
      </c>
      <c r="G388" s="4">
        <f>dataset_transacoes_ficticias_2023_2024[[#This Row],[total value]]/dataset_transacoes_ficticias_2023_2024[[#This Row],[frequency]]</f>
        <v>514.45005242718378</v>
      </c>
      <c r="H388" s="5">
        <f ca="1">(1 - _xlfn.PERCENTRANK.INC(D:D,dataset_transacoes_ficticias_2023_2024[[#This Row],[recency]],4))*10</f>
        <v>6.5839999999999996</v>
      </c>
      <c r="I388">
        <f>_xlfn.PERCENTRANK.INC(E:E,dataset_transacoes_ficticias_2023_2024[[#This Row],[frequency]],4)*10</f>
        <v>6.3529999999999998</v>
      </c>
      <c r="J388" s="5">
        <f>_xlfn.PERCENTRANK.INC(F:F,dataset_transacoes_ficticias_2023_2024[[#This Row],[total value]],4)*10</f>
        <v>7.0579999999999998</v>
      </c>
      <c r="K388" s="5">
        <f t="shared" ca="1" si="12"/>
        <v>40.354999999999997</v>
      </c>
      <c r="L388" s="13">
        <f ca="1">_xlfn.PERCENTRANK.INC(K:K,dataset_transacoes_ficticias_2023_2024[[#This Row],[rfm sum]],4)*10</f>
        <v>8.0389999999999997</v>
      </c>
      <c r="M388" s="3">
        <f ca="1">ROUNDUP(dataset_transacoes_ficticias_2023_2024[[#This Row],[rfm]],0)</f>
        <v>9</v>
      </c>
      <c r="N388" t="str">
        <f t="shared" ca="1" si="13"/>
        <v>Vip Plus</v>
      </c>
    </row>
    <row r="389" spans="1:14" x14ac:dyDescent="0.25">
      <c r="A389" t="s">
        <v>135</v>
      </c>
      <c r="B389" s="1">
        <v>45235</v>
      </c>
      <c r="C389" s="4">
        <v>884.31532120218196</v>
      </c>
      <c r="D389" s="3">
        <f ca="1">TODAY() -dataset_transacoes_ficticias_2023_2024[[#This Row],[transaction date]]</f>
        <v>188</v>
      </c>
      <c r="E389">
        <f>COUNTIF(A:A,dataset_transacoes_ficticias_2023_2024[[#This Row],[customer-id]])</f>
        <v>6</v>
      </c>
      <c r="F389" s="4">
        <f>SUMIF(A:A,dataset_transacoes_ficticias_2023_2024[[#This Row],[customer-id]],C:C)</f>
        <v>3324.6309064372999</v>
      </c>
      <c r="G389" s="4">
        <f>dataset_transacoes_ficticias_2023_2024[[#This Row],[total value]]/dataset_transacoes_ficticias_2023_2024[[#This Row],[frequency]]</f>
        <v>554.10515107288336</v>
      </c>
      <c r="H389" s="5">
        <f ca="1">(1 - _xlfn.PERCENTRANK.INC(D:D,dataset_transacoes_ficticias_2023_2024[[#This Row],[recency]],4))*10</f>
        <v>7.7240000000000002</v>
      </c>
      <c r="I389">
        <f>_xlfn.PERCENTRANK.INC(E:E,dataset_transacoes_ficticias_2023_2024[[#This Row],[frequency]],4)*10</f>
        <v>6.3529999999999998</v>
      </c>
      <c r="J389" s="5">
        <f>_xlfn.PERCENTRANK.INC(F:F,dataset_transacoes_ficticias_2023_2024[[#This Row],[total value]],4)*10</f>
        <v>7.8080000000000007</v>
      </c>
      <c r="K389" s="5">
        <f t="shared" ca="1" si="12"/>
        <v>41.879999999999995</v>
      </c>
      <c r="L389" s="13">
        <f ca="1">_xlfn.PERCENTRANK.INC(K:K,dataset_transacoes_ficticias_2023_2024[[#This Row],[rfm sum]],4)*10</f>
        <v>8.2840000000000007</v>
      </c>
      <c r="M389" s="3">
        <f ca="1">ROUNDUP(dataset_transacoes_ficticias_2023_2024[[#This Row],[rfm]],0)</f>
        <v>9</v>
      </c>
      <c r="N389" t="str">
        <f t="shared" ca="1" si="13"/>
        <v>Vip Plus</v>
      </c>
    </row>
    <row r="390" spans="1:14" x14ac:dyDescent="0.25">
      <c r="A390" t="s">
        <v>49</v>
      </c>
      <c r="B390" s="1">
        <v>45316</v>
      </c>
      <c r="C390" s="4">
        <v>719.34202974063101</v>
      </c>
      <c r="D390" s="3">
        <f ca="1">TODAY() -dataset_transacoes_ficticias_2023_2024[[#This Row],[transaction date]]</f>
        <v>107</v>
      </c>
      <c r="E390">
        <f>COUNTIF(A:A,dataset_transacoes_ficticias_2023_2024[[#This Row],[customer-id]])</f>
        <v>7</v>
      </c>
      <c r="F390" s="4">
        <f>SUMIF(A:A,dataset_transacoes_ficticias_2023_2024[[#This Row],[customer-id]],C:C)</f>
        <v>2065.799778179618</v>
      </c>
      <c r="G390" s="4">
        <f>dataset_transacoes_ficticias_2023_2024[[#This Row],[total value]]/dataset_transacoes_ficticias_2023_2024[[#This Row],[frequency]]</f>
        <v>295.1142540256597</v>
      </c>
      <c r="H390" s="5">
        <f ca="1">(1 - _xlfn.PERCENTRANK.INC(D:D,dataset_transacoes_ficticias_2023_2024[[#This Row],[recency]],4))*10</f>
        <v>9.7799999999999994</v>
      </c>
      <c r="I390">
        <f>_xlfn.PERCENTRANK.INC(E:E,dataset_transacoes_ficticias_2023_2024[[#This Row],[frequency]],4)*10</f>
        <v>8.0039999999999996</v>
      </c>
      <c r="J390" s="5">
        <f>_xlfn.PERCENTRANK.INC(F:F,dataset_transacoes_ficticias_2023_2024[[#This Row],[total value]],4)*10</f>
        <v>4.2220000000000004</v>
      </c>
      <c r="K390" s="5">
        <f t="shared" ca="1" si="12"/>
        <v>43.890999999999998</v>
      </c>
      <c r="L390" s="13">
        <f ca="1">_xlfn.PERCENTRANK.INC(K:K,dataset_transacoes_ficticias_2023_2024[[#This Row],[rfm sum]],4)*10</f>
        <v>8.8140000000000001</v>
      </c>
      <c r="M390" s="3">
        <f ca="1">ROUNDUP(dataset_transacoes_ficticias_2023_2024[[#This Row],[rfm]],0)</f>
        <v>9</v>
      </c>
      <c r="N390" t="str">
        <f t="shared" ca="1" si="13"/>
        <v>Vip Plus</v>
      </c>
    </row>
    <row r="391" spans="1:14" x14ac:dyDescent="0.25">
      <c r="A391" t="s">
        <v>10</v>
      </c>
      <c r="B391" s="1">
        <v>45300</v>
      </c>
      <c r="C391" s="4">
        <v>309.30543395556998</v>
      </c>
      <c r="D391" s="3">
        <f ca="1">TODAY() -dataset_transacoes_ficticias_2023_2024[[#This Row],[transaction date]]</f>
        <v>123</v>
      </c>
      <c r="E391">
        <f>COUNTIF(A:A,dataset_transacoes_ficticias_2023_2024[[#This Row],[customer-id]])</f>
        <v>5</v>
      </c>
      <c r="F391" s="4">
        <f>SUMIF(A:A,dataset_transacoes_ficticias_2023_2024[[#This Row],[customer-id]],C:C)</f>
        <v>2162.2089399512929</v>
      </c>
      <c r="G391" s="4">
        <f>dataset_transacoes_ficticias_2023_2024[[#This Row],[total value]]/dataset_transacoes_ficticias_2023_2024[[#This Row],[frequency]]</f>
        <v>432.4417879902586</v>
      </c>
      <c r="H391" s="5">
        <f ca="1">(1 - _xlfn.PERCENTRANK.INC(D:D,dataset_transacoes_ficticias_2023_2024[[#This Row],[recency]],4))*10</f>
        <v>9.2999999999999989</v>
      </c>
      <c r="I391">
        <f>_xlfn.PERCENTRANK.INC(E:E,dataset_transacoes_ficticias_2023_2024[[#This Row],[frequency]],4)*10</f>
        <v>4.5519999999999996</v>
      </c>
      <c r="J391" s="5">
        <f>_xlfn.PERCENTRANK.INC(F:F,dataset_transacoes_ficticias_2023_2024[[#This Row],[total value]],4)*10</f>
        <v>4.4470000000000001</v>
      </c>
      <c r="K391" s="5">
        <f t="shared" ca="1" si="12"/>
        <v>40.305</v>
      </c>
      <c r="L391" s="13">
        <f ca="1">_xlfn.PERCENTRANK.INC(K:K,dataset_transacoes_ficticias_2023_2024[[#This Row],[rfm sum]],4)*10</f>
        <v>8.0190000000000001</v>
      </c>
      <c r="M391" s="3">
        <f ca="1">ROUNDUP(dataset_transacoes_ficticias_2023_2024[[#This Row],[rfm]],0)</f>
        <v>9</v>
      </c>
      <c r="N391" t="str">
        <f t="shared" ca="1" si="13"/>
        <v>Vip Plus</v>
      </c>
    </row>
    <row r="392" spans="1:14" x14ac:dyDescent="0.25">
      <c r="A392" t="s">
        <v>50</v>
      </c>
      <c r="B392" s="1">
        <v>45323</v>
      </c>
      <c r="C392" s="4">
        <v>175.088247093908</v>
      </c>
      <c r="D392" s="3">
        <f ca="1">TODAY() -dataset_transacoes_ficticias_2023_2024[[#This Row],[transaction date]]</f>
        <v>100</v>
      </c>
      <c r="E392">
        <f>COUNTIF(A:A,dataset_transacoes_ficticias_2023_2024[[#This Row],[customer-id]])</f>
        <v>6</v>
      </c>
      <c r="F392" s="4">
        <f>SUMIF(A:A,dataset_transacoes_ficticias_2023_2024[[#This Row],[customer-id]],C:C)</f>
        <v>3043.6504806401795</v>
      </c>
      <c r="G392" s="4">
        <f>dataset_transacoes_ficticias_2023_2024[[#This Row],[total value]]/dataset_transacoes_ficticias_2023_2024[[#This Row],[frequency]]</f>
        <v>507.27508010669658</v>
      </c>
      <c r="H392" s="5">
        <f ca="1">(1 - _xlfn.PERCENTRANK.INC(D:D,dataset_transacoes_ficticias_2023_2024[[#This Row],[recency]],4))*10</f>
        <v>9.92</v>
      </c>
      <c r="I392">
        <f>_xlfn.PERCENTRANK.INC(E:E,dataset_transacoes_ficticias_2023_2024[[#This Row],[frequency]],4)*10</f>
        <v>6.3529999999999998</v>
      </c>
      <c r="J392" s="5">
        <f>_xlfn.PERCENTRANK.INC(F:F,dataset_transacoes_ficticias_2023_2024[[#This Row],[total value]],4)*10</f>
        <v>6.9079999999999995</v>
      </c>
      <c r="K392" s="5">
        <f t="shared" ca="1" si="12"/>
        <v>41.480000000000004</v>
      </c>
      <c r="L392" s="13">
        <f ca="1">_xlfn.PERCENTRANK.INC(K:K,dataset_transacoes_ficticias_2023_2024[[#This Row],[rfm sum]],4)*10</f>
        <v>8.1940000000000008</v>
      </c>
      <c r="M392" s="3">
        <f ca="1">ROUNDUP(dataset_transacoes_ficticias_2023_2024[[#This Row],[rfm]],0)</f>
        <v>9</v>
      </c>
      <c r="N392" t="str">
        <f t="shared" ca="1" si="13"/>
        <v>Vip Plus</v>
      </c>
    </row>
    <row r="393" spans="1:14" x14ac:dyDescent="0.25">
      <c r="A393" t="s">
        <v>409</v>
      </c>
      <c r="B393" s="1">
        <v>45179</v>
      </c>
      <c r="C393" s="4">
        <v>330.654236238686</v>
      </c>
      <c r="D393" s="3">
        <f ca="1">TODAY() -dataset_transacoes_ficticias_2023_2024[[#This Row],[transaction date]]</f>
        <v>244</v>
      </c>
      <c r="E393">
        <f>COUNTIF(A:A,dataset_transacoes_ficticias_2023_2024[[#This Row],[customer-id]])</f>
        <v>6</v>
      </c>
      <c r="F393" s="4">
        <f>SUMIF(A:A,dataset_transacoes_ficticias_2023_2024[[#This Row],[customer-id]],C:C)</f>
        <v>2763.67058172517</v>
      </c>
      <c r="G393" s="4">
        <f>dataset_transacoes_ficticias_2023_2024[[#This Row],[total value]]/dataset_transacoes_ficticias_2023_2024[[#This Row],[frequency]]</f>
        <v>460.61176362086167</v>
      </c>
      <c r="H393" s="5">
        <f ca="1">(1 - _xlfn.PERCENTRANK.INC(D:D,dataset_transacoes_ficticias_2023_2024[[#This Row],[recency]],4))*10</f>
        <v>6.2739999999999991</v>
      </c>
      <c r="I393">
        <f>_xlfn.PERCENTRANK.INC(E:E,dataset_transacoes_ficticias_2023_2024[[#This Row],[frequency]],4)*10</f>
        <v>6.3529999999999998</v>
      </c>
      <c r="J393" s="5">
        <f>_xlfn.PERCENTRANK.INC(F:F,dataset_transacoes_ficticias_2023_2024[[#This Row],[total value]],4)*10</f>
        <v>6.4329999999999998</v>
      </c>
      <c r="K393" s="5">
        <f t="shared" ca="1" si="12"/>
        <v>42.241</v>
      </c>
      <c r="L393" s="13">
        <f ca="1">_xlfn.PERCENTRANK.INC(K:K,dataset_transacoes_ficticias_2023_2024[[#This Row],[rfm sum]],4)*10</f>
        <v>8.3789999999999996</v>
      </c>
      <c r="M393" s="3">
        <f ca="1">ROUNDUP(dataset_transacoes_ficticias_2023_2024[[#This Row],[rfm]],0)</f>
        <v>9</v>
      </c>
      <c r="N393" t="str">
        <f t="shared" ca="1" si="13"/>
        <v>Vip Plus</v>
      </c>
    </row>
    <row r="394" spans="1:14" x14ac:dyDescent="0.25">
      <c r="A394" t="s">
        <v>55</v>
      </c>
      <c r="B394" s="1">
        <v>45325</v>
      </c>
      <c r="C394" s="4">
        <v>902.242418354915</v>
      </c>
      <c r="D394" s="3">
        <f ca="1">TODAY() -dataset_transacoes_ficticias_2023_2024[[#This Row],[transaction date]]</f>
        <v>98</v>
      </c>
      <c r="E394">
        <f>COUNTIF(A:A,dataset_transacoes_ficticias_2023_2024[[#This Row],[customer-id]])</f>
        <v>6</v>
      </c>
      <c r="F394" s="4">
        <f>SUMIF(A:A,dataset_transacoes_ficticias_2023_2024[[#This Row],[customer-id]],C:C)</f>
        <v>2730.683016898286</v>
      </c>
      <c r="G394" s="4">
        <f>dataset_transacoes_ficticias_2023_2024[[#This Row],[total value]]/dataset_transacoes_ficticias_2023_2024[[#This Row],[frequency]]</f>
        <v>455.11383614971436</v>
      </c>
      <c r="H394" s="5">
        <f ca="1">(1 - _xlfn.PERCENTRANK.INC(D:D,dataset_transacoes_ficticias_2023_2024[[#This Row],[recency]],4))*10</f>
        <v>10</v>
      </c>
      <c r="I394">
        <f>_xlfn.PERCENTRANK.INC(E:E,dataset_transacoes_ficticias_2023_2024[[#This Row],[frequency]],4)*10</f>
        <v>6.3529999999999998</v>
      </c>
      <c r="J394" s="5">
        <f>_xlfn.PERCENTRANK.INC(F:F,dataset_transacoes_ficticias_2023_2024[[#This Row],[total value]],4)*10</f>
        <v>6.3280000000000003</v>
      </c>
      <c r="K394" s="5">
        <f t="shared" ca="1" si="12"/>
        <v>41.741</v>
      </c>
      <c r="L394" s="13">
        <f ca="1">_xlfn.PERCENTRANK.INC(K:K,dataset_transacoes_ficticias_2023_2024[[#This Row],[rfm sum]],4)*10</f>
        <v>8.238999999999999</v>
      </c>
      <c r="M394" s="3">
        <f ca="1">ROUNDUP(dataset_transacoes_ficticias_2023_2024[[#This Row],[rfm]],0)</f>
        <v>9</v>
      </c>
      <c r="N394" t="str">
        <f t="shared" ca="1" si="13"/>
        <v>Vip Plus</v>
      </c>
    </row>
    <row r="395" spans="1:14" x14ac:dyDescent="0.25">
      <c r="A395" t="s">
        <v>118</v>
      </c>
      <c r="B395" s="1">
        <v>45002</v>
      </c>
      <c r="C395" s="4">
        <v>874.54521714327097</v>
      </c>
      <c r="D395" s="3">
        <f ca="1">TODAY() -dataset_transacoes_ficticias_2023_2024[[#This Row],[transaction date]]</f>
        <v>421</v>
      </c>
      <c r="E395">
        <f>COUNTIF(A:A,dataset_transacoes_ficticias_2023_2024[[#This Row],[customer-id]])</f>
        <v>7</v>
      </c>
      <c r="F395" s="4">
        <f>SUMIF(A:A,dataset_transacoes_ficticias_2023_2024[[#This Row],[customer-id]],C:C)</f>
        <v>4920.3466417208438</v>
      </c>
      <c r="G395" s="4">
        <f>dataset_transacoes_ficticias_2023_2024[[#This Row],[total value]]/dataset_transacoes_ficticias_2023_2024[[#This Row],[frequency]]</f>
        <v>702.90666310297763</v>
      </c>
      <c r="H395" s="5">
        <f ca="1">(1 - _xlfn.PERCENTRANK.INC(D:D,dataset_transacoes_ficticias_2023_2024[[#This Row],[recency]],4))*10</f>
        <v>1.8359999999999999</v>
      </c>
      <c r="I395">
        <f>_xlfn.PERCENTRANK.INC(E:E,dataset_transacoes_ficticias_2023_2024[[#This Row],[frequency]],4)*10</f>
        <v>8.0039999999999996</v>
      </c>
      <c r="J395" s="5">
        <f>_xlfn.PERCENTRANK.INC(F:F,dataset_transacoes_ficticias_2023_2024[[#This Row],[total value]],4)*10</f>
        <v>9.4390000000000001</v>
      </c>
      <c r="K395" s="5">
        <f t="shared" ca="1" si="12"/>
        <v>41.96</v>
      </c>
      <c r="L395" s="13">
        <f ca="1">_xlfn.PERCENTRANK.INC(K:K,dataset_transacoes_ficticias_2023_2024[[#This Row],[rfm sum]],4)*10</f>
        <v>8.2989999999999995</v>
      </c>
      <c r="M395" s="3">
        <f ca="1">ROUNDUP(dataset_transacoes_ficticias_2023_2024[[#This Row],[rfm]],0)</f>
        <v>9</v>
      </c>
      <c r="N395" t="str">
        <f t="shared" ca="1" si="13"/>
        <v>Vip Plus</v>
      </c>
    </row>
    <row r="396" spans="1:14" x14ac:dyDescent="0.25">
      <c r="A396" t="s">
        <v>127</v>
      </c>
      <c r="B396" s="1">
        <v>45160</v>
      </c>
      <c r="C396" s="4">
        <v>682.35882697529098</v>
      </c>
      <c r="D396" s="3">
        <f ca="1">TODAY() -dataset_transacoes_ficticias_2023_2024[[#This Row],[transaction date]]</f>
        <v>263</v>
      </c>
      <c r="E396">
        <f>COUNTIF(A:A,dataset_transacoes_ficticias_2023_2024[[#This Row],[customer-id]])</f>
        <v>9</v>
      </c>
      <c r="F396" s="4">
        <f>SUMIF(A:A,dataset_transacoes_ficticias_2023_2024[[#This Row],[customer-id]],C:C)</f>
        <v>4093.8278922075906</v>
      </c>
      <c r="G396" s="4">
        <f>dataset_transacoes_ficticias_2023_2024[[#This Row],[total value]]/dataset_transacoes_ficticias_2023_2024[[#This Row],[frequency]]</f>
        <v>454.86976580084342</v>
      </c>
      <c r="H396" s="5">
        <f ca="1">(1 - _xlfn.PERCENTRANK.INC(D:D,dataset_transacoes_ficticias_2023_2024[[#This Row],[recency]],4))*10</f>
        <v>5.8230000000000004</v>
      </c>
      <c r="I396">
        <f>_xlfn.PERCENTRANK.INC(E:E,dataset_transacoes_ficticias_2023_2024[[#This Row],[frequency]],4)*10</f>
        <v>9.3740000000000006</v>
      </c>
      <c r="J396" s="5">
        <f>_xlfn.PERCENTRANK.INC(F:F,dataset_transacoes_ficticias_2023_2024[[#This Row],[total value]],4)*10</f>
        <v>8.9640000000000004</v>
      </c>
      <c r="K396" s="5">
        <f t="shared" ca="1" si="12"/>
        <v>43.44</v>
      </c>
      <c r="L396" s="13">
        <f ca="1">_xlfn.PERCENTRANK.INC(K:K,dataset_transacoes_ficticias_2023_2024[[#This Row],[rfm sum]],4)*10</f>
        <v>8.6890000000000001</v>
      </c>
      <c r="M396" s="3">
        <f ca="1">ROUNDUP(dataset_transacoes_ficticias_2023_2024[[#This Row],[rfm]],0)</f>
        <v>9</v>
      </c>
      <c r="N396" t="str">
        <f t="shared" ca="1" si="13"/>
        <v>Vip Plus</v>
      </c>
    </row>
    <row r="397" spans="1:14" x14ac:dyDescent="0.25">
      <c r="A397" t="s">
        <v>106</v>
      </c>
      <c r="B397" s="1">
        <v>45143</v>
      </c>
      <c r="C397" s="4">
        <v>856.73262416454395</v>
      </c>
      <c r="D397" s="3">
        <f ca="1">TODAY() -dataset_transacoes_ficticias_2023_2024[[#This Row],[transaction date]]</f>
        <v>280</v>
      </c>
      <c r="E397">
        <f>COUNTIF(A:A,dataset_transacoes_ficticias_2023_2024[[#This Row],[customer-id]])</f>
        <v>5</v>
      </c>
      <c r="F397" s="4">
        <f>SUMIF(A:A,dataset_transacoes_ficticias_2023_2024[[#This Row],[customer-id]],C:C)</f>
        <v>3408.7605388524275</v>
      </c>
      <c r="G397" s="4">
        <f>dataset_transacoes_ficticias_2023_2024[[#This Row],[total value]]/dataset_transacoes_ficticias_2023_2024[[#This Row],[frequency]]</f>
        <v>681.75210777048551</v>
      </c>
      <c r="H397" s="5">
        <f ca="1">(1 - _xlfn.PERCENTRANK.INC(D:D,dataset_transacoes_ficticias_2023_2024[[#This Row],[recency]],4))*10</f>
        <v>5.3780000000000001</v>
      </c>
      <c r="I397">
        <f>_xlfn.PERCENTRANK.INC(E:E,dataset_transacoes_ficticias_2023_2024[[#This Row],[frequency]],4)*10</f>
        <v>4.5519999999999996</v>
      </c>
      <c r="J397" s="5">
        <f>_xlfn.PERCENTRANK.INC(F:F,dataset_transacoes_ficticias_2023_2024[[#This Row],[total value]],4)*10</f>
        <v>8.0640000000000001</v>
      </c>
      <c r="K397" s="5">
        <f t="shared" ca="1" si="12"/>
        <v>42.155000000000001</v>
      </c>
      <c r="L397" s="13">
        <f ca="1">_xlfn.PERCENTRANK.INC(K:K,dataset_transacoes_ficticias_2023_2024[[#This Row],[rfm sum]],4)*10</f>
        <v>8.3490000000000002</v>
      </c>
      <c r="M397" s="3">
        <f ca="1">ROUNDUP(dataset_transacoes_ficticias_2023_2024[[#This Row],[rfm]],0)</f>
        <v>9</v>
      </c>
      <c r="N397" t="str">
        <f t="shared" ca="1" si="13"/>
        <v>Vip Plus</v>
      </c>
    </row>
    <row r="398" spans="1:14" x14ac:dyDescent="0.25">
      <c r="A398" t="s">
        <v>127</v>
      </c>
      <c r="B398" s="1">
        <v>45114</v>
      </c>
      <c r="C398" s="4">
        <v>772.92427614674102</v>
      </c>
      <c r="D398" s="3">
        <f ca="1">TODAY() -dataset_transacoes_ficticias_2023_2024[[#This Row],[transaction date]]</f>
        <v>309</v>
      </c>
      <c r="E398">
        <f>COUNTIF(A:A,dataset_transacoes_ficticias_2023_2024[[#This Row],[customer-id]])</f>
        <v>9</v>
      </c>
      <c r="F398" s="4">
        <f>SUMIF(A:A,dataset_transacoes_ficticias_2023_2024[[#This Row],[customer-id]],C:C)</f>
        <v>4093.8278922075906</v>
      </c>
      <c r="G398" s="4">
        <f>dataset_transacoes_ficticias_2023_2024[[#This Row],[total value]]/dataset_transacoes_ficticias_2023_2024[[#This Row],[frequency]]</f>
        <v>454.86976580084342</v>
      </c>
      <c r="H398" s="5">
        <f ca="1">(1 - _xlfn.PERCENTRANK.INC(D:D,dataset_transacoes_ficticias_2023_2024[[#This Row],[recency]],4))*10</f>
        <v>4.6330000000000009</v>
      </c>
      <c r="I398">
        <f>_xlfn.PERCENTRANK.INC(E:E,dataset_transacoes_ficticias_2023_2024[[#This Row],[frequency]],4)*10</f>
        <v>9.3740000000000006</v>
      </c>
      <c r="J398" s="5">
        <f>_xlfn.PERCENTRANK.INC(F:F,dataset_transacoes_ficticias_2023_2024[[#This Row],[total value]],4)*10</f>
        <v>8.9640000000000004</v>
      </c>
      <c r="K398" s="5">
        <f t="shared" ca="1" si="12"/>
        <v>40.965000000000003</v>
      </c>
      <c r="L398" s="13">
        <f ca="1">_xlfn.PERCENTRANK.INC(K:K,dataset_transacoes_ficticias_2023_2024[[#This Row],[rfm sum]],4)*10</f>
        <v>8.0889999999999986</v>
      </c>
      <c r="M398" s="3">
        <f ca="1">ROUNDUP(dataset_transacoes_ficticias_2023_2024[[#This Row],[rfm]],0)</f>
        <v>9</v>
      </c>
      <c r="N398" t="str">
        <f t="shared" ca="1" si="13"/>
        <v>Vip Plus</v>
      </c>
    </row>
    <row r="399" spans="1:14" x14ac:dyDescent="0.25">
      <c r="A399" t="s">
        <v>452</v>
      </c>
      <c r="B399" s="1">
        <v>44971</v>
      </c>
      <c r="C399" s="4">
        <v>363.84012319336301</v>
      </c>
      <c r="D399" s="3">
        <f ca="1">TODAY() -dataset_transacoes_ficticias_2023_2024[[#This Row],[transaction date]]</f>
        <v>452</v>
      </c>
      <c r="E399">
        <f>COUNTIF(A:A,dataset_transacoes_ficticias_2023_2024[[#This Row],[customer-id]])</f>
        <v>8</v>
      </c>
      <c r="F399" s="4">
        <f>SUMIF(A:A,dataset_transacoes_ficticias_2023_2024[[#This Row],[customer-id]],C:C)</f>
        <v>3221.6781836967029</v>
      </c>
      <c r="G399" s="4">
        <f>dataset_transacoes_ficticias_2023_2024[[#This Row],[total value]]/dataset_transacoes_ficticias_2023_2024[[#This Row],[frequency]]</f>
        <v>402.70977296208787</v>
      </c>
      <c r="H399" s="5">
        <f ca="1">(1 - _xlfn.PERCENTRANK.INC(D:D,dataset_transacoes_ficticias_2023_2024[[#This Row],[recency]],4))*10</f>
        <v>1.0909999999999997</v>
      </c>
      <c r="I399">
        <f>_xlfn.PERCENTRANK.INC(E:E,dataset_transacoes_ficticias_2023_2024[[#This Row],[frequency]],4)*10</f>
        <v>8.7739999999999991</v>
      </c>
      <c r="J399" s="5">
        <f>_xlfn.PERCENTRANK.INC(F:F,dataset_transacoes_ficticias_2023_2024[[#This Row],[total value]],4)*10</f>
        <v>7.4829999999999997</v>
      </c>
      <c r="K399" s="5">
        <f t="shared" ca="1" si="12"/>
        <v>40.319000000000003</v>
      </c>
      <c r="L399" s="13">
        <f ca="1">_xlfn.PERCENTRANK.INC(K:K,dataset_transacoes_ficticias_2023_2024[[#This Row],[rfm sum]],4)*10</f>
        <v>8.0240000000000009</v>
      </c>
      <c r="M399" s="3">
        <f ca="1">ROUNDUP(dataset_transacoes_ficticias_2023_2024[[#This Row],[rfm]],0)</f>
        <v>9</v>
      </c>
      <c r="N399" t="str">
        <f t="shared" ca="1" si="13"/>
        <v>Vip Plus</v>
      </c>
    </row>
    <row r="400" spans="1:14" x14ac:dyDescent="0.25">
      <c r="A400" t="s">
        <v>415</v>
      </c>
      <c r="B400" s="1">
        <v>44955</v>
      </c>
      <c r="C400" s="4">
        <v>133.80511844799</v>
      </c>
      <c r="D400" s="3">
        <f ca="1">TODAY() -dataset_transacoes_ficticias_2023_2024[[#This Row],[transaction date]]</f>
        <v>468</v>
      </c>
      <c r="E400">
        <f>COUNTIF(A:A,dataset_transacoes_ficticias_2023_2024[[#This Row],[customer-id]])</f>
        <v>10</v>
      </c>
      <c r="F400" s="4">
        <f>SUMIF(A:A,dataset_transacoes_ficticias_2023_2024[[#This Row],[customer-id]],C:C)</f>
        <v>6183.7424814275837</v>
      </c>
      <c r="G400" s="4">
        <f>dataset_transacoes_ficticias_2023_2024[[#This Row],[total value]]/dataset_transacoes_ficticias_2023_2024[[#This Row],[frequency]]</f>
        <v>618.37424814275835</v>
      </c>
      <c r="H400" s="5">
        <f ca="1">(1 - _xlfn.PERCENTRANK.INC(D:D,dataset_transacoes_ficticias_2023_2024[[#This Row],[recency]],4))*10</f>
        <v>0.68599999999999994</v>
      </c>
      <c r="I400">
        <f>_xlfn.PERCENTRANK.INC(E:E,dataset_transacoes_ficticias_2023_2024[[#This Row],[frequency]],4)*10</f>
        <v>9.5990000000000002</v>
      </c>
      <c r="J400" s="5">
        <f>_xlfn.PERCENTRANK.INC(F:F,dataset_transacoes_ficticias_2023_2024[[#This Row],[total value]],4)*10</f>
        <v>9.7089999999999996</v>
      </c>
      <c r="K400" s="5">
        <f t="shared" ca="1" si="12"/>
        <v>37.341999999999999</v>
      </c>
      <c r="L400" s="13">
        <f ca="1">_xlfn.PERCENTRANK.INC(K:K,dataset_transacoes_ficticias_2023_2024[[#This Row],[rfm sum]],4)*10</f>
        <v>7.3129999999999997</v>
      </c>
      <c r="M400" s="3">
        <f ca="1">ROUNDUP(dataset_transacoes_ficticias_2023_2024[[#This Row],[rfm]],0)</f>
        <v>8</v>
      </c>
      <c r="N400" t="str">
        <f t="shared" ca="1" si="13"/>
        <v>Vips</v>
      </c>
    </row>
    <row r="401" spans="1:14" x14ac:dyDescent="0.25">
      <c r="A401" t="s">
        <v>492</v>
      </c>
      <c r="B401" s="1">
        <v>45098</v>
      </c>
      <c r="C401" s="4">
        <v>368.89817880362301</v>
      </c>
      <c r="D401" s="3">
        <f ca="1">TODAY() -dataset_transacoes_ficticias_2023_2024[[#This Row],[transaction date]]</f>
        <v>325</v>
      </c>
      <c r="E401">
        <f>COUNTIF(A:A,dataset_transacoes_ficticias_2023_2024[[#This Row],[customer-id]])</f>
        <v>9</v>
      </c>
      <c r="F401" s="4">
        <f>SUMIF(A:A,dataset_transacoes_ficticias_2023_2024[[#This Row],[customer-id]],C:C)</f>
        <v>4264.5693819190765</v>
      </c>
      <c r="G401" s="4">
        <f>dataset_transacoes_ficticias_2023_2024[[#This Row],[total value]]/dataset_transacoes_ficticias_2023_2024[[#This Row],[frequency]]</f>
        <v>473.84104243545295</v>
      </c>
      <c r="H401" s="5">
        <f ca="1">(1 - _xlfn.PERCENTRANK.INC(D:D,dataset_transacoes_ficticias_2023_2024[[#This Row],[recency]],4))*10</f>
        <v>4.3029999999999999</v>
      </c>
      <c r="I401">
        <f>_xlfn.PERCENTRANK.INC(E:E,dataset_transacoes_ficticias_2023_2024[[#This Row],[frequency]],4)*10</f>
        <v>9.3740000000000006</v>
      </c>
      <c r="J401" s="5">
        <f>_xlfn.PERCENTRANK.INC(F:F,dataset_transacoes_ficticias_2023_2024[[#This Row],[total value]],4)*10</f>
        <v>9.2190000000000012</v>
      </c>
      <c r="K401" s="5">
        <f t="shared" ca="1" si="12"/>
        <v>42.89</v>
      </c>
      <c r="L401" s="13">
        <f ca="1">_xlfn.PERCENTRANK.INC(K:K,dataset_transacoes_ficticias_2023_2024[[#This Row],[rfm sum]],4)*10</f>
        <v>8.5340000000000007</v>
      </c>
      <c r="M401" s="3">
        <f ca="1">ROUNDUP(dataset_transacoes_ficticias_2023_2024[[#This Row],[rfm]],0)</f>
        <v>9</v>
      </c>
      <c r="N401" t="str">
        <f t="shared" ca="1" si="13"/>
        <v>Vip Plus</v>
      </c>
    </row>
    <row r="402" spans="1:14" x14ac:dyDescent="0.25">
      <c r="A402" t="s">
        <v>414</v>
      </c>
      <c r="B402" s="1">
        <v>44978</v>
      </c>
      <c r="C402" s="4">
        <v>645.87520375729105</v>
      </c>
      <c r="D402" s="3">
        <f ca="1">TODAY() -dataset_transacoes_ficticias_2023_2024[[#This Row],[transaction date]]</f>
        <v>445</v>
      </c>
      <c r="E402">
        <f>COUNTIF(A:A,dataset_transacoes_ficticias_2023_2024[[#This Row],[customer-id]])</f>
        <v>6</v>
      </c>
      <c r="F402" s="4">
        <f>SUMIF(A:A,dataset_transacoes_ficticias_2023_2024[[#This Row],[customer-id]],C:C)</f>
        <v>2431.2690398240338</v>
      </c>
      <c r="G402" s="4">
        <f>dataset_transacoes_ficticias_2023_2024[[#This Row],[total value]]/dataset_transacoes_ficticias_2023_2024[[#This Row],[frequency]]</f>
        <v>405.21150663733897</v>
      </c>
      <c r="H402" s="5">
        <f ca="1">(1 - _xlfn.PERCENTRANK.INC(D:D,dataset_transacoes_ficticias_2023_2024[[#This Row],[recency]],4))*10</f>
        <v>1.2160000000000004</v>
      </c>
      <c r="I402">
        <f>_xlfn.PERCENTRANK.INC(E:E,dataset_transacoes_ficticias_2023_2024[[#This Row],[frequency]],4)*10</f>
        <v>6.3529999999999998</v>
      </c>
      <c r="J402" s="5">
        <f>_xlfn.PERCENTRANK.INC(F:F,dataset_transacoes_ficticias_2023_2024[[#This Row],[total value]],4)*10</f>
        <v>5.327</v>
      </c>
      <c r="K402" s="5">
        <f t="shared" ca="1" si="12"/>
        <v>35.792000000000002</v>
      </c>
      <c r="L402" s="13">
        <f ca="1">_xlfn.PERCENTRANK.INC(K:K,dataset_transacoes_ficticias_2023_2024[[#This Row],[rfm sum]],4)*10</f>
        <v>7.0179999999999998</v>
      </c>
      <c r="M402" s="3">
        <f ca="1">ROUNDUP(dataset_transacoes_ficticias_2023_2024[[#This Row],[rfm]],0)</f>
        <v>8</v>
      </c>
      <c r="N402" t="str">
        <f t="shared" ca="1" si="13"/>
        <v>Vips</v>
      </c>
    </row>
    <row r="403" spans="1:14" x14ac:dyDescent="0.25">
      <c r="A403" t="s">
        <v>93</v>
      </c>
      <c r="B403" s="1">
        <v>45141</v>
      </c>
      <c r="C403" s="4">
        <v>85.291295109607006</v>
      </c>
      <c r="D403" s="3">
        <f ca="1">TODAY() -dataset_transacoes_ficticias_2023_2024[[#This Row],[transaction date]]</f>
        <v>282</v>
      </c>
      <c r="E403">
        <f>COUNTIF(A:A,dataset_transacoes_ficticias_2023_2024[[#This Row],[customer-id]])</f>
        <v>6</v>
      </c>
      <c r="F403" s="4">
        <f>SUMIF(A:A,dataset_transacoes_ficticias_2023_2024[[#This Row],[customer-id]],C:C)</f>
        <v>2883.0911541385112</v>
      </c>
      <c r="G403" s="4">
        <f>dataset_transacoes_ficticias_2023_2024[[#This Row],[total value]]/dataset_transacoes_ficticias_2023_2024[[#This Row],[frequency]]</f>
        <v>480.51519235641854</v>
      </c>
      <c r="H403" s="5">
        <f ca="1">(1 - _xlfn.PERCENTRANK.INC(D:D,dataset_transacoes_ficticias_2023_2024[[#This Row],[recency]],4))*10</f>
        <v>5.3580000000000005</v>
      </c>
      <c r="I403">
        <f>_xlfn.PERCENTRANK.INC(E:E,dataset_transacoes_ficticias_2023_2024[[#This Row],[frequency]],4)*10</f>
        <v>6.3529999999999998</v>
      </c>
      <c r="J403" s="5">
        <f>_xlfn.PERCENTRANK.INC(F:F,dataset_transacoes_ficticias_2023_2024[[#This Row],[total value]],4)*10</f>
        <v>6.6829999999999998</v>
      </c>
      <c r="K403" s="5">
        <f t="shared" ca="1" si="12"/>
        <v>31.29</v>
      </c>
      <c r="L403" s="13">
        <f ca="1">_xlfn.PERCENTRANK.INC(K:K,dataset_transacoes_ficticias_2023_2024[[#This Row],[rfm sum]],4)*10</f>
        <v>5.8620000000000001</v>
      </c>
      <c r="M403" s="3">
        <f ca="1">ROUNDUP(dataset_transacoes_ficticias_2023_2024[[#This Row],[rfm]],0)</f>
        <v>6</v>
      </c>
      <c r="N403" t="str">
        <f t="shared" ca="1" si="13"/>
        <v>Valuable</v>
      </c>
    </row>
    <row r="404" spans="1:14" x14ac:dyDescent="0.25">
      <c r="A404" t="s">
        <v>381</v>
      </c>
      <c r="B404" s="1">
        <v>44954</v>
      </c>
      <c r="C404" s="4">
        <v>566.93406813031095</v>
      </c>
      <c r="D404" s="3">
        <f ca="1">TODAY() -dataset_transacoes_ficticias_2023_2024[[#This Row],[transaction date]]</f>
        <v>469</v>
      </c>
      <c r="E404">
        <f>COUNTIF(A:A,dataset_transacoes_ficticias_2023_2024[[#This Row],[customer-id]])</f>
        <v>9</v>
      </c>
      <c r="F404" s="4">
        <f>SUMIF(A:A,dataset_transacoes_ficticias_2023_2024[[#This Row],[customer-id]],C:C)</f>
        <v>4040.3610066250044</v>
      </c>
      <c r="G404" s="4">
        <f>dataset_transacoes_ficticias_2023_2024[[#This Row],[total value]]/dataset_transacoes_ficticias_2023_2024[[#This Row],[frequency]]</f>
        <v>448.92900073611162</v>
      </c>
      <c r="H404" s="5">
        <f ca="1">(1 - _xlfn.PERCENTRANK.INC(D:D,dataset_transacoes_ficticias_2023_2024[[#This Row],[recency]],4))*10</f>
        <v>0.63100000000000045</v>
      </c>
      <c r="I404">
        <f>_xlfn.PERCENTRANK.INC(E:E,dataset_transacoes_ficticias_2023_2024[[#This Row],[frequency]],4)*10</f>
        <v>9.3740000000000006</v>
      </c>
      <c r="J404" s="5">
        <f>_xlfn.PERCENTRANK.INC(F:F,dataset_transacoes_ficticias_2023_2024[[#This Row],[total value]],4)*10</f>
        <v>8.8840000000000003</v>
      </c>
      <c r="K404" s="5">
        <f t="shared" ca="1" si="12"/>
        <v>37.283000000000001</v>
      </c>
      <c r="L404" s="13">
        <f ca="1">_xlfn.PERCENTRANK.INC(K:K,dataset_transacoes_ficticias_2023_2024[[#This Row],[rfm sum]],4)*10</f>
        <v>7.2880000000000003</v>
      </c>
      <c r="M404" s="3">
        <f ca="1">ROUNDUP(dataset_transacoes_ficticias_2023_2024[[#This Row],[rfm]],0)</f>
        <v>8</v>
      </c>
      <c r="N404" t="str">
        <f t="shared" ca="1" si="13"/>
        <v>Vips</v>
      </c>
    </row>
    <row r="405" spans="1:14" x14ac:dyDescent="0.25">
      <c r="A405" t="s">
        <v>26</v>
      </c>
      <c r="B405" s="1">
        <v>45301</v>
      </c>
      <c r="C405" s="4">
        <v>885.77648426758503</v>
      </c>
      <c r="D405" s="3">
        <f ca="1">TODAY() -dataset_transacoes_ficticias_2023_2024[[#This Row],[transaction date]]</f>
        <v>122</v>
      </c>
      <c r="E405">
        <f>COUNTIF(A:A,dataset_transacoes_ficticias_2023_2024[[#This Row],[customer-id]])</f>
        <v>4</v>
      </c>
      <c r="F405" s="4">
        <f>SUMIF(A:A,dataset_transacoes_ficticias_2023_2024[[#This Row],[customer-id]],C:C)</f>
        <v>2672.3440586719212</v>
      </c>
      <c r="G405" s="4">
        <f>dataset_transacoes_ficticias_2023_2024[[#This Row],[total value]]/dataset_transacoes_ficticias_2023_2024[[#This Row],[frequency]]</f>
        <v>668.08601466798029</v>
      </c>
      <c r="H405" s="5">
        <f ca="1">(1 - _xlfn.PERCENTRANK.INC(D:D,dataset_transacoes_ficticias_2023_2024[[#This Row],[recency]],4))*10</f>
        <v>9.3149999999999995</v>
      </c>
      <c r="I405">
        <f>_xlfn.PERCENTRANK.INC(E:E,dataset_transacoes_ficticias_2023_2024[[#This Row],[frequency]],4)*10</f>
        <v>2.5510000000000002</v>
      </c>
      <c r="J405" s="5">
        <f>_xlfn.PERCENTRANK.INC(F:F,dataset_transacoes_ficticias_2023_2024[[#This Row],[total value]],4)*10</f>
        <v>6.2080000000000002</v>
      </c>
      <c r="K405" s="5">
        <f t="shared" ca="1" si="12"/>
        <v>36.963000000000001</v>
      </c>
      <c r="L405" s="13">
        <f ca="1">_xlfn.PERCENTRANK.INC(K:K,dataset_transacoes_ficticias_2023_2024[[#This Row],[rfm sum]],4)*10</f>
        <v>7.1930000000000005</v>
      </c>
      <c r="M405" s="3">
        <f ca="1">ROUNDUP(dataset_transacoes_ficticias_2023_2024[[#This Row],[rfm]],0)</f>
        <v>8</v>
      </c>
      <c r="N405" t="str">
        <f t="shared" ca="1" si="13"/>
        <v>Vips</v>
      </c>
    </row>
    <row r="406" spans="1:14" x14ac:dyDescent="0.25">
      <c r="A406" t="s">
        <v>369</v>
      </c>
      <c r="B406" s="1">
        <v>45213</v>
      </c>
      <c r="C406" s="4">
        <v>842.51084646451295</v>
      </c>
      <c r="D406" s="3">
        <f ca="1">TODAY() -dataset_transacoes_ficticias_2023_2024[[#This Row],[transaction date]]</f>
        <v>210</v>
      </c>
      <c r="E406">
        <f>COUNTIF(A:A,dataset_transacoes_ficticias_2023_2024[[#This Row],[customer-id]])</f>
        <v>6</v>
      </c>
      <c r="F406" s="4">
        <f>SUMIF(A:A,dataset_transacoes_ficticias_2023_2024[[#This Row],[customer-id]],C:C)</f>
        <v>2244.9875230246962</v>
      </c>
      <c r="G406" s="4">
        <f>dataset_transacoes_ficticias_2023_2024[[#This Row],[total value]]/dataset_transacoes_ficticias_2023_2024[[#This Row],[frequency]]</f>
        <v>374.16458717078268</v>
      </c>
      <c r="H406" s="5">
        <f ca="1">(1 - _xlfn.PERCENTRANK.INC(D:D,dataset_transacoes_ficticias_2023_2024[[#This Row],[recency]],4))*10</f>
        <v>7.1289999999999996</v>
      </c>
      <c r="I406">
        <f>_xlfn.PERCENTRANK.INC(E:E,dataset_transacoes_ficticias_2023_2024[[#This Row],[frequency]],4)*10</f>
        <v>6.3529999999999998</v>
      </c>
      <c r="J406" s="5">
        <f>_xlfn.PERCENTRANK.INC(F:F,dataset_transacoes_ficticias_2023_2024[[#This Row],[total value]],4)*10</f>
        <v>4.7770000000000001</v>
      </c>
      <c r="K406" s="5">
        <f t="shared" ca="1" si="12"/>
        <v>36.332999999999998</v>
      </c>
      <c r="L406" s="13">
        <f ca="1">_xlfn.PERCENTRANK.INC(K:K,dataset_transacoes_ficticias_2023_2024[[#This Row],[rfm sum]],4)*10</f>
        <v>7.0830000000000002</v>
      </c>
      <c r="M406" s="3">
        <f ca="1">ROUNDUP(dataset_transacoes_ficticias_2023_2024[[#This Row],[rfm]],0)</f>
        <v>8</v>
      </c>
      <c r="N406" t="str">
        <f t="shared" ca="1" si="13"/>
        <v>Vips</v>
      </c>
    </row>
    <row r="407" spans="1:14" x14ac:dyDescent="0.25">
      <c r="A407" t="s">
        <v>412</v>
      </c>
      <c r="B407" s="1">
        <v>45303</v>
      </c>
      <c r="C407" s="4">
        <v>811.88033938139597</v>
      </c>
      <c r="D407" s="3">
        <f ca="1">TODAY() -dataset_transacoes_ficticias_2023_2024[[#This Row],[transaction date]]</f>
        <v>120</v>
      </c>
      <c r="E407">
        <f>COUNTIF(A:A,dataset_transacoes_ficticias_2023_2024[[#This Row],[customer-id]])</f>
        <v>5</v>
      </c>
      <c r="F407" s="4">
        <f>SUMIF(A:A,dataset_transacoes_ficticias_2023_2024[[#This Row],[customer-id]],C:C)</f>
        <v>2460.3915613260115</v>
      </c>
      <c r="G407" s="4">
        <f>dataset_transacoes_ficticias_2023_2024[[#This Row],[total value]]/dataset_transacoes_ficticias_2023_2024[[#This Row],[frequency]]</f>
        <v>492.07831226520227</v>
      </c>
      <c r="H407" s="5">
        <f ca="1">(1 - _xlfn.PERCENTRANK.INC(D:D,dataset_transacoes_ficticias_2023_2024[[#This Row],[recency]],4))*10</f>
        <v>9.3949999999999996</v>
      </c>
      <c r="I407">
        <f>_xlfn.PERCENTRANK.INC(E:E,dataset_transacoes_ficticias_2023_2024[[#This Row],[frequency]],4)*10</f>
        <v>4.5519999999999996</v>
      </c>
      <c r="J407" s="5">
        <f>_xlfn.PERCENTRANK.INC(F:F,dataset_transacoes_ficticias_2023_2024[[#This Row],[total value]],4)*10</f>
        <v>5.5969999999999995</v>
      </c>
      <c r="K407" s="5">
        <f t="shared" ca="1" si="12"/>
        <v>37.803000000000004</v>
      </c>
      <c r="L407" s="13">
        <f ca="1">_xlfn.PERCENTRANK.INC(K:K,dataset_transacoes_ficticias_2023_2024[[#This Row],[rfm sum]],4)*10</f>
        <v>7.4380000000000006</v>
      </c>
      <c r="M407" s="3">
        <f ca="1">ROUNDUP(dataset_transacoes_ficticias_2023_2024[[#This Row],[rfm]],0)</f>
        <v>8</v>
      </c>
      <c r="N407" t="str">
        <f t="shared" ca="1" si="13"/>
        <v>Vips</v>
      </c>
    </row>
    <row r="408" spans="1:14" x14ac:dyDescent="0.25">
      <c r="A408" t="s">
        <v>489</v>
      </c>
      <c r="B408" s="1">
        <v>45144</v>
      </c>
      <c r="C408" s="4">
        <v>406.40052882075798</v>
      </c>
      <c r="D408" s="3">
        <f ca="1">TODAY() -dataset_transacoes_ficticias_2023_2024[[#This Row],[transaction date]]</f>
        <v>279</v>
      </c>
      <c r="E408">
        <f>COUNTIF(A:A,dataset_transacoes_ficticias_2023_2024[[#This Row],[customer-id]])</f>
        <v>5</v>
      </c>
      <c r="F408" s="4">
        <f>SUMIF(A:A,dataset_transacoes_ficticias_2023_2024[[#This Row],[customer-id]],C:C)</f>
        <v>3454.5829135263652</v>
      </c>
      <c r="G408" s="4">
        <f>dataset_transacoes_ficticias_2023_2024[[#This Row],[total value]]/dataset_transacoes_ficticias_2023_2024[[#This Row],[frequency]]</f>
        <v>690.91658270527307</v>
      </c>
      <c r="H408" s="5">
        <f ca="1">(1 - _xlfn.PERCENTRANK.INC(D:D,dataset_transacoes_ficticias_2023_2024[[#This Row],[recency]],4))*10</f>
        <v>5.418000000000001</v>
      </c>
      <c r="I408">
        <f>_xlfn.PERCENTRANK.INC(E:E,dataset_transacoes_ficticias_2023_2024[[#This Row],[frequency]],4)*10</f>
        <v>4.5519999999999996</v>
      </c>
      <c r="J408" s="5">
        <f>_xlfn.PERCENTRANK.INC(F:F,dataset_transacoes_ficticias_2023_2024[[#This Row],[total value]],4)*10</f>
        <v>8.1140000000000008</v>
      </c>
      <c r="K408" s="5">
        <f t="shared" ca="1" si="12"/>
        <v>37.628</v>
      </c>
      <c r="L408" s="13">
        <f ca="1">_xlfn.PERCENTRANK.INC(K:K,dataset_transacoes_ficticias_2023_2024[[#This Row],[rfm sum]],4)*10</f>
        <v>7.3929999999999998</v>
      </c>
      <c r="M408" s="3">
        <f ca="1">ROUNDUP(dataset_transacoes_ficticias_2023_2024[[#This Row],[rfm]],0)</f>
        <v>8</v>
      </c>
      <c r="N408" t="str">
        <f t="shared" ca="1" si="13"/>
        <v>Vips</v>
      </c>
    </row>
    <row r="409" spans="1:14" x14ac:dyDescent="0.25">
      <c r="A409" t="s">
        <v>407</v>
      </c>
      <c r="B409" s="1">
        <v>45050</v>
      </c>
      <c r="C409" s="4">
        <v>555.46981649543704</v>
      </c>
      <c r="D409" s="3">
        <f ca="1">TODAY() -dataset_transacoes_ficticias_2023_2024[[#This Row],[transaction date]]</f>
        <v>373</v>
      </c>
      <c r="E409">
        <f>COUNTIF(A:A,dataset_transacoes_ficticias_2023_2024[[#This Row],[customer-id]])</f>
        <v>6</v>
      </c>
      <c r="F409" s="4">
        <f>SUMIF(A:A,dataset_transacoes_ficticias_2023_2024[[#This Row],[customer-id]],C:C)</f>
        <v>4218.0403549168886</v>
      </c>
      <c r="G409" s="4">
        <f>dataset_transacoes_ficticias_2023_2024[[#This Row],[total value]]/dataset_transacoes_ficticias_2023_2024[[#This Row],[frequency]]</f>
        <v>703.0067258194814</v>
      </c>
      <c r="H409" s="5">
        <f ca="1">(1 - _xlfn.PERCENTRANK.INC(D:D,dataset_transacoes_ficticias_2023_2024[[#This Row],[recency]],4))*10</f>
        <v>3.0920000000000005</v>
      </c>
      <c r="I409">
        <f>_xlfn.PERCENTRANK.INC(E:E,dataset_transacoes_ficticias_2023_2024[[#This Row],[frequency]],4)*10</f>
        <v>6.3529999999999998</v>
      </c>
      <c r="J409" s="5">
        <f>_xlfn.PERCENTRANK.INC(F:F,dataset_transacoes_ficticias_2023_2024[[#This Row],[total value]],4)*10</f>
        <v>9.1490000000000009</v>
      </c>
      <c r="K409" s="5">
        <f t="shared" ca="1" si="12"/>
        <v>36.678000000000004</v>
      </c>
      <c r="L409" s="13">
        <f ca="1">_xlfn.PERCENTRANK.INC(K:K,dataset_transacoes_ficticias_2023_2024[[#This Row],[rfm sum]],4)*10</f>
        <v>7.1479999999999997</v>
      </c>
      <c r="M409" s="3">
        <f ca="1">ROUNDUP(dataset_transacoes_ficticias_2023_2024[[#This Row],[rfm]],0)</f>
        <v>8</v>
      </c>
      <c r="N409" t="str">
        <f t="shared" ca="1" si="13"/>
        <v>Vips</v>
      </c>
    </row>
    <row r="410" spans="1:14" x14ac:dyDescent="0.25">
      <c r="A410" t="s">
        <v>486</v>
      </c>
      <c r="B410" s="1">
        <v>45081</v>
      </c>
      <c r="C410" s="4">
        <v>141.91131610113601</v>
      </c>
      <c r="D410" s="3">
        <f ca="1">TODAY() -dataset_transacoes_ficticias_2023_2024[[#This Row],[transaction date]]</f>
        <v>342</v>
      </c>
      <c r="E410">
        <f>COUNTIF(A:A,dataset_transacoes_ficticias_2023_2024[[#This Row],[customer-id]])</f>
        <v>6</v>
      </c>
      <c r="F410" s="4">
        <f>SUMIF(A:A,dataset_transacoes_ficticias_2023_2024[[#This Row],[customer-id]],C:C)</f>
        <v>3267.2794132100221</v>
      </c>
      <c r="G410" s="4">
        <f>dataset_transacoes_ficticias_2023_2024[[#This Row],[total value]]/dataset_transacoes_ficticias_2023_2024[[#This Row],[frequency]]</f>
        <v>544.54656886833698</v>
      </c>
      <c r="H410" s="5">
        <f ca="1">(1 - _xlfn.PERCENTRANK.INC(D:D,dataset_transacoes_ficticias_2023_2024[[#This Row],[recency]],4))*10</f>
        <v>3.8270000000000004</v>
      </c>
      <c r="I410">
        <f>_xlfn.PERCENTRANK.INC(E:E,dataset_transacoes_ficticias_2023_2024[[#This Row],[frequency]],4)*10</f>
        <v>6.3529999999999998</v>
      </c>
      <c r="J410" s="5">
        <f>_xlfn.PERCENTRANK.INC(F:F,dataset_transacoes_ficticias_2023_2024[[#This Row],[total value]],4)*10</f>
        <v>7.6880000000000006</v>
      </c>
      <c r="K410" s="5">
        <f t="shared" ca="1" si="12"/>
        <v>36.462000000000003</v>
      </c>
      <c r="L410" s="13">
        <f ca="1">_xlfn.PERCENTRANK.INC(K:K,dataset_transacoes_ficticias_2023_2024[[#This Row],[rfm sum]],4)*10</f>
        <v>7.0979999999999999</v>
      </c>
      <c r="M410" s="3">
        <f ca="1">ROUNDUP(dataset_transacoes_ficticias_2023_2024[[#This Row],[rfm]],0)</f>
        <v>8</v>
      </c>
      <c r="N410" t="str">
        <f t="shared" ca="1" si="13"/>
        <v>Vips</v>
      </c>
    </row>
    <row r="411" spans="1:14" x14ac:dyDescent="0.25">
      <c r="A411" t="s">
        <v>119</v>
      </c>
      <c r="B411" s="1">
        <v>44971</v>
      </c>
      <c r="C411" s="4">
        <v>600.58765798571801</v>
      </c>
      <c r="D411" s="3">
        <f ca="1">TODAY() -dataset_transacoes_ficticias_2023_2024[[#This Row],[transaction date]]</f>
        <v>452</v>
      </c>
      <c r="E411">
        <f>COUNTIF(A:A,dataset_transacoes_ficticias_2023_2024[[#This Row],[customer-id]])</f>
        <v>7</v>
      </c>
      <c r="F411" s="4">
        <f>SUMIF(A:A,dataset_transacoes_ficticias_2023_2024[[#This Row],[customer-id]],C:C)</f>
        <v>3481.3604887238648</v>
      </c>
      <c r="G411" s="4">
        <f>dataset_transacoes_ficticias_2023_2024[[#This Row],[total value]]/dataset_transacoes_ficticias_2023_2024[[#This Row],[frequency]]</f>
        <v>497.33721267483782</v>
      </c>
      <c r="H411" s="5">
        <f ca="1">(1 - _xlfn.PERCENTRANK.INC(D:D,dataset_transacoes_ficticias_2023_2024[[#This Row],[recency]],4))*10</f>
        <v>1.0909999999999997</v>
      </c>
      <c r="I411">
        <f>_xlfn.PERCENTRANK.INC(E:E,dataset_transacoes_ficticias_2023_2024[[#This Row],[frequency]],4)*10</f>
        <v>8.0039999999999996</v>
      </c>
      <c r="J411" s="5">
        <f>_xlfn.PERCENTRANK.INC(F:F,dataset_transacoes_ficticias_2023_2024[[#This Row],[total value]],4)*10</f>
        <v>8.1690000000000005</v>
      </c>
      <c r="K411" s="5">
        <f t="shared" ca="1" si="12"/>
        <v>35.132000000000005</v>
      </c>
      <c r="L411" s="13">
        <f ca="1">_xlfn.PERCENTRANK.INC(K:K,dataset_transacoes_ficticias_2023_2024[[#This Row],[rfm sum]],4)*10</f>
        <v>6.8930000000000007</v>
      </c>
      <c r="M411" s="3">
        <f ca="1">ROUNDUP(dataset_transacoes_ficticias_2023_2024[[#This Row],[rfm]],0)</f>
        <v>7</v>
      </c>
      <c r="N411" t="str">
        <f t="shared" ca="1" si="13"/>
        <v>Valuable</v>
      </c>
    </row>
    <row r="412" spans="1:14" x14ac:dyDescent="0.25">
      <c r="A412" t="s">
        <v>171</v>
      </c>
      <c r="B412" s="1">
        <v>45295</v>
      </c>
      <c r="C412" s="4">
        <v>324.57004637083003</v>
      </c>
      <c r="D412" s="3">
        <f ca="1">TODAY() -dataset_transacoes_ficticias_2023_2024[[#This Row],[transaction date]]</f>
        <v>128</v>
      </c>
      <c r="E412">
        <f>COUNTIF(A:A,dataset_transacoes_ficticias_2023_2024[[#This Row],[customer-id]])</f>
        <v>8</v>
      </c>
      <c r="F412" s="4">
        <f>SUMIF(A:A,dataset_transacoes_ficticias_2023_2024[[#This Row],[customer-id]],C:C)</f>
        <v>2084.8363812581247</v>
      </c>
      <c r="G412" s="4">
        <f>dataset_transacoes_ficticias_2023_2024[[#This Row],[total value]]/dataset_transacoes_ficticias_2023_2024[[#This Row],[frequency]]</f>
        <v>260.60454765726558</v>
      </c>
      <c r="H412" s="5">
        <f ca="1">(1 - _xlfn.PERCENTRANK.INC(D:D,dataset_transacoes_ficticias_2023_2024[[#This Row],[recency]],4))*10</f>
        <v>9.17</v>
      </c>
      <c r="I412">
        <f>_xlfn.PERCENTRANK.INC(E:E,dataset_transacoes_ficticias_2023_2024[[#This Row],[frequency]],4)*10</f>
        <v>8.7739999999999991</v>
      </c>
      <c r="J412" s="5">
        <f>_xlfn.PERCENTRANK.INC(F:F,dataset_transacoes_ficticias_2023_2024[[#This Row],[total value]],4)*10</f>
        <v>4.3170000000000002</v>
      </c>
      <c r="K412" s="5">
        <f t="shared" ca="1" si="12"/>
        <v>39.524999999999999</v>
      </c>
      <c r="L412" s="13">
        <f ca="1">_xlfn.PERCENTRANK.INC(K:K,dataset_transacoes_ficticias_2023_2024[[#This Row],[rfm sum]],4)*10</f>
        <v>7.9579999999999993</v>
      </c>
      <c r="M412" s="3">
        <f ca="1">ROUNDUP(dataset_transacoes_ficticias_2023_2024[[#This Row],[rfm]],0)</f>
        <v>8</v>
      </c>
      <c r="N412" t="str">
        <f t="shared" ca="1" si="13"/>
        <v>Vips</v>
      </c>
    </row>
    <row r="413" spans="1:14" x14ac:dyDescent="0.25">
      <c r="A413" t="s">
        <v>469</v>
      </c>
      <c r="B413" s="1">
        <v>45247</v>
      </c>
      <c r="C413" s="4">
        <v>861.20996959741501</v>
      </c>
      <c r="D413" s="3">
        <f ca="1">TODAY() -dataset_transacoes_ficticias_2023_2024[[#This Row],[transaction date]]</f>
        <v>176</v>
      </c>
      <c r="E413">
        <f>COUNTIF(A:A,dataset_transacoes_ficticias_2023_2024[[#This Row],[customer-id]])</f>
        <v>5</v>
      </c>
      <c r="F413" s="4">
        <f>SUMIF(A:A,dataset_transacoes_ficticias_2023_2024[[#This Row],[customer-id]],C:C)</f>
        <v>3331.1595501384872</v>
      </c>
      <c r="G413" s="4">
        <f>dataset_transacoes_ficticias_2023_2024[[#This Row],[total value]]/dataset_transacoes_ficticias_2023_2024[[#This Row],[frequency]]</f>
        <v>666.2319100276975</v>
      </c>
      <c r="H413" s="5">
        <f ca="1">(1 - _xlfn.PERCENTRANK.INC(D:D,dataset_transacoes_ficticias_2023_2024[[#This Row],[recency]],4))*10</f>
        <v>8.09</v>
      </c>
      <c r="I413">
        <f>_xlfn.PERCENTRANK.INC(E:E,dataset_transacoes_ficticias_2023_2024[[#This Row],[frequency]],4)*10</f>
        <v>4.5519999999999996</v>
      </c>
      <c r="J413" s="5">
        <f>_xlfn.PERCENTRANK.INC(F:F,dataset_transacoes_ficticias_2023_2024[[#This Row],[total value]],4)*10</f>
        <v>7.838000000000001</v>
      </c>
      <c r="K413" s="5">
        <f t="shared" ca="1" si="12"/>
        <v>42.741</v>
      </c>
      <c r="L413" s="13">
        <f ca="1">_xlfn.PERCENTRANK.INC(K:K,dataset_transacoes_ficticias_2023_2024[[#This Row],[rfm sum]],4)*10</f>
        <v>8.5040000000000013</v>
      </c>
      <c r="M413" s="3">
        <f ca="1">ROUNDUP(dataset_transacoes_ficticias_2023_2024[[#This Row],[rfm]],0)</f>
        <v>9</v>
      </c>
      <c r="N413" t="str">
        <f t="shared" ca="1" si="13"/>
        <v>Vip Plus</v>
      </c>
    </row>
    <row r="414" spans="1:14" x14ac:dyDescent="0.25">
      <c r="A414" t="s">
        <v>263</v>
      </c>
      <c r="B414" s="1">
        <v>45267</v>
      </c>
      <c r="C414" s="4">
        <v>928.61661466823398</v>
      </c>
      <c r="D414" s="3">
        <f ca="1">TODAY() -dataset_transacoes_ficticias_2023_2024[[#This Row],[transaction date]]</f>
        <v>156</v>
      </c>
      <c r="E414">
        <f>COUNTIF(A:A,dataset_transacoes_ficticias_2023_2024[[#This Row],[customer-id]])</f>
        <v>4</v>
      </c>
      <c r="F414" s="4">
        <f>SUMIF(A:A,dataset_transacoes_ficticias_2023_2024[[#This Row],[customer-id]],C:C)</f>
        <v>2948.0337868074093</v>
      </c>
      <c r="G414" s="4">
        <f>dataset_transacoes_ficticias_2023_2024[[#This Row],[total value]]/dataset_transacoes_ficticias_2023_2024[[#This Row],[frequency]]</f>
        <v>737.00844670185234</v>
      </c>
      <c r="H414" s="5">
        <f ca="1">(1 - _xlfn.PERCENTRANK.INC(D:D,dataset_transacoes_ficticias_2023_2024[[#This Row],[recency]],4))*10</f>
        <v>8.5250000000000004</v>
      </c>
      <c r="I414">
        <f>_xlfn.PERCENTRANK.INC(E:E,dataset_transacoes_ficticias_2023_2024[[#This Row],[frequency]],4)*10</f>
        <v>2.5510000000000002</v>
      </c>
      <c r="J414" s="5">
        <f>_xlfn.PERCENTRANK.INC(F:F,dataset_transacoes_ficticias_2023_2024[[#This Row],[total value]],4)*10</f>
        <v>6.798</v>
      </c>
      <c r="K414" s="5">
        <f t="shared" ca="1" si="12"/>
        <v>38.354000000000006</v>
      </c>
      <c r="L414" s="13">
        <f ca="1">_xlfn.PERCENTRANK.INC(K:K,dataset_transacoes_ficticias_2023_2024[[#This Row],[rfm sum]],4)*10</f>
        <v>7.6080000000000005</v>
      </c>
      <c r="M414" s="3">
        <f ca="1">ROUNDUP(dataset_transacoes_ficticias_2023_2024[[#This Row],[rfm]],0)</f>
        <v>8</v>
      </c>
      <c r="N414" t="str">
        <f t="shared" ca="1" si="13"/>
        <v>Vips</v>
      </c>
    </row>
    <row r="415" spans="1:14" x14ac:dyDescent="0.25">
      <c r="A415" t="s">
        <v>407</v>
      </c>
      <c r="B415" s="1">
        <v>45232</v>
      </c>
      <c r="C415" s="4">
        <v>511.89672819586201</v>
      </c>
      <c r="D415" s="3">
        <f ca="1">TODAY() -dataset_transacoes_ficticias_2023_2024[[#This Row],[transaction date]]</f>
        <v>191</v>
      </c>
      <c r="E415">
        <f>COUNTIF(A:A,dataset_transacoes_ficticias_2023_2024[[#This Row],[customer-id]])</f>
        <v>6</v>
      </c>
      <c r="F415" s="4">
        <f>SUMIF(A:A,dataset_transacoes_ficticias_2023_2024[[#This Row],[customer-id]],C:C)</f>
        <v>4218.0403549168886</v>
      </c>
      <c r="G415" s="4">
        <f>dataset_transacoes_ficticias_2023_2024[[#This Row],[total value]]/dataset_transacoes_ficticias_2023_2024[[#This Row],[frequency]]</f>
        <v>703.0067258194814</v>
      </c>
      <c r="H415" s="5">
        <f ca="1">(1 - _xlfn.PERCENTRANK.INC(D:D,dataset_transacoes_ficticias_2023_2024[[#This Row],[recency]],4))*10</f>
        <v>7.6290000000000004</v>
      </c>
      <c r="I415">
        <f>_xlfn.PERCENTRANK.INC(E:E,dataset_transacoes_ficticias_2023_2024[[#This Row],[frequency]],4)*10</f>
        <v>6.3529999999999998</v>
      </c>
      <c r="J415" s="5">
        <f>_xlfn.PERCENTRANK.INC(F:F,dataset_transacoes_ficticias_2023_2024[[#This Row],[total value]],4)*10</f>
        <v>9.1490000000000009</v>
      </c>
      <c r="K415" s="5">
        <f t="shared" ca="1" si="12"/>
        <v>41.005000000000003</v>
      </c>
      <c r="L415" s="13">
        <f ca="1">_xlfn.PERCENTRANK.INC(K:K,dataset_transacoes_ficticias_2023_2024[[#This Row],[rfm sum]],4)*10</f>
        <v>8.0939999999999994</v>
      </c>
      <c r="M415" s="3">
        <f ca="1">ROUNDUP(dataset_transacoes_ficticias_2023_2024[[#This Row],[rfm]],0)</f>
        <v>9</v>
      </c>
      <c r="N415" t="str">
        <f t="shared" ca="1" si="13"/>
        <v>Vip Plus</v>
      </c>
    </row>
    <row r="416" spans="1:14" x14ac:dyDescent="0.25">
      <c r="A416" t="s">
        <v>232</v>
      </c>
      <c r="B416" s="1">
        <v>45325</v>
      </c>
      <c r="C416" s="4">
        <v>823.17058410545201</v>
      </c>
      <c r="D416" s="3">
        <f ca="1">TODAY() -dataset_transacoes_ficticias_2023_2024[[#This Row],[transaction date]]</f>
        <v>98</v>
      </c>
      <c r="E416">
        <f>COUNTIF(A:A,dataset_transacoes_ficticias_2023_2024[[#This Row],[customer-id]])</f>
        <v>4</v>
      </c>
      <c r="F416" s="4">
        <f>SUMIF(A:A,dataset_transacoes_ficticias_2023_2024[[#This Row],[customer-id]],C:C)</f>
        <v>2924.7711890884666</v>
      </c>
      <c r="G416" s="4">
        <f>dataset_transacoes_ficticias_2023_2024[[#This Row],[total value]]/dataset_transacoes_ficticias_2023_2024[[#This Row],[frequency]]</f>
        <v>731.19279727211665</v>
      </c>
      <c r="H416" s="5">
        <f ca="1">(1 - _xlfn.PERCENTRANK.INC(D:D,dataset_transacoes_ficticias_2023_2024[[#This Row],[recency]],4))*10</f>
        <v>10</v>
      </c>
      <c r="I416">
        <f>_xlfn.PERCENTRANK.INC(E:E,dataset_transacoes_ficticias_2023_2024[[#This Row],[frequency]],4)*10</f>
        <v>2.5510000000000002</v>
      </c>
      <c r="J416" s="5">
        <f>_xlfn.PERCENTRANK.INC(F:F,dataset_transacoes_ficticias_2023_2024[[#This Row],[total value]],4)*10</f>
        <v>6.7379999999999995</v>
      </c>
      <c r="K416" s="5">
        <f t="shared" ca="1" si="12"/>
        <v>42.42</v>
      </c>
      <c r="L416" s="13">
        <f ca="1">_xlfn.PERCENTRANK.INC(K:K,dataset_transacoes_ficticias_2023_2024[[#This Row],[rfm sum]],4)*10</f>
        <v>8.4440000000000008</v>
      </c>
      <c r="M416" s="3">
        <f ca="1">ROUNDUP(dataset_transacoes_ficticias_2023_2024[[#This Row],[rfm]],0)</f>
        <v>9</v>
      </c>
      <c r="N416" t="str">
        <f t="shared" ca="1" si="13"/>
        <v>Vip Plus</v>
      </c>
    </row>
    <row r="417" spans="1:14" x14ac:dyDescent="0.25">
      <c r="A417" t="s">
        <v>501</v>
      </c>
      <c r="B417" s="1">
        <v>45194</v>
      </c>
      <c r="C417" s="4">
        <v>897.67915785990704</v>
      </c>
      <c r="D417" s="3">
        <f ca="1">TODAY() -dataset_transacoes_ficticias_2023_2024[[#This Row],[transaction date]]</f>
        <v>229</v>
      </c>
      <c r="E417">
        <f>COUNTIF(A:A,dataset_transacoes_ficticias_2023_2024[[#This Row],[customer-id]])</f>
        <v>6</v>
      </c>
      <c r="F417" s="4">
        <f>SUMIF(A:A,dataset_transacoes_ficticias_2023_2024[[#This Row],[customer-id]],C:C)</f>
        <v>3115.4900101294293</v>
      </c>
      <c r="G417" s="4">
        <f>dataset_transacoes_ficticias_2023_2024[[#This Row],[total value]]/dataset_transacoes_ficticias_2023_2024[[#This Row],[frequency]]</f>
        <v>519.24833502157151</v>
      </c>
      <c r="H417" s="5">
        <f ca="1">(1 - _xlfn.PERCENTRANK.INC(D:D,dataset_transacoes_ficticias_2023_2024[[#This Row],[recency]],4))*10</f>
        <v>6.6539999999999999</v>
      </c>
      <c r="I417">
        <f>_xlfn.PERCENTRANK.INC(E:E,dataset_transacoes_ficticias_2023_2024[[#This Row],[frequency]],4)*10</f>
        <v>6.3529999999999998</v>
      </c>
      <c r="J417" s="5">
        <f>_xlfn.PERCENTRANK.INC(F:F,dataset_transacoes_ficticias_2023_2024[[#This Row],[total value]],4)*10</f>
        <v>7.1130000000000004</v>
      </c>
      <c r="K417" s="5">
        <f t="shared" ca="1" si="12"/>
        <v>39.408999999999999</v>
      </c>
      <c r="L417" s="13">
        <f ca="1">_xlfn.PERCENTRANK.INC(K:K,dataset_transacoes_ficticias_2023_2024[[#This Row],[rfm sum]],4)*10</f>
        <v>7.9329999999999998</v>
      </c>
      <c r="M417" s="3">
        <f ca="1">ROUNDUP(dataset_transacoes_ficticias_2023_2024[[#This Row],[rfm]],0)</f>
        <v>8</v>
      </c>
      <c r="N417" t="str">
        <f t="shared" ca="1" si="13"/>
        <v>Vips</v>
      </c>
    </row>
    <row r="418" spans="1:14" x14ac:dyDescent="0.25">
      <c r="A418" t="s">
        <v>358</v>
      </c>
      <c r="B418" s="1">
        <v>44947</v>
      </c>
      <c r="C418" s="4">
        <v>428.73468453467302</v>
      </c>
      <c r="D418" s="3">
        <f ca="1">TODAY() -dataset_transacoes_ficticias_2023_2024[[#This Row],[transaction date]]</f>
        <v>476</v>
      </c>
      <c r="E418">
        <f>COUNTIF(A:A,dataset_transacoes_ficticias_2023_2024[[#This Row],[customer-id]])</f>
        <v>7</v>
      </c>
      <c r="F418" s="4">
        <f>SUMIF(A:A,dataset_transacoes_ficticias_2023_2024[[#This Row],[customer-id]],C:C)</f>
        <v>3836.9194960931541</v>
      </c>
      <c r="G418" s="4">
        <f>dataset_transacoes_ficticias_2023_2024[[#This Row],[total value]]/dataset_transacoes_ficticias_2023_2024[[#This Row],[frequency]]</f>
        <v>548.1313565847363</v>
      </c>
      <c r="H418" s="5">
        <f ca="1">(1 - _xlfn.PERCENTRANK.INC(D:D,dataset_transacoes_ficticias_2023_2024[[#This Row],[recency]],4))*10</f>
        <v>0.4610000000000003</v>
      </c>
      <c r="I418">
        <f>_xlfn.PERCENTRANK.INC(E:E,dataset_transacoes_ficticias_2023_2024[[#This Row],[frequency]],4)*10</f>
        <v>8.0039999999999996</v>
      </c>
      <c r="J418" s="5">
        <f>_xlfn.PERCENTRANK.INC(F:F,dataset_transacoes_ficticias_2023_2024[[#This Row],[total value]],4)*10</f>
        <v>8.6539999999999999</v>
      </c>
      <c r="K418" s="5">
        <f t="shared" ca="1" si="12"/>
        <v>37.239000000000004</v>
      </c>
      <c r="L418" s="13">
        <f ca="1">_xlfn.PERCENTRANK.INC(K:K,dataset_transacoes_ficticias_2023_2024[[#This Row],[rfm sum]],4)*10</f>
        <v>7.2729999999999997</v>
      </c>
      <c r="M418" s="3">
        <f ca="1">ROUNDUP(dataset_transacoes_ficticias_2023_2024[[#This Row],[rfm]],0)</f>
        <v>8</v>
      </c>
      <c r="N418" t="str">
        <f t="shared" ca="1" si="13"/>
        <v>Vips</v>
      </c>
    </row>
    <row r="419" spans="1:14" x14ac:dyDescent="0.25">
      <c r="A419" t="s">
        <v>409</v>
      </c>
      <c r="B419" s="1">
        <v>45172</v>
      </c>
      <c r="C419" s="4">
        <v>135.41428965959901</v>
      </c>
      <c r="D419" s="3">
        <f ca="1">TODAY() -dataset_transacoes_ficticias_2023_2024[[#This Row],[transaction date]]</f>
        <v>251</v>
      </c>
      <c r="E419">
        <f>COUNTIF(A:A,dataset_transacoes_ficticias_2023_2024[[#This Row],[customer-id]])</f>
        <v>6</v>
      </c>
      <c r="F419" s="4">
        <f>SUMIF(A:A,dataset_transacoes_ficticias_2023_2024[[#This Row],[customer-id]],C:C)</f>
        <v>2763.67058172517</v>
      </c>
      <c r="G419" s="4">
        <f>dataset_transacoes_ficticias_2023_2024[[#This Row],[total value]]/dataset_transacoes_ficticias_2023_2024[[#This Row],[frequency]]</f>
        <v>460.61176362086167</v>
      </c>
      <c r="H419" s="5">
        <f ca="1">(1 - _xlfn.PERCENTRANK.INC(D:D,dataset_transacoes_ficticias_2023_2024[[#This Row],[recency]],4))*10</f>
        <v>6.109</v>
      </c>
      <c r="I419">
        <f>_xlfn.PERCENTRANK.INC(E:E,dataset_transacoes_ficticias_2023_2024[[#This Row],[frequency]],4)*10</f>
        <v>6.3529999999999998</v>
      </c>
      <c r="J419" s="5">
        <f>_xlfn.PERCENTRANK.INC(F:F,dataset_transacoes_ficticias_2023_2024[[#This Row],[total value]],4)*10</f>
        <v>6.4329999999999998</v>
      </c>
      <c r="K419" s="5">
        <f t="shared" ca="1" si="12"/>
        <v>36.014000000000003</v>
      </c>
      <c r="L419" s="13">
        <f ca="1">_xlfn.PERCENTRANK.INC(K:K,dataset_transacoes_ficticias_2023_2024[[#This Row],[rfm sum]],4)*10</f>
        <v>7.0330000000000004</v>
      </c>
      <c r="M419" s="3">
        <f ca="1">ROUNDUP(dataset_transacoes_ficticias_2023_2024[[#This Row],[rfm]],0)</f>
        <v>8</v>
      </c>
      <c r="N419" t="str">
        <f t="shared" ca="1" si="13"/>
        <v>Vips</v>
      </c>
    </row>
    <row r="420" spans="1:14" x14ac:dyDescent="0.25">
      <c r="A420" t="s">
        <v>174</v>
      </c>
      <c r="B420" s="1">
        <v>45182</v>
      </c>
      <c r="C420" s="4">
        <v>23.487083288949901</v>
      </c>
      <c r="D420" s="3">
        <f ca="1">TODAY() -dataset_transacoes_ficticias_2023_2024[[#This Row],[transaction date]]</f>
        <v>241</v>
      </c>
      <c r="E420">
        <f>COUNTIF(A:A,dataset_transacoes_ficticias_2023_2024[[#This Row],[customer-id]])</f>
        <v>6</v>
      </c>
      <c r="F420" s="4">
        <f>SUMIF(A:A,dataset_transacoes_ficticias_2023_2024[[#This Row],[customer-id]],C:C)</f>
        <v>2241.4482342742022</v>
      </c>
      <c r="G420" s="4">
        <f>dataset_transacoes_ficticias_2023_2024[[#This Row],[total value]]/dataset_transacoes_ficticias_2023_2024[[#This Row],[frequency]]</f>
        <v>373.57470571236701</v>
      </c>
      <c r="H420" s="5">
        <f ca="1">(1 - _xlfn.PERCENTRANK.INC(D:D,dataset_transacoes_ficticias_2023_2024[[#This Row],[recency]],4))*10</f>
        <v>6.3539999999999992</v>
      </c>
      <c r="I420">
        <f>_xlfn.PERCENTRANK.INC(E:E,dataset_transacoes_ficticias_2023_2024[[#This Row],[frequency]],4)*10</f>
        <v>6.3529999999999998</v>
      </c>
      <c r="J420" s="5">
        <f>_xlfn.PERCENTRANK.INC(F:F,dataset_transacoes_ficticias_2023_2024[[#This Row],[total value]],4)*10</f>
        <v>4.7469999999999999</v>
      </c>
      <c r="K420" s="5">
        <f t="shared" ca="1" si="12"/>
        <v>36.348999999999997</v>
      </c>
      <c r="L420" s="13">
        <f ca="1">_xlfn.PERCENTRANK.INC(K:K,dataset_transacoes_ficticias_2023_2024[[#This Row],[rfm sum]],4)*10</f>
        <v>7.0880000000000001</v>
      </c>
      <c r="M420" s="3">
        <f ca="1">ROUNDUP(dataset_transacoes_ficticias_2023_2024[[#This Row],[rfm]],0)</f>
        <v>8</v>
      </c>
      <c r="N420" t="str">
        <f t="shared" ca="1" si="13"/>
        <v>Vips</v>
      </c>
    </row>
    <row r="421" spans="1:14" x14ac:dyDescent="0.25">
      <c r="A421" t="s">
        <v>119</v>
      </c>
      <c r="B421" s="1">
        <v>45164</v>
      </c>
      <c r="C421" s="4">
        <v>376.911996024762</v>
      </c>
      <c r="D421" s="3">
        <f ca="1">TODAY() -dataset_transacoes_ficticias_2023_2024[[#This Row],[transaction date]]</f>
        <v>259</v>
      </c>
      <c r="E421">
        <f>COUNTIF(A:A,dataset_transacoes_ficticias_2023_2024[[#This Row],[customer-id]])</f>
        <v>7</v>
      </c>
      <c r="F421" s="4">
        <f>SUMIF(A:A,dataset_transacoes_ficticias_2023_2024[[#This Row],[customer-id]],C:C)</f>
        <v>3481.3604887238648</v>
      </c>
      <c r="G421" s="4">
        <f>dataset_transacoes_ficticias_2023_2024[[#This Row],[total value]]/dataset_transacoes_ficticias_2023_2024[[#This Row],[frequency]]</f>
        <v>497.33721267483782</v>
      </c>
      <c r="H421" s="5">
        <f ca="1">(1 - _xlfn.PERCENTRANK.INC(D:D,dataset_transacoes_ficticias_2023_2024[[#This Row],[recency]],4))*10</f>
        <v>5.9129999999999994</v>
      </c>
      <c r="I421">
        <f>_xlfn.PERCENTRANK.INC(E:E,dataset_transacoes_ficticias_2023_2024[[#This Row],[frequency]],4)*10</f>
        <v>8.0039999999999996</v>
      </c>
      <c r="J421" s="5">
        <f>_xlfn.PERCENTRANK.INC(F:F,dataset_transacoes_ficticias_2023_2024[[#This Row],[total value]],4)*10</f>
        <v>8.1690000000000005</v>
      </c>
      <c r="K421" s="5">
        <f t="shared" ca="1" si="12"/>
        <v>39.540000000000006</v>
      </c>
      <c r="L421" s="13">
        <f ca="1">_xlfn.PERCENTRANK.INC(K:K,dataset_transacoes_ficticias_2023_2024[[#This Row],[rfm sum]],4)*10</f>
        <v>7.9630000000000001</v>
      </c>
      <c r="M421" s="3">
        <f ca="1">ROUNDUP(dataset_transacoes_ficticias_2023_2024[[#This Row],[rfm]],0)</f>
        <v>8</v>
      </c>
      <c r="N421" t="str">
        <f t="shared" ca="1" si="13"/>
        <v>Vips</v>
      </c>
    </row>
    <row r="422" spans="1:14" x14ac:dyDescent="0.25">
      <c r="A422" t="s">
        <v>49</v>
      </c>
      <c r="B422" s="1">
        <v>45103</v>
      </c>
      <c r="C422" s="4">
        <v>15.2632406493974</v>
      </c>
      <c r="D422" s="3">
        <f ca="1">TODAY() -dataset_transacoes_ficticias_2023_2024[[#This Row],[transaction date]]</f>
        <v>320</v>
      </c>
      <c r="E422">
        <f>COUNTIF(A:A,dataset_transacoes_ficticias_2023_2024[[#This Row],[customer-id]])</f>
        <v>7</v>
      </c>
      <c r="F422" s="4">
        <f>SUMIF(A:A,dataset_transacoes_ficticias_2023_2024[[#This Row],[customer-id]],C:C)</f>
        <v>2065.799778179618</v>
      </c>
      <c r="G422" s="4">
        <f>dataset_transacoes_ficticias_2023_2024[[#This Row],[total value]]/dataset_transacoes_ficticias_2023_2024[[#This Row],[frequency]]</f>
        <v>295.1142540256597</v>
      </c>
      <c r="H422" s="5">
        <f ca="1">(1 - _xlfn.PERCENTRANK.INC(D:D,dataset_transacoes_ficticias_2023_2024[[#This Row],[recency]],4))*10</f>
        <v>4.3879999999999999</v>
      </c>
      <c r="I422">
        <f>_xlfn.PERCENTRANK.INC(E:E,dataset_transacoes_ficticias_2023_2024[[#This Row],[frequency]],4)*10</f>
        <v>8.0039999999999996</v>
      </c>
      <c r="J422" s="5">
        <f>_xlfn.PERCENTRANK.INC(F:F,dataset_transacoes_ficticias_2023_2024[[#This Row],[total value]],4)*10</f>
        <v>4.2220000000000004</v>
      </c>
      <c r="K422" s="5">
        <f t="shared" ca="1" si="12"/>
        <v>38.699999999999996</v>
      </c>
      <c r="L422" s="13">
        <f ca="1">_xlfn.PERCENTRANK.INC(K:K,dataset_transacoes_ficticias_2023_2024[[#This Row],[rfm sum]],4)*10</f>
        <v>7.7480000000000002</v>
      </c>
      <c r="M422" s="3">
        <f ca="1">ROUNDUP(dataset_transacoes_ficticias_2023_2024[[#This Row],[rfm]],0)</f>
        <v>8</v>
      </c>
      <c r="N422" t="str">
        <f t="shared" ca="1" si="13"/>
        <v>Vips</v>
      </c>
    </row>
    <row r="423" spans="1:14" x14ac:dyDescent="0.25">
      <c r="A423" t="s">
        <v>49</v>
      </c>
      <c r="B423" s="1">
        <v>45239</v>
      </c>
      <c r="C423" s="4">
        <v>38.3291502907569</v>
      </c>
      <c r="D423" s="3">
        <f ca="1">TODAY() -dataset_transacoes_ficticias_2023_2024[[#This Row],[transaction date]]</f>
        <v>184</v>
      </c>
      <c r="E423">
        <f>COUNTIF(A:A,dataset_transacoes_ficticias_2023_2024[[#This Row],[customer-id]])</f>
        <v>7</v>
      </c>
      <c r="F423" s="4">
        <f>SUMIF(A:A,dataset_transacoes_ficticias_2023_2024[[#This Row],[customer-id]],C:C)</f>
        <v>2065.799778179618</v>
      </c>
      <c r="G423" s="4">
        <f>dataset_transacoes_ficticias_2023_2024[[#This Row],[total value]]/dataset_transacoes_ficticias_2023_2024[[#This Row],[frequency]]</f>
        <v>295.1142540256597</v>
      </c>
      <c r="H423" s="5">
        <f ca="1">(1 - _xlfn.PERCENTRANK.INC(D:D,dataset_transacoes_ficticias_2023_2024[[#This Row],[recency]],4))*10</f>
        <v>7.8390000000000004</v>
      </c>
      <c r="I423">
        <f>_xlfn.PERCENTRANK.INC(E:E,dataset_transacoes_ficticias_2023_2024[[#This Row],[frequency]],4)*10</f>
        <v>8.0039999999999996</v>
      </c>
      <c r="J423" s="5">
        <f>_xlfn.PERCENTRANK.INC(F:F,dataset_transacoes_ficticias_2023_2024[[#This Row],[total value]],4)*10</f>
        <v>4.2220000000000004</v>
      </c>
      <c r="K423" s="5">
        <f t="shared" ca="1" si="12"/>
        <v>36.679000000000002</v>
      </c>
      <c r="L423" s="13">
        <f ca="1">_xlfn.PERCENTRANK.INC(K:K,dataset_transacoes_ficticias_2023_2024[[#This Row],[rfm sum]],4)*10</f>
        <v>7.1530000000000005</v>
      </c>
      <c r="M423" s="3">
        <f ca="1">ROUNDUP(dataset_transacoes_ficticias_2023_2024[[#This Row],[rfm]],0)</f>
        <v>8</v>
      </c>
      <c r="N423" t="str">
        <f t="shared" ca="1" si="13"/>
        <v>Vips</v>
      </c>
    </row>
    <row r="424" spans="1:14" x14ac:dyDescent="0.25">
      <c r="A424" t="s">
        <v>451</v>
      </c>
      <c r="B424" s="1">
        <v>45013</v>
      </c>
      <c r="C424" s="4">
        <v>631.64594697416601</v>
      </c>
      <c r="D424" s="3">
        <f ca="1">TODAY() -dataset_transacoes_ficticias_2023_2024[[#This Row],[transaction date]]</f>
        <v>410</v>
      </c>
      <c r="E424">
        <f>COUNTIF(A:A,dataset_transacoes_ficticias_2023_2024[[#This Row],[customer-id]])</f>
        <v>6</v>
      </c>
      <c r="F424" s="4">
        <f>SUMIF(A:A,dataset_transacoes_ficticias_2023_2024[[#This Row],[customer-id]],C:C)</f>
        <v>3773.4680775367192</v>
      </c>
      <c r="G424" s="4">
        <f>dataset_transacoes_ficticias_2023_2024[[#This Row],[total value]]/dataset_transacoes_ficticias_2023_2024[[#This Row],[frequency]]</f>
        <v>628.91134625611983</v>
      </c>
      <c r="H424" s="5">
        <f ca="1">(1 - _xlfn.PERCENTRANK.INC(D:D,dataset_transacoes_ficticias_2023_2024[[#This Row],[recency]],4))*10</f>
        <v>2.1419999999999995</v>
      </c>
      <c r="I424">
        <f>_xlfn.PERCENTRANK.INC(E:E,dataset_transacoes_ficticias_2023_2024[[#This Row],[frequency]],4)*10</f>
        <v>6.3529999999999998</v>
      </c>
      <c r="J424" s="5">
        <f>_xlfn.PERCENTRANK.INC(F:F,dataset_transacoes_ficticias_2023_2024[[#This Row],[total value]],4)*10</f>
        <v>8.6240000000000006</v>
      </c>
      <c r="K424" s="5">
        <f t="shared" ca="1" si="12"/>
        <v>37.184000000000005</v>
      </c>
      <c r="L424" s="13">
        <f ca="1">_xlfn.PERCENTRANK.INC(K:K,dataset_transacoes_ficticias_2023_2024[[#This Row],[rfm sum]],4)*10</f>
        <v>7.2529999999999992</v>
      </c>
      <c r="M424" s="3">
        <f ca="1">ROUNDUP(dataset_transacoes_ficticias_2023_2024[[#This Row],[rfm]],0)</f>
        <v>8</v>
      </c>
      <c r="N424" t="str">
        <f t="shared" ca="1" si="13"/>
        <v>Vips</v>
      </c>
    </row>
    <row r="425" spans="1:14" x14ac:dyDescent="0.25">
      <c r="A425" t="s">
        <v>452</v>
      </c>
      <c r="B425" s="1">
        <v>45077</v>
      </c>
      <c r="C425" s="4">
        <v>540.95950741450599</v>
      </c>
      <c r="D425" s="3">
        <f ca="1">TODAY() -dataset_transacoes_ficticias_2023_2024[[#This Row],[transaction date]]</f>
        <v>346</v>
      </c>
      <c r="E425">
        <f>COUNTIF(A:A,dataset_transacoes_ficticias_2023_2024[[#This Row],[customer-id]])</f>
        <v>8</v>
      </c>
      <c r="F425" s="4">
        <f>SUMIF(A:A,dataset_transacoes_ficticias_2023_2024[[#This Row],[customer-id]],C:C)</f>
        <v>3221.6781836967029</v>
      </c>
      <c r="G425" s="4">
        <f>dataset_transacoes_ficticias_2023_2024[[#This Row],[total value]]/dataset_transacoes_ficticias_2023_2024[[#This Row],[frequency]]</f>
        <v>402.70977296208787</v>
      </c>
      <c r="H425" s="5">
        <f ca="1">(1 - _xlfn.PERCENTRANK.INC(D:D,dataset_transacoes_ficticias_2023_2024[[#This Row],[recency]],4))*10</f>
        <v>3.7119999999999997</v>
      </c>
      <c r="I425">
        <f>_xlfn.PERCENTRANK.INC(E:E,dataset_transacoes_ficticias_2023_2024[[#This Row],[frequency]],4)*10</f>
        <v>8.7739999999999991</v>
      </c>
      <c r="J425" s="5">
        <f>_xlfn.PERCENTRANK.INC(F:F,dataset_transacoes_ficticias_2023_2024[[#This Row],[total value]],4)*10</f>
        <v>7.4829999999999997</v>
      </c>
      <c r="K425" s="5">
        <f t="shared" ca="1" si="12"/>
        <v>37.087999999999994</v>
      </c>
      <c r="L425" s="13">
        <f ca="1">_xlfn.PERCENTRANK.INC(K:K,dataset_transacoes_ficticias_2023_2024[[#This Row],[rfm sum]],4)*10</f>
        <v>7.218</v>
      </c>
      <c r="M425" s="3">
        <f ca="1">ROUNDUP(dataset_transacoes_ficticias_2023_2024[[#This Row],[rfm]],0)</f>
        <v>8</v>
      </c>
      <c r="N425" t="str">
        <f t="shared" ca="1" si="13"/>
        <v>Vips</v>
      </c>
    </row>
    <row r="426" spans="1:14" x14ac:dyDescent="0.25">
      <c r="A426" t="s">
        <v>59</v>
      </c>
      <c r="B426" s="1">
        <v>45037</v>
      </c>
      <c r="C426" s="4">
        <v>16.499590986004101</v>
      </c>
      <c r="D426" s="3">
        <f ca="1">TODAY() -dataset_transacoes_ficticias_2023_2024[[#This Row],[transaction date]]</f>
        <v>386</v>
      </c>
      <c r="E426">
        <f>COUNTIF(A:A,dataset_transacoes_ficticias_2023_2024[[#This Row],[customer-id]])</f>
        <v>6</v>
      </c>
      <c r="F426" s="4">
        <f>SUMIF(A:A,dataset_transacoes_ficticias_2023_2024[[#This Row],[customer-id]],C:C)</f>
        <v>3180.6229457483632</v>
      </c>
      <c r="G426" s="4">
        <f>dataset_transacoes_ficticias_2023_2024[[#This Row],[total value]]/dataset_transacoes_ficticias_2023_2024[[#This Row],[frequency]]</f>
        <v>530.10382429139383</v>
      </c>
      <c r="H426" s="5">
        <f ca="1">(1 - _xlfn.PERCENTRANK.INC(D:D,dataset_transacoes_ficticias_2023_2024[[#This Row],[recency]],4))*10</f>
        <v>2.7320000000000002</v>
      </c>
      <c r="I426">
        <f>_xlfn.PERCENTRANK.INC(E:E,dataset_transacoes_ficticias_2023_2024[[#This Row],[frequency]],4)*10</f>
        <v>6.3529999999999998</v>
      </c>
      <c r="J426" s="5">
        <f>_xlfn.PERCENTRANK.INC(F:F,dataset_transacoes_ficticias_2023_2024[[#This Row],[total value]],4)*10</f>
        <v>7.3129999999999997</v>
      </c>
      <c r="K426" s="5">
        <f t="shared" ca="1" si="12"/>
        <v>36.366999999999997</v>
      </c>
      <c r="L426" s="13">
        <f ca="1">_xlfn.PERCENTRANK.INC(K:K,dataset_transacoes_ficticias_2023_2024[[#This Row],[rfm sum]],4)*10</f>
        <v>7.093</v>
      </c>
      <c r="M426" s="3">
        <f ca="1">ROUNDUP(dataset_transacoes_ficticias_2023_2024[[#This Row],[rfm]],0)</f>
        <v>8</v>
      </c>
      <c r="N426" t="str">
        <f t="shared" ca="1" si="13"/>
        <v>Vips</v>
      </c>
    </row>
    <row r="427" spans="1:14" x14ac:dyDescent="0.25">
      <c r="A427" t="s">
        <v>59</v>
      </c>
      <c r="B427" s="1">
        <v>45259</v>
      </c>
      <c r="C427" s="4">
        <v>526.95501018766595</v>
      </c>
      <c r="D427" s="3">
        <f ca="1">TODAY() -dataset_transacoes_ficticias_2023_2024[[#This Row],[transaction date]]</f>
        <v>164</v>
      </c>
      <c r="E427">
        <f>COUNTIF(A:A,dataset_transacoes_ficticias_2023_2024[[#This Row],[customer-id]])</f>
        <v>6</v>
      </c>
      <c r="F427" s="4">
        <f>SUMIF(A:A,dataset_transacoes_ficticias_2023_2024[[#This Row],[customer-id]],C:C)</f>
        <v>3180.6229457483632</v>
      </c>
      <c r="G427" s="4">
        <f>dataset_transacoes_ficticias_2023_2024[[#This Row],[total value]]/dataset_transacoes_ficticias_2023_2024[[#This Row],[frequency]]</f>
        <v>530.10382429139383</v>
      </c>
      <c r="H427" s="5">
        <f ca="1">(1 - _xlfn.PERCENTRANK.INC(D:D,dataset_transacoes_ficticias_2023_2024[[#This Row],[recency]],4))*10</f>
        <v>8.35</v>
      </c>
      <c r="I427">
        <f>_xlfn.PERCENTRANK.INC(E:E,dataset_transacoes_ficticias_2023_2024[[#This Row],[frequency]],4)*10</f>
        <v>6.3529999999999998</v>
      </c>
      <c r="J427" s="5">
        <f>_xlfn.PERCENTRANK.INC(F:F,dataset_transacoes_ficticias_2023_2024[[#This Row],[total value]],4)*10</f>
        <v>7.3129999999999997</v>
      </c>
      <c r="K427" s="5">
        <f t="shared" ca="1" si="12"/>
        <v>38.414000000000001</v>
      </c>
      <c r="L427" s="13">
        <f ca="1">_xlfn.PERCENTRANK.INC(K:K,dataset_transacoes_ficticias_2023_2024[[#This Row],[rfm sum]],4)*10</f>
        <v>7.6280000000000001</v>
      </c>
      <c r="M427" s="3">
        <f ca="1">ROUNDUP(dataset_transacoes_ficticias_2023_2024[[#This Row],[rfm]],0)</f>
        <v>8</v>
      </c>
      <c r="N427" t="str">
        <f t="shared" ca="1" si="13"/>
        <v>Vips</v>
      </c>
    </row>
    <row r="428" spans="1:14" x14ac:dyDescent="0.25">
      <c r="A428" t="s">
        <v>119</v>
      </c>
      <c r="B428" s="1">
        <v>44989</v>
      </c>
      <c r="C428" s="4">
        <v>649.40796070916099</v>
      </c>
      <c r="D428" s="3">
        <f ca="1">TODAY() -dataset_transacoes_ficticias_2023_2024[[#This Row],[transaction date]]</f>
        <v>434</v>
      </c>
      <c r="E428">
        <f>COUNTIF(A:A,dataset_transacoes_ficticias_2023_2024[[#This Row],[customer-id]])</f>
        <v>7</v>
      </c>
      <c r="F428" s="4">
        <f>SUMIF(A:A,dataset_transacoes_ficticias_2023_2024[[#This Row],[customer-id]],C:C)</f>
        <v>3481.3604887238648</v>
      </c>
      <c r="G428" s="4">
        <f>dataset_transacoes_ficticias_2023_2024[[#This Row],[total value]]/dataset_transacoes_ficticias_2023_2024[[#This Row],[frequency]]</f>
        <v>497.33721267483782</v>
      </c>
      <c r="H428" s="5">
        <f ca="1">(1 - _xlfn.PERCENTRANK.INC(D:D,dataset_transacoes_ficticias_2023_2024[[#This Row],[recency]],4))*10</f>
        <v>1.4810000000000001</v>
      </c>
      <c r="I428">
        <f>_xlfn.PERCENTRANK.INC(E:E,dataset_transacoes_ficticias_2023_2024[[#This Row],[frequency]],4)*10</f>
        <v>8.0039999999999996</v>
      </c>
      <c r="J428" s="5">
        <f>_xlfn.PERCENTRANK.INC(F:F,dataset_transacoes_ficticias_2023_2024[[#This Row],[total value]],4)*10</f>
        <v>8.1690000000000005</v>
      </c>
      <c r="K428" s="5">
        <f t="shared" ca="1" si="12"/>
        <v>39.67</v>
      </c>
      <c r="L428" s="13">
        <f ca="1">_xlfn.PERCENTRANK.INC(K:K,dataset_transacoes_ficticias_2023_2024[[#This Row],[rfm sum]],4)*10</f>
        <v>7.9830000000000005</v>
      </c>
      <c r="M428" s="3">
        <f ca="1">ROUNDUP(dataset_transacoes_ficticias_2023_2024[[#This Row],[rfm]],0)</f>
        <v>8</v>
      </c>
      <c r="N428" t="str">
        <f t="shared" ca="1" si="13"/>
        <v>Vips</v>
      </c>
    </row>
    <row r="429" spans="1:14" x14ac:dyDescent="0.25">
      <c r="A429" t="s">
        <v>119</v>
      </c>
      <c r="B429" s="1">
        <v>45107</v>
      </c>
      <c r="C429" s="4">
        <v>497.559359948203</v>
      </c>
      <c r="D429" s="3">
        <f ca="1">TODAY() -dataset_transacoes_ficticias_2023_2024[[#This Row],[transaction date]]</f>
        <v>316</v>
      </c>
      <c r="E429">
        <f>COUNTIF(A:A,dataset_transacoes_ficticias_2023_2024[[#This Row],[customer-id]])</f>
        <v>7</v>
      </c>
      <c r="F429" s="4">
        <f>SUMIF(A:A,dataset_transacoes_ficticias_2023_2024[[#This Row],[customer-id]],C:C)</f>
        <v>3481.3604887238648</v>
      </c>
      <c r="G429" s="4">
        <f>dataset_transacoes_ficticias_2023_2024[[#This Row],[total value]]/dataset_transacoes_ficticias_2023_2024[[#This Row],[frequency]]</f>
        <v>497.33721267483782</v>
      </c>
      <c r="H429" s="5">
        <f ca="1">(1 - _xlfn.PERCENTRANK.INC(D:D,dataset_transacoes_ficticias_2023_2024[[#This Row],[recency]],4))*10</f>
        <v>4.4630000000000001</v>
      </c>
      <c r="I429">
        <f>_xlfn.PERCENTRANK.INC(E:E,dataset_transacoes_ficticias_2023_2024[[#This Row],[frequency]],4)*10</f>
        <v>8.0039999999999996</v>
      </c>
      <c r="J429" s="5">
        <f>_xlfn.PERCENTRANK.INC(F:F,dataset_transacoes_ficticias_2023_2024[[#This Row],[total value]],4)*10</f>
        <v>8.1690000000000005</v>
      </c>
      <c r="K429" s="5">
        <f t="shared" ca="1" si="12"/>
        <v>38.290000000000006</v>
      </c>
      <c r="L429" s="13">
        <f ca="1">_xlfn.PERCENTRANK.INC(K:K,dataset_transacoes_ficticias_2023_2024[[#This Row],[rfm sum]],4)*10</f>
        <v>7.5830000000000002</v>
      </c>
      <c r="M429" s="3">
        <f ca="1">ROUNDUP(dataset_transacoes_ficticias_2023_2024[[#This Row],[rfm]],0)</f>
        <v>8</v>
      </c>
      <c r="N429" t="str">
        <f t="shared" ca="1" si="13"/>
        <v>Vips</v>
      </c>
    </row>
    <row r="430" spans="1:14" x14ac:dyDescent="0.25">
      <c r="A430" t="s">
        <v>137</v>
      </c>
      <c r="B430" s="1">
        <v>45151</v>
      </c>
      <c r="C430" s="4">
        <v>45.871417780093203</v>
      </c>
      <c r="D430" s="3">
        <f ca="1">TODAY() -dataset_transacoes_ficticias_2023_2024[[#This Row],[transaction date]]</f>
        <v>272</v>
      </c>
      <c r="E430">
        <f>COUNTIF(A:A,dataset_transacoes_ficticias_2023_2024[[#This Row],[customer-id]])</f>
        <v>6</v>
      </c>
      <c r="F430" s="4">
        <f>SUMIF(A:A,dataset_transacoes_ficticias_2023_2024[[#This Row],[customer-id]],C:C)</f>
        <v>2525.9848651505968</v>
      </c>
      <c r="G430" s="4">
        <f>dataset_transacoes_ficticias_2023_2024[[#This Row],[total value]]/dataset_transacoes_ficticias_2023_2024[[#This Row],[frequency]]</f>
        <v>420.99747752509944</v>
      </c>
      <c r="H430" s="5">
        <f ca="1">(1 - _xlfn.PERCENTRANK.INC(D:D,dataset_transacoes_ficticias_2023_2024[[#This Row],[recency]],4))*10</f>
        <v>5.5980000000000008</v>
      </c>
      <c r="I430">
        <f>_xlfn.PERCENTRANK.INC(E:E,dataset_transacoes_ficticias_2023_2024[[#This Row],[frequency]],4)*10</f>
        <v>6.3529999999999998</v>
      </c>
      <c r="J430" s="5">
        <f>_xlfn.PERCENTRANK.INC(F:F,dataset_transacoes_ficticias_2023_2024[[#This Row],[total value]],4)*10</f>
        <v>5.8819999999999997</v>
      </c>
      <c r="K430" s="5">
        <f t="shared" ca="1" si="12"/>
        <v>38.469000000000001</v>
      </c>
      <c r="L430" s="13">
        <f ca="1">_xlfn.PERCENTRANK.INC(K:K,dataset_transacoes_ficticias_2023_2024[[#This Row],[rfm sum]],4)*10</f>
        <v>7.6480000000000006</v>
      </c>
      <c r="M430" s="3">
        <f ca="1">ROUNDUP(dataset_transacoes_ficticias_2023_2024[[#This Row],[rfm]],0)</f>
        <v>8</v>
      </c>
      <c r="N430" t="str">
        <f t="shared" ca="1" si="13"/>
        <v>Vips</v>
      </c>
    </row>
    <row r="431" spans="1:14" x14ac:dyDescent="0.25">
      <c r="A431" t="s">
        <v>140</v>
      </c>
      <c r="B431" s="1">
        <v>44987</v>
      </c>
      <c r="C431" s="4">
        <v>121.97579830897899</v>
      </c>
      <c r="D431" s="3">
        <f ca="1">TODAY() -dataset_transacoes_ficticias_2023_2024[[#This Row],[transaction date]]</f>
        <v>436</v>
      </c>
      <c r="E431">
        <f>COUNTIF(A:A,dataset_transacoes_ficticias_2023_2024[[#This Row],[customer-id]])</f>
        <v>9</v>
      </c>
      <c r="F431" s="4">
        <f>SUMIF(A:A,dataset_transacoes_ficticias_2023_2024[[#This Row],[customer-id]],C:C)</f>
        <v>3620.19483952462</v>
      </c>
      <c r="G431" s="4">
        <f>dataset_transacoes_ficticias_2023_2024[[#This Row],[total value]]/dataset_transacoes_ficticias_2023_2024[[#This Row],[frequency]]</f>
        <v>402.24387105829112</v>
      </c>
      <c r="H431" s="5">
        <f ca="1">(1 - _xlfn.PERCENTRANK.INC(D:D,dataset_transacoes_ficticias_2023_2024[[#This Row],[recency]],4))*10</f>
        <v>1.411</v>
      </c>
      <c r="I431">
        <f>_xlfn.PERCENTRANK.INC(E:E,dataset_transacoes_ficticias_2023_2024[[#This Row],[frequency]],4)*10</f>
        <v>9.3740000000000006</v>
      </c>
      <c r="J431" s="5">
        <f>_xlfn.PERCENTRANK.INC(F:F,dataset_transacoes_ficticias_2023_2024[[#This Row],[total value]],4)*10</f>
        <v>8.3640000000000008</v>
      </c>
      <c r="K431" s="5">
        <f t="shared" ca="1" si="12"/>
        <v>36.981999999999999</v>
      </c>
      <c r="L431" s="13">
        <f ca="1">_xlfn.PERCENTRANK.INC(K:K,dataset_transacoes_ficticias_2023_2024[[#This Row],[rfm sum]],4)*10</f>
        <v>7.1980000000000004</v>
      </c>
      <c r="M431" s="3">
        <f ca="1">ROUNDUP(dataset_transacoes_ficticias_2023_2024[[#This Row],[rfm]],0)</f>
        <v>8</v>
      </c>
      <c r="N431" t="str">
        <f t="shared" ca="1" si="13"/>
        <v>Vips</v>
      </c>
    </row>
    <row r="432" spans="1:14" x14ac:dyDescent="0.25">
      <c r="A432" t="s">
        <v>155</v>
      </c>
      <c r="B432" s="1">
        <v>45211</v>
      </c>
      <c r="C432" s="4">
        <v>342.70664867244602</v>
      </c>
      <c r="D432" s="3">
        <f ca="1">TODAY() -dataset_transacoes_ficticias_2023_2024[[#This Row],[transaction date]]</f>
        <v>212</v>
      </c>
      <c r="E432">
        <f>COUNTIF(A:A,dataset_transacoes_ficticias_2023_2024[[#This Row],[customer-id]])</f>
        <v>6</v>
      </c>
      <c r="F432" s="4">
        <f>SUMIF(A:A,dataset_transacoes_ficticias_2023_2024[[#This Row],[customer-id]],C:C)</f>
        <v>2410.9287804725341</v>
      </c>
      <c r="G432" s="4">
        <f>dataset_transacoes_ficticias_2023_2024[[#This Row],[total value]]/dataset_transacoes_ficticias_2023_2024[[#This Row],[frequency]]</f>
        <v>401.82146341208903</v>
      </c>
      <c r="H432" s="5">
        <f ca="1">(1 - _xlfn.PERCENTRANK.INC(D:D,dataset_transacoes_ficticias_2023_2024[[#This Row],[recency]],4))*10</f>
        <v>7.0839999999999996</v>
      </c>
      <c r="I432">
        <f>_xlfn.PERCENTRANK.INC(E:E,dataset_transacoes_ficticias_2023_2024[[#This Row],[frequency]],4)*10</f>
        <v>6.3529999999999998</v>
      </c>
      <c r="J432" s="5">
        <f>_xlfn.PERCENTRANK.INC(F:F,dataset_transacoes_ficticias_2023_2024[[#This Row],[total value]],4)*10</f>
        <v>5.1920000000000002</v>
      </c>
      <c r="K432" s="5">
        <f t="shared" ca="1" si="12"/>
        <v>37.777999999999999</v>
      </c>
      <c r="L432" s="13">
        <f ca="1">_xlfn.PERCENTRANK.INC(K:K,dataset_transacoes_ficticias_2023_2024[[#This Row],[rfm sum]],4)*10</f>
        <v>7.4329999999999998</v>
      </c>
      <c r="M432" s="3">
        <f ca="1">ROUNDUP(dataset_transacoes_ficticias_2023_2024[[#This Row],[rfm]],0)</f>
        <v>8</v>
      </c>
      <c r="N432" t="str">
        <f t="shared" ca="1" si="13"/>
        <v>Vips</v>
      </c>
    </row>
    <row r="433" spans="1:14" x14ac:dyDescent="0.25">
      <c r="A433" t="s">
        <v>155</v>
      </c>
      <c r="B433" s="1">
        <v>45282</v>
      </c>
      <c r="C433" s="4">
        <v>481.068640171531</v>
      </c>
      <c r="D433" s="3">
        <f ca="1">TODAY() -dataset_transacoes_ficticias_2023_2024[[#This Row],[transaction date]]</f>
        <v>141</v>
      </c>
      <c r="E433">
        <f>COUNTIF(A:A,dataset_transacoes_ficticias_2023_2024[[#This Row],[customer-id]])</f>
        <v>6</v>
      </c>
      <c r="F433" s="4">
        <f>SUMIF(A:A,dataset_transacoes_ficticias_2023_2024[[#This Row],[customer-id]],C:C)</f>
        <v>2410.9287804725341</v>
      </c>
      <c r="G433" s="4">
        <f>dataset_transacoes_ficticias_2023_2024[[#This Row],[total value]]/dataset_transacoes_ficticias_2023_2024[[#This Row],[frequency]]</f>
        <v>401.82146341208903</v>
      </c>
      <c r="H433" s="5">
        <f ca="1">(1 - _xlfn.PERCENTRANK.INC(D:D,dataset_transacoes_ficticias_2023_2024[[#This Row],[recency]],4))*10</f>
        <v>8.9049999999999994</v>
      </c>
      <c r="I433">
        <f>_xlfn.PERCENTRANK.INC(E:E,dataset_transacoes_ficticias_2023_2024[[#This Row],[frequency]],4)*10</f>
        <v>6.3529999999999998</v>
      </c>
      <c r="J433" s="5">
        <f>_xlfn.PERCENTRANK.INC(F:F,dataset_transacoes_ficticias_2023_2024[[#This Row],[total value]],4)*10</f>
        <v>5.1920000000000002</v>
      </c>
      <c r="K433" s="5">
        <f t="shared" ca="1" si="12"/>
        <v>39.079000000000001</v>
      </c>
      <c r="L433" s="13">
        <f ca="1">_xlfn.PERCENTRANK.INC(K:K,dataset_transacoes_ficticias_2023_2024[[#This Row],[rfm sum]],4)*10</f>
        <v>7.8580000000000005</v>
      </c>
      <c r="M433" s="3">
        <f ca="1">ROUNDUP(dataset_transacoes_ficticias_2023_2024[[#This Row],[rfm]],0)</f>
        <v>8</v>
      </c>
      <c r="N433" t="str">
        <f t="shared" ca="1" si="13"/>
        <v>Vips</v>
      </c>
    </row>
    <row r="434" spans="1:14" x14ac:dyDescent="0.25">
      <c r="A434" t="s">
        <v>167</v>
      </c>
      <c r="B434" s="1">
        <v>45095</v>
      </c>
      <c r="C434" s="4">
        <v>405.09414250895202</v>
      </c>
      <c r="D434" s="3">
        <f ca="1">TODAY() -dataset_transacoes_ficticias_2023_2024[[#This Row],[transaction date]]</f>
        <v>328</v>
      </c>
      <c r="E434">
        <f>COUNTIF(A:A,dataset_transacoes_ficticias_2023_2024[[#This Row],[customer-id]])</f>
        <v>6</v>
      </c>
      <c r="F434" s="4">
        <f>SUMIF(A:A,dataset_transacoes_ficticias_2023_2024[[#This Row],[customer-id]],C:C)</f>
        <v>3499.4855605437192</v>
      </c>
      <c r="G434" s="4">
        <f>dataset_transacoes_ficticias_2023_2024[[#This Row],[total value]]/dataset_transacoes_ficticias_2023_2024[[#This Row],[frequency]]</f>
        <v>583.24759342395316</v>
      </c>
      <c r="H434" s="5">
        <f ca="1">(1 - _xlfn.PERCENTRANK.INC(D:D,dataset_transacoes_ficticias_2023_2024[[#This Row],[recency]],4))*10</f>
        <v>4.1979999999999995</v>
      </c>
      <c r="I434">
        <f>_xlfn.PERCENTRANK.INC(E:E,dataset_transacoes_ficticias_2023_2024[[#This Row],[frequency]],4)*10</f>
        <v>6.3529999999999998</v>
      </c>
      <c r="J434" s="5">
        <f>_xlfn.PERCENTRANK.INC(F:F,dataset_transacoes_ficticias_2023_2024[[#This Row],[total value]],4)*10</f>
        <v>8.234</v>
      </c>
      <c r="K434" s="5">
        <f t="shared" ca="1" si="12"/>
        <v>39.234999999999999</v>
      </c>
      <c r="L434" s="13">
        <f ca="1">_xlfn.PERCENTRANK.INC(K:K,dataset_transacoes_ficticias_2023_2024[[#This Row],[rfm sum]],4)*10</f>
        <v>7.9030000000000005</v>
      </c>
      <c r="M434" s="3">
        <f ca="1">ROUNDUP(dataset_transacoes_ficticias_2023_2024[[#This Row],[rfm]],0)</f>
        <v>8</v>
      </c>
      <c r="N434" t="str">
        <f t="shared" ca="1" si="13"/>
        <v>Vips</v>
      </c>
    </row>
    <row r="435" spans="1:14" x14ac:dyDescent="0.25">
      <c r="A435" t="s">
        <v>167</v>
      </c>
      <c r="B435" s="1">
        <v>45128</v>
      </c>
      <c r="C435" s="4">
        <v>954.28888055445498</v>
      </c>
      <c r="D435" s="3">
        <f ca="1">TODAY() -dataset_transacoes_ficticias_2023_2024[[#This Row],[transaction date]]</f>
        <v>295</v>
      </c>
      <c r="E435">
        <f>COUNTIF(A:A,dataset_transacoes_ficticias_2023_2024[[#This Row],[customer-id]])</f>
        <v>6</v>
      </c>
      <c r="F435" s="4">
        <f>SUMIF(A:A,dataset_transacoes_ficticias_2023_2024[[#This Row],[customer-id]],C:C)</f>
        <v>3499.4855605437192</v>
      </c>
      <c r="G435" s="4">
        <f>dataset_transacoes_ficticias_2023_2024[[#This Row],[total value]]/dataset_transacoes_ficticias_2023_2024[[#This Row],[frequency]]</f>
        <v>583.24759342395316</v>
      </c>
      <c r="H435" s="5">
        <f ca="1">(1 - _xlfn.PERCENTRANK.INC(D:D,dataset_transacoes_ficticias_2023_2024[[#This Row],[recency]],4))*10</f>
        <v>5.0280000000000005</v>
      </c>
      <c r="I435">
        <f>_xlfn.PERCENTRANK.INC(E:E,dataset_transacoes_ficticias_2023_2024[[#This Row],[frequency]],4)*10</f>
        <v>6.3529999999999998</v>
      </c>
      <c r="J435" s="5">
        <f>_xlfn.PERCENTRANK.INC(F:F,dataset_transacoes_ficticias_2023_2024[[#This Row],[total value]],4)*10</f>
        <v>8.234</v>
      </c>
      <c r="K435" s="5">
        <f t="shared" ca="1" si="12"/>
        <v>38.4</v>
      </c>
      <c r="L435" s="13">
        <f ca="1">_xlfn.PERCENTRANK.INC(K:K,dataset_transacoes_ficticias_2023_2024[[#This Row],[rfm sum]],4)*10</f>
        <v>7.6180000000000003</v>
      </c>
      <c r="M435" s="3">
        <f ca="1">ROUNDUP(dataset_transacoes_ficticias_2023_2024[[#This Row],[rfm]],0)</f>
        <v>8</v>
      </c>
      <c r="N435" t="str">
        <f t="shared" ca="1" si="13"/>
        <v>Vips</v>
      </c>
    </row>
    <row r="436" spans="1:14" x14ac:dyDescent="0.25">
      <c r="A436" t="s">
        <v>171</v>
      </c>
      <c r="B436" s="1">
        <v>45189</v>
      </c>
      <c r="C436" s="4">
        <v>186.73251783097999</v>
      </c>
      <c r="D436" s="3">
        <f ca="1">TODAY() -dataset_transacoes_ficticias_2023_2024[[#This Row],[transaction date]]</f>
        <v>234</v>
      </c>
      <c r="E436">
        <f>COUNTIF(A:A,dataset_transacoes_ficticias_2023_2024[[#This Row],[customer-id]])</f>
        <v>8</v>
      </c>
      <c r="F436" s="4">
        <f>SUMIF(A:A,dataset_transacoes_ficticias_2023_2024[[#This Row],[customer-id]],C:C)</f>
        <v>2084.8363812581247</v>
      </c>
      <c r="G436" s="4">
        <f>dataset_transacoes_ficticias_2023_2024[[#This Row],[total value]]/dataset_transacoes_ficticias_2023_2024[[#This Row],[frequency]]</f>
        <v>260.60454765726558</v>
      </c>
      <c r="H436" s="5">
        <f ca="1">(1 - _xlfn.PERCENTRANK.INC(D:D,dataset_transacoes_ficticias_2023_2024[[#This Row],[recency]],4))*10</f>
        <v>6.5189999999999992</v>
      </c>
      <c r="I436">
        <f>_xlfn.PERCENTRANK.INC(E:E,dataset_transacoes_ficticias_2023_2024[[#This Row],[frequency]],4)*10</f>
        <v>8.7739999999999991</v>
      </c>
      <c r="J436" s="5">
        <f>_xlfn.PERCENTRANK.INC(F:F,dataset_transacoes_ficticias_2023_2024[[#This Row],[total value]],4)*10</f>
        <v>4.3170000000000002</v>
      </c>
      <c r="K436" s="5">
        <f t="shared" ca="1" si="12"/>
        <v>39.225000000000001</v>
      </c>
      <c r="L436" s="13">
        <f ca="1">_xlfn.PERCENTRANK.INC(K:K,dataset_transacoes_ficticias_2023_2024[[#This Row],[rfm sum]],4)*10</f>
        <v>7.8979999999999997</v>
      </c>
      <c r="M436" s="3">
        <f ca="1">ROUNDUP(dataset_transacoes_ficticias_2023_2024[[#This Row],[rfm]],0)</f>
        <v>8</v>
      </c>
      <c r="N436" t="str">
        <f t="shared" ca="1" si="13"/>
        <v>Vips</v>
      </c>
    </row>
    <row r="437" spans="1:14" x14ac:dyDescent="0.25">
      <c r="A437" t="s">
        <v>174</v>
      </c>
      <c r="B437" s="1">
        <v>45235</v>
      </c>
      <c r="C437" s="4">
        <v>448.721886233014</v>
      </c>
      <c r="D437" s="3">
        <f ca="1">TODAY() -dataset_transacoes_ficticias_2023_2024[[#This Row],[transaction date]]</f>
        <v>188</v>
      </c>
      <c r="E437">
        <f>COUNTIF(A:A,dataset_transacoes_ficticias_2023_2024[[#This Row],[customer-id]])</f>
        <v>6</v>
      </c>
      <c r="F437" s="4">
        <f>SUMIF(A:A,dataset_transacoes_ficticias_2023_2024[[#This Row],[customer-id]],C:C)</f>
        <v>2241.4482342742022</v>
      </c>
      <c r="G437" s="4">
        <f>dataset_transacoes_ficticias_2023_2024[[#This Row],[total value]]/dataset_transacoes_ficticias_2023_2024[[#This Row],[frequency]]</f>
        <v>373.57470571236701</v>
      </c>
      <c r="H437" s="5">
        <f ca="1">(1 - _xlfn.PERCENTRANK.INC(D:D,dataset_transacoes_ficticias_2023_2024[[#This Row],[recency]],4))*10</f>
        <v>7.7240000000000002</v>
      </c>
      <c r="I437">
        <f>_xlfn.PERCENTRANK.INC(E:E,dataset_transacoes_ficticias_2023_2024[[#This Row],[frequency]],4)*10</f>
        <v>6.3529999999999998</v>
      </c>
      <c r="J437" s="5">
        <f>_xlfn.PERCENTRANK.INC(F:F,dataset_transacoes_ficticias_2023_2024[[#This Row],[total value]],4)*10</f>
        <v>4.7469999999999999</v>
      </c>
      <c r="K437" s="5">
        <f t="shared" ca="1" si="12"/>
        <v>38.433999999999997</v>
      </c>
      <c r="L437" s="13">
        <f ca="1">_xlfn.PERCENTRANK.INC(K:K,dataset_transacoes_ficticias_2023_2024[[#This Row],[rfm sum]],4)*10</f>
        <v>7.633</v>
      </c>
      <c r="M437" s="3">
        <f ca="1">ROUNDUP(dataset_transacoes_ficticias_2023_2024[[#This Row],[rfm]],0)</f>
        <v>8</v>
      </c>
      <c r="N437" t="str">
        <f t="shared" ca="1" si="13"/>
        <v>Vips</v>
      </c>
    </row>
    <row r="438" spans="1:14" x14ac:dyDescent="0.25">
      <c r="A438" t="s">
        <v>174</v>
      </c>
      <c r="B438" s="1">
        <v>45274</v>
      </c>
      <c r="C438" s="4">
        <v>418.17185745622101</v>
      </c>
      <c r="D438" s="3">
        <f ca="1">TODAY() -dataset_transacoes_ficticias_2023_2024[[#This Row],[transaction date]]</f>
        <v>149</v>
      </c>
      <c r="E438">
        <f>COUNTIF(A:A,dataset_transacoes_ficticias_2023_2024[[#This Row],[customer-id]])</f>
        <v>6</v>
      </c>
      <c r="F438" s="4">
        <f>SUMIF(A:A,dataset_transacoes_ficticias_2023_2024[[#This Row],[customer-id]],C:C)</f>
        <v>2241.4482342742022</v>
      </c>
      <c r="G438" s="4">
        <f>dataset_transacoes_ficticias_2023_2024[[#This Row],[total value]]/dataset_transacoes_ficticias_2023_2024[[#This Row],[frequency]]</f>
        <v>373.57470571236701</v>
      </c>
      <c r="H438" s="5">
        <f ca="1">(1 - _xlfn.PERCENTRANK.INC(D:D,dataset_transacoes_ficticias_2023_2024[[#This Row],[recency]],4))*10</f>
        <v>8.7100000000000009</v>
      </c>
      <c r="I438">
        <f>_xlfn.PERCENTRANK.INC(E:E,dataset_transacoes_ficticias_2023_2024[[#This Row],[frequency]],4)*10</f>
        <v>6.3529999999999998</v>
      </c>
      <c r="J438" s="5">
        <f>_xlfn.PERCENTRANK.INC(F:F,dataset_transacoes_ficticias_2023_2024[[#This Row],[total value]],4)*10</f>
        <v>4.7469999999999999</v>
      </c>
      <c r="K438" s="5">
        <f t="shared" ca="1" si="12"/>
        <v>38.634</v>
      </c>
      <c r="L438" s="13">
        <f ca="1">_xlfn.PERCENTRANK.INC(K:K,dataset_transacoes_ficticias_2023_2024[[#This Row],[rfm sum]],4)*10</f>
        <v>7.7080000000000002</v>
      </c>
      <c r="M438" s="3">
        <f ca="1">ROUNDUP(dataset_transacoes_ficticias_2023_2024[[#This Row],[rfm]],0)</f>
        <v>8</v>
      </c>
      <c r="N438" t="str">
        <f t="shared" ca="1" si="13"/>
        <v>Vips</v>
      </c>
    </row>
    <row r="439" spans="1:14" x14ac:dyDescent="0.25">
      <c r="A439" t="s">
        <v>176</v>
      </c>
      <c r="B439" s="1">
        <v>45228</v>
      </c>
      <c r="C439" s="4">
        <v>871.90304982493103</v>
      </c>
      <c r="D439" s="3">
        <f ca="1">TODAY() -dataset_transacoes_ficticias_2023_2024[[#This Row],[transaction date]]</f>
        <v>195</v>
      </c>
      <c r="E439">
        <f>COUNTIF(A:A,dataset_transacoes_ficticias_2023_2024[[#This Row],[customer-id]])</f>
        <v>5</v>
      </c>
      <c r="F439" s="4">
        <f>SUMIF(A:A,dataset_transacoes_ficticias_2023_2024[[#This Row],[customer-id]],C:C)</f>
        <v>3033.9373444951952</v>
      </c>
      <c r="G439" s="4">
        <f>dataset_transacoes_ficticias_2023_2024[[#This Row],[total value]]/dataset_transacoes_ficticias_2023_2024[[#This Row],[frequency]]</f>
        <v>606.78746889903903</v>
      </c>
      <c r="H439" s="5">
        <f ca="1">(1 - _xlfn.PERCENTRANK.INC(D:D,dataset_transacoes_ficticias_2023_2024[[#This Row],[recency]],4))*10</f>
        <v>7.5140000000000011</v>
      </c>
      <c r="I439">
        <f>_xlfn.PERCENTRANK.INC(E:E,dataset_transacoes_ficticias_2023_2024[[#This Row],[frequency]],4)*10</f>
        <v>4.5519999999999996</v>
      </c>
      <c r="J439" s="5">
        <f>_xlfn.PERCENTRANK.INC(F:F,dataset_transacoes_ficticias_2023_2024[[#This Row],[total value]],4)*10</f>
        <v>6.8379999999999992</v>
      </c>
      <c r="K439" s="5">
        <f t="shared" ca="1" si="12"/>
        <v>38.714000000000006</v>
      </c>
      <c r="L439" s="13">
        <f ca="1">_xlfn.PERCENTRANK.INC(K:K,dataset_transacoes_ficticias_2023_2024[[#This Row],[rfm sum]],4)*10</f>
        <v>7.7530000000000001</v>
      </c>
      <c r="M439" s="3">
        <f ca="1">ROUNDUP(dataset_transacoes_ficticias_2023_2024[[#This Row],[rfm]],0)</f>
        <v>8</v>
      </c>
      <c r="N439" t="str">
        <f t="shared" ca="1" si="13"/>
        <v>Vips</v>
      </c>
    </row>
    <row r="440" spans="1:14" x14ac:dyDescent="0.25">
      <c r="A440" t="s">
        <v>179</v>
      </c>
      <c r="B440" s="1">
        <v>45232</v>
      </c>
      <c r="C440" s="4">
        <v>268.75367042173502</v>
      </c>
      <c r="D440" s="3">
        <f ca="1">TODAY() -dataset_transacoes_ficticias_2023_2024[[#This Row],[transaction date]]</f>
        <v>191</v>
      </c>
      <c r="E440">
        <f>COUNTIF(A:A,dataset_transacoes_ficticias_2023_2024[[#This Row],[customer-id]])</f>
        <v>5</v>
      </c>
      <c r="F440" s="4">
        <f>SUMIF(A:A,dataset_transacoes_ficticias_2023_2024[[#This Row],[customer-id]],C:C)</f>
        <v>3194.2363359765877</v>
      </c>
      <c r="G440" s="4">
        <f>dataset_transacoes_ficticias_2023_2024[[#This Row],[total value]]/dataset_transacoes_ficticias_2023_2024[[#This Row],[frequency]]</f>
        <v>638.8472671953175</v>
      </c>
      <c r="H440" s="5">
        <f ca="1">(1 - _xlfn.PERCENTRANK.INC(D:D,dataset_transacoes_ficticias_2023_2024[[#This Row],[recency]],4))*10</f>
        <v>7.6290000000000004</v>
      </c>
      <c r="I440">
        <f>_xlfn.PERCENTRANK.INC(E:E,dataset_transacoes_ficticias_2023_2024[[#This Row],[frequency]],4)*10</f>
        <v>4.5519999999999996</v>
      </c>
      <c r="J440" s="5">
        <f>_xlfn.PERCENTRANK.INC(F:F,dataset_transacoes_ficticias_2023_2024[[#This Row],[total value]],4)*10</f>
        <v>7.3929999999999998</v>
      </c>
      <c r="K440" s="5">
        <f t="shared" ca="1" si="12"/>
        <v>38.478000000000002</v>
      </c>
      <c r="L440" s="13">
        <f ca="1">_xlfn.PERCENTRANK.INC(K:K,dataset_transacoes_ficticias_2023_2024[[#This Row],[rfm sum]],4)*10</f>
        <v>7.6529999999999996</v>
      </c>
      <c r="M440" s="3">
        <f ca="1">ROUNDUP(dataset_transacoes_ficticias_2023_2024[[#This Row],[rfm]],0)</f>
        <v>8</v>
      </c>
      <c r="N440" t="str">
        <f t="shared" ca="1" si="13"/>
        <v>Vips</v>
      </c>
    </row>
    <row r="441" spans="1:14" x14ac:dyDescent="0.25">
      <c r="A441" t="s">
        <v>185</v>
      </c>
      <c r="B441" s="1">
        <v>45052</v>
      </c>
      <c r="C441" s="4">
        <v>566.20745334193498</v>
      </c>
      <c r="D441" s="3">
        <f ca="1">TODAY() -dataset_transacoes_ficticias_2023_2024[[#This Row],[transaction date]]</f>
        <v>371</v>
      </c>
      <c r="E441">
        <f>COUNTIF(A:A,dataset_transacoes_ficticias_2023_2024[[#This Row],[customer-id]])</f>
        <v>7</v>
      </c>
      <c r="F441" s="4">
        <f>SUMIF(A:A,dataset_transacoes_ficticias_2023_2024[[#This Row],[customer-id]],C:C)</f>
        <v>3044.9535389726971</v>
      </c>
      <c r="G441" s="4">
        <f>dataset_transacoes_ficticias_2023_2024[[#This Row],[total value]]/dataset_transacoes_ficticias_2023_2024[[#This Row],[frequency]]</f>
        <v>434.99336271038527</v>
      </c>
      <c r="H441" s="5">
        <f ca="1">(1 - _xlfn.PERCENTRANK.INC(D:D,dataset_transacoes_ficticias_2023_2024[[#This Row],[recency]],4))*10</f>
        <v>3.1520000000000001</v>
      </c>
      <c r="I441">
        <f>_xlfn.PERCENTRANK.INC(E:E,dataset_transacoes_ficticias_2023_2024[[#This Row],[frequency]],4)*10</f>
        <v>8.0039999999999996</v>
      </c>
      <c r="J441" s="5">
        <f>_xlfn.PERCENTRANK.INC(F:F,dataset_transacoes_ficticias_2023_2024[[#This Row],[total value]],4)*10</f>
        <v>6.9379999999999997</v>
      </c>
      <c r="K441" s="5">
        <f t="shared" ca="1" si="12"/>
        <v>37.668000000000006</v>
      </c>
      <c r="L441" s="13">
        <f ca="1">_xlfn.PERCENTRANK.INC(K:K,dataset_transacoes_ficticias_2023_2024[[#This Row],[rfm sum]],4)*10</f>
        <v>7.3979999999999997</v>
      </c>
      <c r="M441" s="3">
        <f ca="1">ROUNDUP(dataset_transacoes_ficticias_2023_2024[[#This Row],[rfm]],0)</f>
        <v>8</v>
      </c>
      <c r="N441" t="str">
        <f t="shared" ca="1" si="13"/>
        <v>Vips</v>
      </c>
    </row>
    <row r="442" spans="1:14" x14ac:dyDescent="0.25">
      <c r="A442" t="s">
        <v>185</v>
      </c>
      <c r="B442" s="1">
        <v>45152</v>
      </c>
      <c r="C442" s="4">
        <v>561.16975262168103</v>
      </c>
      <c r="D442" s="3">
        <f ca="1">TODAY() -dataset_transacoes_ficticias_2023_2024[[#This Row],[transaction date]]</f>
        <v>271</v>
      </c>
      <c r="E442">
        <f>COUNTIF(A:A,dataset_transacoes_ficticias_2023_2024[[#This Row],[customer-id]])</f>
        <v>7</v>
      </c>
      <c r="F442" s="4">
        <f>SUMIF(A:A,dataset_transacoes_ficticias_2023_2024[[#This Row],[customer-id]],C:C)</f>
        <v>3044.9535389726971</v>
      </c>
      <c r="G442" s="4">
        <f>dataset_transacoes_ficticias_2023_2024[[#This Row],[total value]]/dataset_transacoes_ficticias_2023_2024[[#This Row],[frequency]]</f>
        <v>434.99336271038527</v>
      </c>
      <c r="H442" s="5">
        <f ca="1">(1 - _xlfn.PERCENTRANK.INC(D:D,dataset_transacoes_ficticias_2023_2024[[#This Row],[recency]],4))*10</f>
        <v>5.633</v>
      </c>
      <c r="I442">
        <f>_xlfn.PERCENTRANK.INC(E:E,dataset_transacoes_ficticias_2023_2024[[#This Row],[frequency]],4)*10</f>
        <v>8.0039999999999996</v>
      </c>
      <c r="J442" s="5">
        <f>_xlfn.PERCENTRANK.INC(F:F,dataset_transacoes_ficticias_2023_2024[[#This Row],[total value]],4)*10</f>
        <v>6.9379999999999997</v>
      </c>
      <c r="K442" s="5">
        <f t="shared" ca="1" si="12"/>
        <v>38.668999999999997</v>
      </c>
      <c r="L442" s="13">
        <f ca="1">_xlfn.PERCENTRANK.INC(K:K,dataset_transacoes_ficticias_2023_2024[[#This Row],[rfm sum]],4)*10</f>
        <v>7.7229999999999999</v>
      </c>
      <c r="M442" s="3">
        <f ca="1">ROUNDUP(dataset_transacoes_ficticias_2023_2024[[#This Row],[rfm]],0)</f>
        <v>8</v>
      </c>
      <c r="N442" t="str">
        <f t="shared" ca="1" si="13"/>
        <v>Vips</v>
      </c>
    </row>
    <row r="443" spans="1:14" x14ac:dyDescent="0.25">
      <c r="A443" t="s">
        <v>189</v>
      </c>
      <c r="B443" s="1">
        <v>45315</v>
      </c>
      <c r="C443" s="4">
        <v>992.30939449850996</v>
      </c>
      <c r="D443" s="3">
        <f ca="1">TODAY() -dataset_transacoes_ficticias_2023_2024[[#This Row],[transaction date]]</f>
        <v>108</v>
      </c>
      <c r="E443">
        <f>COUNTIF(A:A,dataset_transacoes_ficticias_2023_2024[[#This Row],[customer-id]])</f>
        <v>4</v>
      </c>
      <c r="F443" s="4">
        <f>SUMIF(A:A,dataset_transacoes_ficticias_2023_2024[[#This Row],[customer-id]],C:C)</f>
        <v>2758.9357227861669</v>
      </c>
      <c r="G443" s="4">
        <f>dataset_transacoes_ficticias_2023_2024[[#This Row],[total value]]/dataset_transacoes_ficticias_2023_2024[[#This Row],[frequency]]</f>
        <v>689.73393069654173</v>
      </c>
      <c r="H443" s="5">
        <f ca="1">(1 - _xlfn.PERCENTRANK.INC(D:D,dataset_transacoes_ficticias_2023_2024[[#This Row],[recency]],4))*10</f>
        <v>9.7550000000000008</v>
      </c>
      <c r="I443">
        <f>_xlfn.PERCENTRANK.INC(E:E,dataset_transacoes_ficticias_2023_2024[[#This Row],[frequency]],4)*10</f>
        <v>2.5510000000000002</v>
      </c>
      <c r="J443" s="5">
        <f>_xlfn.PERCENTRANK.INC(F:F,dataset_transacoes_ficticias_2023_2024[[#This Row],[total value]],4)*10</f>
        <v>6.3879999999999999</v>
      </c>
      <c r="K443" s="5">
        <f t="shared" ca="1" si="12"/>
        <v>39.268999999999998</v>
      </c>
      <c r="L443" s="13">
        <f ca="1">_xlfn.PERCENTRANK.INC(K:K,dataset_transacoes_ficticias_2023_2024[[#This Row],[rfm sum]],4)*10</f>
        <v>7.9179999999999993</v>
      </c>
      <c r="M443" s="3">
        <f ca="1">ROUNDUP(dataset_transacoes_ficticias_2023_2024[[#This Row],[rfm]],0)</f>
        <v>8</v>
      </c>
      <c r="N443" t="str">
        <f t="shared" ca="1" si="13"/>
        <v>Vips</v>
      </c>
    </row>
    <row r="444" spans="1:14" x14ac:dyDescent="0.25">
      <c r="A444" t="s">
        <v>29</v>
      </c>
      <c r="B444" s="1">
        <v>45315</v>
      </c>
      <c r="C444" s="4">
        <v>242.35169992391599</v>
      </c>
      <c r="D444" s="3">
        <f ca="1">TODAY() -dataset_transacoes_ficticias_2023_2024[[#This Row],[transaction date]]</f>
        <v>108</v>
      </c>
      <c r="E444">
        <f>COUNTIF(A:A,dataset_transacoes_ficticias_2023_2024[[#This Row],[customer-id]])</f>
        <v>5</v>
      </c>
      <c r="F444" s="4">
        <f>SUMIF(A:A,dataset_transacoes_ficticias_2023_2024[[#This Row],[customer-id]],C:C)</f>
        <v>2441.2400262665378</v>
      </c>
      <c r="G444" s="4">
        <f>dataset_transacoes_ficticias_2023_2024[[#This Row],[total value]]/dataset_transacoes_ficticias_2023_2024[[#This Row],[frequency]]</f>
        <v>488.24800525330755</v>
      </c>
      <c r="H444" s="5">
        <f ca="1">(1 - _xlfn.PERCENTRANK.INC(D:D,dataset_transacoes_ficticias_2023_2024[[#This Row],[recency]],4))*10</f>
        <v>9.7550000000000008</v>
      </c>
      <c r="I444">
        <f>_xlfn.PERCENTRANK.INC(E:E,dataset_transacoes_ficticias_2023_2024[[#This Row],[frequency]],4)*10</f>
        <v>4.5519999999999996</v>
      </c>
      <c r="J444" s="5">
        <f>_xlfn.PERCENTRANK.INC(F:F,dataset_transacoes_ficticias_2023_2024[[#This Row],[total value]],4)*10</f>
        <v>5.4769999999999994</v>
      </c>
      <c r="K444" s="5">
        <f t="shared" ca="1" si="12"/>
        <v>38.478000000000002</v>
      </c>
      <c r="L444" s="13">
        <f ca="1">_xlfn.PERCENTRANK.INC(K:K,dataset_transacoes_ficticias_2023_2024[[#This Row],[rfm sum]],4)*10</f>
        <v>7.6529999999999996</v>
      </c>
      <c r="M444" s="3">
        <f ca="1">ROUNDUP(dataset_transacoes_ficticias_2023_2024[[#This Row],[rfm]],0)</f>
        <v>8</v>
      </c>
      <c r="N444" t="str">
        <f t="shared" ca="1" si="13"/>
        <v>Vips</v>
      </c>
    </row>
    <row r="445" spans="1:14" x14ac:dyDescent="0.25">
      <c r="A445" t="s">
        <v>204</v>
      </c>
      <c r="B445" s="1">
        <v>44954</v>
      </c>
      <c r="C445" s="4">
        <v>993.111136918169</v>
      </c>
      <c r="D445" s="3">
        <f ca="1">TODAY() -dataset_transacoes_ficticias_2023_2024[[#This Row],[transaction date]]</f>
        <v>469</v>
      </c>
      <c r="E445">
        <f>COUNTIF(A:A,dataset_transacoes_ficticias_2023_2024[[#This Row],[customer-id]])</f>
        <v>8</v>
      </c>
      <c r="F445" s="4">
        <f>SUMIF(A:A,dataset_transacoes_ficticias_2023_2024[[#This Row],[customer-id]],C:C)</f>
        <v>4304.4617421254152</v>
      </c>
      <c r="G445" s="4">
        <f>dataset_transacoes_ficticias_2023_2024[[#This Row],[total value]]/dataset_transacoes_ficticias_2023_2024[[#This Row],[frequency]]</f>
        <v>538.0577177656769</v>
      </c>
      <c r="H445" s="5">
        <f ca="1">(1 - _xlfn.PERCENTRANK.INC(D:D,dataset_transacoes_ficticias_2023_2024[[#This Row],[recency]],4))*10</f>
        <v>0.63100000000000045</v>
      </c>
      <c r="I445">
        <f>_xlfn.PERCENTRANK.INC(E:E,dataset_transacoes_ficticias_2023_2024[[#This Row],[frequency]],4)*10</f>
        <v>8.7739999999999991</v>
      </c>
      <c r="J445" s="5">
        <f>_xlfn.PERCENTRANK.INC(F:F,dataset_transacoes_ficticias_2023_2024[[#This Row],[total value]],4)*10</f>
        <v>9.2639999999999993</v>
      </c>
      <c r="K445" s="5">
        <f t="shared" ca="1" si="12"/>
        <v>38.453000000000003</v>
      </c>
      <c r="L445" s="13">
        <f ca="1">_xlfn.PERCENTRANK.INC(K:K,dataset_transacoes_ficticias_2023_2024[[#This Row],[rfm sum]],4)*10</f>
        <v>7.6379999999999999</v>
      </c>
      <c r="M445" s="3">
        <f ca="1">ROUNDUP(dataset_transacoes_ficticias_2023_2024[[#This Row],[rfm]],0)</f>
        <v>8</v>
      </c>
      <c r="N445" t="str">
        <f t="shared" ca="1" si="13"/>
        <v>Vips</v>
      </c>
    </row>
    <row r="446" spans="1:14" x14ac:dyDescent="0.25">
      <c r="A446" t="s">
        <v>204</v>
      </c>
      <c r="B446" s="1">
        <v>45030</v>
      </c>
      <c r="C446" s="4">
        <v>876.54119907156701</v>
      </c>
      <c r="D446" s="3">
        <f ca="1">TODAY() -dataset_transacoes_ficticias_2023_2024[[#This Row],[transaction date]]</f>
        <v>393</v>
      </c>
      <c r="E446">
        <f>COUNTIF(A:A,dataset_transacoes_ficticias_2023_2024[[#This Row],[customer-id]])</f>
        <v>8</v>
      </c>
      <c r="F446" s="4">
        <f>SUMIF(A:A,dataset_transacoes_ficticias_2023_2024[[#This Row],[customer-id]],C:C)</f>
        <v>4304.4617421254152</v>
      </c>
      <c r="G446" s="4">
        <f>dataset_transacoes_ficticias_2023_2024[[#This Row],[total value]]/dataset_transacoes_ficticias_2023_2024[[#This Row],[frequency]]</f>
        <v>538.0577177656769</v>
      </c>
      <c r="H446" s="5">
        <f ca="1">(1 - _xlfn.PERCENTRANK.INC(D:D,dataset_transacoes_ficticias_2023_2024[[#This Row],[recency]],4))*10</f>
        <v>2.5519999999999996</v>
      </c>
      <c r="I446">
        <f>_xlfn.PERCENTRANK.INC(E:E,dataset_transacoes_ficticias_2023_2024[[#This Row],[frequency]],4)*10</f>
        <v>8.7739999999999991</v>
      </c>
      <c r="J446" s="5">
        <f>_xlfn.PERCENTRANK.INC(F:F,dataset_transacoes_ficticias_2023_2024[[#This Row],[total value]],4)*10</f>
        <v>9.2639999999999993</v>
      </c>
      <c r="K446" s="5">
        <f t="shared" ca="1" si="12"/>
        <v>39.259</v>
      </c>
      <c r="L446" s="13">
        <f ca="1">_xlfn.PERCENTRANK.INC(K:K,dataset_transacoes_ficticias_2023_2024[[#This Row],[rfm sum]],4)*10</f>
        <v>7.9130000000000003</v>
      </c>
      <c r="M446" s="3">
        <f ca="1">ROUNDUP(dataset_transacoes_ficticias_2023_2024[[#This Row],[rfm]],0)</f>
        <v>8</v>
      </c>
      <c r="N446" t="str">
        <f t="shared" ca="1" si="13"/>
        <v>Vips</v>
      </c>
    </row>
    <row r="447" spans="1:14" x14ac:dyDescent="0.25">
      <c r="A447" t="s">
        <v>208</v>
      </c>
      <c r="B447" s="1">
        <v>45182</v>
      </c>
      <c r="C447" s="4">
        <v>314.522380572028</v>
      </c>
      <c r="D447" s="3">
        <f ca="1">TODAY() -dataset_transacoes_ficticias_2023_2024[[#This Row],[transaction date]]</f>
        <v>241</v>
      </c>
      <c r="E447">
        <f>COUNTIF(A:A,dataset_transacoes_ficticias_2023_2024[[#This Row],[customer-id]])</f>
        <v>6</v>
      </c>
      <c r="F447" s="4">
        <f>SUMIF(A:A,dataset_transacoes_ficticias_2023_2024[[#This Row],[customer-id]],C:C)</f>
        <v>2250.0128848844342</v>
      </c>
      <c r="G447" s="4">
        <f>dataset_transacoes_ficticias_2023_2024[[#This Row],[total value]]/dataset_transacoes_ficticias_2023_2024[[#This Row],[frequency]]</f>
        <v>375.00214748073904</v>
      </c>
      <c r="H447" s="5">
        <f ca="1">(1 - _xlfn.PERCENTRANK.INC(D:D,dataset_transacoes_ficticias_2023_2024[[#This Row],[recency]],4))*10</f>
        <v>6.3539999999999992</v>
      </c>
      <c r="I447">
        <f>_xlfn.PERCENTRANK.INC(E:E,dataset_transacoes_ficticias_2023_2024[[#This Row],[frequency]],4)*10</f>
        <v>6.3529999999999998</v>
      </c>
      <c r="J447" s="5">
        <f>_xlfn.PERCENTRANK.INC(F:F,dataset_transacoes_ficticias_2023_2024[[#This Row],[total value]],4)*10</f>
        <v>4.8070000000000004</v>
      </c>
      <c r="K447" s="5">
        <f t="shared" ca="1" si="12"/>
        <v>38.103999999999999</v>
      </c>
      <c r="L447" s="13">
        <f ca="1">_xlfn.PERCENTRANK.INC(K:K,dataset_transacoes_ficticias_2023_2024[[#This Row],[rfm sum]],4)*10</f>
        <v>7.5129999999999999</v>
      </c>
      <c r="M447" s="3">
        <f ca="1">ROUNDUP(dataset_transacoes_ficticias_2023_2024[[#This Row],[rfm]],0)</f>
        <v>8</v>
      </c>
      <c r="N447" t="str">
        <f t="shared" ca="1" si="13"/>
        <v>Vips</v>
      </c>
    </row>
    <row r="448" spans="1:14" x14ac:dyDescent="0.25">
      <c r="A448" t="s">
        <v>208</v>
      </c>
      <c r="B448" s="1">
        <v>45314</v>
      </c>
      <c r="C448" s="4">
        <v>863.91803835084602</v>
      </c>
      <c r="D448" s="3">
        <f ca="1">TODAY() -dataset_transacoes_ficticias_2023_2024[[#This Row],[transaction date]]</f>
        <v>109</v>
      </c>
      <c r="E448">
        <f>COUNTIF(A:A,dataset_transacoes_ficticias_2023_2024[[#This Row],[customer-id]])</f>
        <v>6</v>
      </c>
      <c r="F448" s="4">
        <f>SUMIF(A:A,dataset_transacoes_ficticias_2023_2024[[#This Row],[customer-id]],C:C)</f>
        <v>2250.0128848844342</v>
      </c>
      <c r="G448" s="4">
        <f>dataset_transacoes_ficticias_2023_2024[[#This Row],[total value]]/dataset_transacoes_ficticias_2023_2024[[#This Row],[frequency]]</f>
        <v>375.00214748073904</v>
      </c>
      <c r="H448" s="5">
        <f ca="1">(1 - _xlfn.PERCENTRANK.INC(D:D,dataset_transacoes_ficticias_2023_2024[[#This Row],[recency]],4))*10</f>
        <v>9.7249999999999996</v>
      </c>
      <c r="I448">
        <f>_xlfn.PERCENTRANK.INC(E:E,dataset_transacoes_ficticias_2023_2024[[#This Row],[frequency]],4)*10</f>
        <v>6.3529999999999998</v>
      </c>
      <c r="J448" s="5">
        <f>_xlfn.PERCENTRANK.INC(F:F,dataset_transacoes_ficticias_2023_2024[[#This Row],[total value]],4)*10</f>
        <v>4.8070000000000004</v>
      </c>
      <c r="K448" s="5">
        <f t="shared" ca="1" si="12"/>
        <v>38.399000000000001</v>
      </c>
      <c r="L448" s="13">
        <f ca="1">_xlfn.PERCENTRANK.INC(K:K,dataset_transacoes_ficticias_2023_2024[[#This Row],[rfm sum]],4)*10</f>
        <v>7.6129999999999995</v>
      </c>
      <c r="M448" s="3">
        <f ca="1">ROUNDUP(dataset_transacoes_ficticias_2023_2024[[#This Row],[rfm]],0)</f>
        <v>8</v>
      </c>
      <c r="N448" t="str">
        <f t="shared" ca="1" si="13"/>
        <v>Vips</v>
      </c>
    </row>
    <row r="449" spans="1:14" x14ac:dyDescent="0.25">
      <c r="A449" t="s">
        <v>211</v>
      </c>
      <c r="B449" s="1">
        <v>45321</v>
      </c>
      <c r="C449" s="4">
        <v>36.212977442936896</v>
      </c>
      <c r="D449" s="3">
        <f ca="1">TODAY() -dataset_transacoes_ficticias_2023_2024[[#This Row],[transaction date]]</f>
        <v>102</v>
      </c>
      <c r="E449">
        <f>COUNTIF(A:A,dataset_transacoes_ficticias_2023_2024[[#This Row],[customer-id]])</f>
        <v>5</v>
      </c>
      <c r="F449" s="4">
        <f>SUMIF(A:A,dataset_transacoes_ficticias_2023_2024[[#This Row],[customer-id]],C:C)</f>
        <v>1970.7046859654129</v>
      </c>
      <c r="G449" s="4">
        <f>dataset_transacoes_ficticias_2023_2024[[#This Row],[total value]]/dataset_transacoes_ficticias_2023_2024[[#This Row],[frequency]]</f>
        <v>394.14093719308255</v>
      </c>
      <c r="H449" s="5">
        <f ca="1">(1 - _xlfn.PERCENTRANK.INC(D:D,dataset_transacoes_ficticias_2023_2024[[#This Row],[recency]],4))*10</f>
        <v>9.86</v>
      </c>
      <c r="I449">
        <f>_xlfn.PERCENTRANK.INC(E:E,dataset_transacoes_ficticias_2023_2024[[#This Row],[frequency]],4)*10</f>
        <v>4.5519999999999996</v>
      </c>
      <c r="J449" s="5">
        <f>_xlfn.PERCENTRANK.INC(F:F,dataset_transacoes_ficticias_2023_2024[[#This Row],[total value]],4)*10</f>
        <v>3.7210000000000001</v>
      </c>
      <c r="K449" s="5">
        <f t="shared" ca="1" si="12"/>
        <v>39.018000000000001</v>
      </c>
      <c r="L449" s="13">
        <f ca="1">_xlfn.PERCENTRANK.INC(K:K,dataset_transacoes_ficticias_2023_2024[[#This Row],[rfm sum]],4)*10</f>
        <v>7.8230000000000004</v>
      </c>
      <c r="M449" s="3">
        <f ca="1">ROUNDUP(dataset_transacoes_ficticias_2023_2024[[#This Row],[rfm]],0)</f>
        <v>8</v>
      </c>
      <c r="N449" t="str">
        <f t="shared" ca="1" si="13"/>
        <v>Vips</v>
      </c>
    </row>
    <row r="450" spans="1:14" x14ac:dyDescent="0.25">
      <c r="A450" t="s">
        <v>212</v>
      </c>
      <c r="B450" s="1">
        <v>44944</v>
      </c>
      <c r="C450" s="4">
        <v>906.45819261882002</v>
      </c>
      <c r="D450" s="3">
        <f ca="1">TODAY() -dataset_transacoes_ficticias_2023_2024[[#This Row],[transaction date]]</f>
        <v>479</v>
      </c>
      <c r="E450">
        <f>COUNTIF(A:A,dataset_transacoes_ficticias_2023_2024[[#This Row],[customer-id]])</f>
        <v>11</v>
      </c>
      <c r="F450" s="4">
        <f>SUMIF(A:A,dataset_transacoes_ficticias_2023_2024[[#This Row],[customer-id]],C:C)</f>
        <v>5365.9011251643224</v>
      </c>
      <c r="G450" s="4">
        <f>dataset_transacoes_ficticias_2023_2024[[#This Row],[total value]]/dataset_transacoes_ficticias_2023_2024[[#This Row],[frequency]]</f>
        <v>487.80919319675655</v>
      </c>
      <c r="H450" s="5">
        <f ca="1">(1 - _xlfn.PERCENTRANK.INC(D:D,dataset_transacoes_ficticias_2023_2024[[#This Row],[recency]],4))*10</f>
        <v>0.36100000000000021</v>
      </c>
      <c r="I450">
        <f>_xlfn.PERCENTRANK.INC(E:E,dataset_transacoes_ficticias_2023_2024[[#This Row],[frequency]],4)*10</f>
        <v>9.6489999999999991</v>
      </c>
      <c r="J450" s="5">
        <f>_xlfn.PERCENTRANK.INC(F:F,dataset_transacoes_ficticias_2023_2024[[#This Row],[total value]],4)*10</f>
        <v>9.5589999999999993</v>
      </c>
      <c r="K450" s="5">
        <f t="shared" ref="K450:K513" ca="1" si="14">SUM(H449:J450)</f>
        <v>37.701999999999998</v>
      </c>
      <c r="L450" s="13">
        <f ca="1">_xlfn.PERCENTRANK.INC(K:K,dataset_transacoes_ficticias_2023_2024[[#This Row],[rfm sum]],4)*10</f>
        <v>7.4080000000000004</v>
      </c>
      <c r="M450" s="3">
        <f ca="1">ROUNDUP(dataset_transacoes_ficticias_2023_2024[[#This Row],[rfm]],0)</f>
        <v>8</v>
      </c>
      <c r="N450" t="str">
        <f t="shared" ref="N450:N513" ca="1" si="15">_xlfn.XLOOKUP(M:M,S:S,T:T,FALSE,0,1)</f>
        <v>Vips</v>
      </c>
    </row>
    <row r="451" spans="1:14" x14ac:dyDescent="0.25">
      <c r="A451" t="s">
        <v>213</v>
      </c>
      <c r="B451" s="1">
        <v>45108</v>
      </c>
      <c r="C451" s="4">
        <v>631.83372229531199</v>
      </c>
      <c r="D451" s="3">
        <f ca="1">TODAY() -dataset_transacoes_ficticias_2023_2024[[#This Row],[transaction date]]</f>
        <v>315</v>
      </c>
      <c r="E451">
        <f>COUNTIF(A:A,dataset_transacoes_ficticias_2023_2024[[#This Row],[customer-id]])</f>
        <v>6</v>
      </c>
      <c r="F451" s="4">
        <f>SUMIF(A:A,dataset_transacoes_ficticias_2023_2024[[#This Row],[customer-id]],C:C)</f>
        <v>3886.6909986200476</v>
      </c>
      <c r="G451" s="4">
        <f>dataset_transacoes_ficticias_2023_2024[[#This Row],[total value]]/dataset_transacoes_ficticias_2023_2024[[#This Row],[frequency]]</f>
        <v>647.78183310334123</v>
      </c>
      <c r="H451" s="5">
        <f ca="1">(1 - _xlfn.PERCENTRANK.INC(D:D,dataset_transacoes_ficticias_2023_2024[[#This Row],[recency]],4))*10</f>
        <v>4.4979999999999993</v>
      </c>
      <c r="I451">
        <f>_xlfn.PERCENTRANK.INC(E:E,dataset_transacoes_ficticias_2023_2024[[#This Row],[frequency]],4)*10</f>
        <v>6.3529999999999998</v>
      </c>
      <c r="J451" s="5">
        <f>_xlfn.PERCENTRANK.INC(F:F,dataset_transacoes_ficticias_2023_2024[[#This Row],[total value]],4)*10</f>
        <v>8.7590000000000003</v>
      </c>
      <c r="K451" s="5">
        <f t="shared" ca="1" si="14"/>
        <v>39.179000000000002</v>
      </c>
      <c r="L451" s="13">
        <f ca="1">_xlfn.PERCENTRANK.INC(K:K,dataset_transacoes_ficticias_2023_2024[[#This Row],[rfm sum]],4)*10</f>
        <v>7.883</v>
      </c>
      <c r="M451" s="3">
        <f ca="1">ROUNDUP(dataset_transacoes_ficticias_2023_2024[[#This Row],[rfm]],0)</f>
        <v>8</v>
      </c>
      <c r="N451" t="str">
        <f t="shared" ca="1" si="15"/>
        <v>Vips</v>
      </c>
    </row>
    <row r="452" spans="1:14" x14ac:dyDescent="0.25">
      <c r="A452" t="s">
        <v>215</v>
      </c>
      <c r="B452" s="1">
        <v>45117</v>
      </c>
      <c r="C452" s="4">
        <v>11.7826948530933</v>
      </c>
      <c r="D452" s="3">
        <f ca="1">TODAY() -dataset_transacoes_ficticias_2023_2024[[#This Row],[transaction date]]</f>
        <v>306</v>
      </c>
      <c r="E452">
        <f>COUNTIF(A:A,dataset_transacoes_ficticias_2023_2024[[#This Row],[customer-id]])</f>
        <v>7</v>
      </c>
      <c r="F452" s="4">
        <f>SUMIF(A:A,dataset_transacoes_ficticias_2023_2024[[#This Row],[customer-id]],C:C)</f>
        <v>2792.8953533630311</v>
      </c>
      <c r="G452" s="4">
        <f>dataset_transacoes_ficticias_2023_2024[[#This Row],[total value]]/dataset_transacoes_ficticias_2023_2024[[#This Row],[frequency]]</f>
        <v>398.98505048043302</v>
      </c>
      <c r="H452" s="5">
        <f ca="1">(1 - _xlfn.PERCENTRANK.INC(D:D,dataset_transacoes_ficticias_2023_2024[[#This Row],[recency]],4))*10</f>
        <v>4.7430000000000003</v>
      </c>
      <c r="I452">
        <f>_xlfn.PERCENTRANK.INC(E:E,dataset_transacoes_ficticias_2023_2024[[#This Row],[frequency]],4)*10</f>
        <v>8.0039999999999996</v>
      </c>
      <c r="J452" s="5">
        <f>_xlfn.PERCENTRANK.INC(F:F,dataset_transacoes_ficticias_2023_2024[[#This Row],[total value]],4)*10</f>
        <v>6.5680000000000005</v>
      </c>
      <c r="K452" s="5">
        <f t="shared" ca="1" si="14"/>
        <v>38.924999999999997</v>
      </c>
      <c r="L452" s="13">
        <f ca="1">_xlfn.PERCENTRANK.INC(K:K,dataset_transacoes_ficticias_2023_2024[[#This Row],[rfm sum]],4)*10</f>
        <v>7.8129999999999997</v>
      </c>
      <c r="M452" s="3">
        <f ca="1">ROUNDUP(dataset_transacoes_ficticias_2023_2024[[#This Row],[rfm]],0)</f>
        <v>8</v>
      </c>
      <c r="N452" t="str">
        <f t="shared" ca="1" si="15"/>
        <v>Vips</v>
      </c>
    </row>
    <row r="453" spans="1:14" x14ac:dyDescent="0.25">
      <c r="A453" t="s">
        <v>215</v>
      </c>
      <c r="B453" s="1">
        <v>45139</v>
      </c>
      <c r="C453" s="4">
        <v>518.45337344051995</v>
      </c>
      <c r="D453" s="3">
        <f ca="1">TODAY() -dataset_transacoes_ficticias_2023_2024[[#This Row],[transaction date]]</f>
        <v>284</v>
      </c>
      <c r="E453">
        <f>COUNTIF(A:A,dataset_transacoes_ficticias_2023_2024[[#This Row],[customer-id]])</f>
        <v>7</v>
      </c>
      <c r="F453" s="4">
        <f>SUMIF(A:A,dataset_transacoes_ficticias_2023_2024[[#This Row],[customer-id]],C:C)</f>
        <v>2792.8953533630311</v>
      </c>
      <c r="G453" s="4">
        <f>dataset_transacoes_ficticias_2023_2024[[#This Row],[total value]]/dataset_transacoes_ficticias_2023_2024[[#This Row],[frequency]]</f>
        <v>398.98505048043302</v>
      </c>
      <c r="H453" s="5">
        <f ca="1">(1 - _xlfn.PERCENTRANK.INC(D:D,dataset_transacoes_ficticias_2023_2024[[#This Row],[recency]],4))*10</f>
        <v>5.2930000000000001</v>
      </c>
      <c r="I453">
        <f>_xlfn.PERCENTRANK.INC(E:E,dataset_transacoes_ficticias_2023_2024[[#This Row],[frequency]],4)*10</f>
        <v>8.0039999999999996</v>
      </c>
      <c r="J453" s="5">
        <f>_xlfn.PERCENTRANK.INC(F:F,dataset_transacoes_ficticias_2023_2024[[#This Row],[total value]],4)*10</f>
        <v>6.5680000000000005</v>
      </c>
      <c r="K453" s="5">
        <f t="shared" ca="1" si="14"/>
        <v>39.18</v>
      </c>
      <c r="L453" s="13">
        <f ca="1">_xlfn.PERCENTRANK.INC(K:K,dataset_transacoes_ficticias_2023_2024[[#This Row],[rfm sum]],4)*10</f>
        <v>7.8879999999999999</v>
      </c>
      <c r="M453" s="3">
        <f ca="1">ROUNDUP(dataset_transacoes_ficticias_2023_2024[[#This Row],[rfm]],0)</f>
        <v>8</v>
      </c>
      <c r="N453" t="str">
        <f t="shared" ca="1" si="15"/>
        <v>Vips</v>
      </c>
    </row>
    <row r="454" spans="1:14" x14ac:dyDescent="0.25">
      <c r="A454" t="s">
        <v>217</v>
      </c>
      <c r="B454" s="1">
        <v>45015</v>
      </c>
      <c r="C454" s="4">
        <v>424.33352702999798</v>
      </c>
      <c r="D454" s="3">
        <f ca="1">TODAY() -dataset_transacoes_ficticias_2023_2024[[#This Row],[transaction date]]</f>
        <v>408</v>
      </c>
      <c r="E454">
        <f>COUNTIF(A:A,dataset_transacoes_ficticias_2023_2024[[#This Row],[customer-id]])</f>
        <v>8</v>
      </c>
      <c r="F454" s="4">
        <f>SUMIF(A:A,dataset_transacoes_ficticias_2023_2024[[#This Row],[customer-id]],C:C)</f>
        <v>3382.8598427141005</v>
      </c>
      <c r="G454" s="4">
        <f>dataset_transacoes_ficticias_2023_2024[[#This Row],[total value]]/dataset_transacoes_ficticias_2023_2024[[#This Row],[frequency]]</f>
        <v>422.85748033926257</v>
      </c>
      <c r="H454" s="5">
        <f ca="1">(1 - _xlfn.PERCENTRANK.INC(D:D,dataset_transacoes_ficticias_2023_2024[[#This Row],[recency]],4))*10</f>
        <v>2.2319999999999993</v>
      </c>
      <c r="I454">
        <f>_xlfn.PERCENTRANK.INC(E:E,dataset_transacoes_ficticias_2023_2024[[#This Row],[frequency]],4)*10</f>
        <v>8.7739999999999991</v>
      </c>
      <c r="J454" s="5">
        <f>_xlfn.PERCENTRANK.INC(F:F,dataset_transacoes_ficticias_2023_2024[[#This Row],[total value]],4)*10</f>
        <v>7.9379999999999997</v>
      </c>
      <c r="K454" s="5">
        <f t="shared" ca="1" si="14"/>
        <v>38.809000000000005</v>
      </c>
      <c r="L454" s="13">
        <f ca="1">_xlfn.PERCENTRANK.INC(K:K,dataset_transacoes_ficticias_2023_2024[[#This Row],[rfm sum]],4)*10</f>
        <v>7.7829999999999995</v>
      </c>
      <c r="M454" s="3">
        <f ca="1">ROUNDUP(dataset_transacoes_ficticias_2023_2024[[#This Row],[rfm]],0)</f>
        <v>8</v>
      </c>
      <c r="N454" t="str">
        <f t="shared" ca="1" si="15"/>
        <v>Vips</v>
      </c>
    </row>
    <row r="455" spans="1:14" x14ac:dyDescent="0.25">
      <c r="A455" t="s">
        <v>221</v>
      </c>
      <c r="B455" s="1">
        <v>45148</v>
      </c>
      <c r="C455" s="4">
        <v>401.81562358522302</v>
      </c>
      <c r="D455" s="3">
        <f ca="1">TODAY() -dataset_transacoes_ficticias_2023_2024[[#This Row],[transaction date]]</f>
        <v>275</v>
      </c>
      <c r="E455">
        <f>COUNTIF(A:A,dataset_transacoes_ficticias_2023_2024[[#This Row],[customer-id]])</f>
        <v>5</v>
      </c>
      <c r="F455" s="4">
        <f>SUMIF(A:A,dataset_transacoes_ficticias_2023_2024[[#This Row],[customer-id]],C:C)</f>
        <v>3401.166121026069</v>
      </c>
      <c r="G455" s="4">
        <f>dataset_transacoes_ficticias_2023_2024[[#This Row],[total value]]/dataset_transacoes_ficticias_2023_2024[[#This Row],[frequency]]</f>
        <v>680.23322420521379</v>
      </c>
      <c r="H455" s="5">
        <f ca="1">(1 - _xlfn.PERCENTRANK.INC(D:D,dataset_transacoes_ficticias_2023_2024[[#This Row],[recency]],4))*10</f>
        <v>5.5229999999999997</v>
      </c>
      <c r="I455">
        <f>_xlfn.PERCENTRANK.INC(E:E,dataset_transacoes_ficticias_2023_2024[[#This Row],[frequency]],4)*10</f>
        <v>4.5519999999999996</v>
      </c>
      <c r="J455" s="5">
        <f>_xlfn.PERCENTRANK.INC(F:F,dataset_transacoes_ficticias_2023_2024[[#This Row],[total value]],4)*10</f>
        <v>8.0389999999999997</v>
      </c>
      <c r="K455" s="5">
        <f t="shared" ca="1" si="14"/>
        <v>37.058</v>
      </c>
      <c r="L455" s="13">
        <f ca="1">_xlfn.PERCENTRANK.INC(K:K,dataset_transacoes_ficticias_2023_2024[[#This Row],[rfm sum]],4)*10</f>
        <v>7.213000000000001</v>
      </c>
      <c r="M455" s="3">
        <f ca="1">ROUNDUP(dataset_transacoes_ficticias_2023_2024[[#This Row],[rfm]],0)</f>
        <v>8</v>
      </c>
      <c r="N455" t="str">
        <f t="shared" ca="1" si="15"/>
        <v>Vips</v>
      </c>
    </row>
    <row r="456" spans="1:14" x14ac:dyDescent="0.25">
      <c r="A456" t="s">
        <v>221</v>
      </c>
      <c r="B456" s="1">
        <v>45172</v>
      </c>
      <c r="C456" s="4">
        <v>797.22716852235499</v>
      </c>
      <c r="D456" s="3">
        <f ca="1">TODAY() -dataset_transacoes_ficticias_2023_2024[[#This Row],[transaction date]]</f>
        <v>251</v>
      </c>
      <c r="E456">
        <f>COUNTIF(A:A,dataset_transacoes_ficticias_2023_2024[[#This Row],[customer-id]])</f>
        <v>5</v>
      </c>
      <c r="F456" s="4">
        <f>SUMIF(A:A,dataset_transacoes_ficticias_2023_2024[[#This Row],[customer-id]],C:C)</f>
        <v>3401.166121026069</v>
      </c>
      <c r="G456" s="4">
        <f>dataset_transacoes_ficticias_2023_2024[[#This Row],[total value]]/dataset_transacoes_ficticias_2023_2024[[#This Row],[frequency]]</f>
        <v>680.23322420521379</v>
      </c>
      <c r="H456" s="5">
        <f ca="1">(1 - _xlfn.PERCENTRANK.INC(D:D,dataset_transacoes_ficticias_2023_2024[[#This Row],[recency]],4))*10</f>
        <v>6.109</v>
      </c>
      <c r="I456">
        <f>_xlfn.PERCENTRANK.INC(E:E,dataset_transacoes_ficticias_2023_2024[[#This Row],[frequency]],4)*10</f>
        <v>4.5519999999999996</v>
      </c>
      <c r="J456" s="5">
        <f>_xlfn.PERCENTRANK.INC(F:F,dataset_transacoes_ficticias_2023_2024[[#This Row],[total value]],4)*10</f>
        <v>8.0389999999999997</v>
      </c>
      <c r="K456" s="5">
        <f t="shared" ca="1" si="14"/>
        <v>36.814</v>
      </c>
      <c r="L456" s="13">
        <f ca="1">_xlfn.PERCENTRANK.INC(K:K,dataset_transacoes_ficticias_2023_2024[[#This Row],[rfm sum]],4)*10</f>
        <v>7.1630000000000003</v>
      </c>
      <c r="M456" s="3">
        <f ca="1">ROUNDUP(dataset_transacoes_ficticias_2023_2024[[#This Row],[rfm]],0)</f>
        <v>8</v>
      </c>
      <c r="N456" t="str">
        <f t="shared" ca="1" si="15"/>
        <v>Vips</v>
      </c>
    </row>
    <row r="457" spans="1:14" x14ac:dyDescent="0.25">
      <c r="A457" t="s">
        <v>222</v>
      </c>
      <c r="B457" s="1">
        <v>45024</v>
      </c>
      <c r="C457" s="4">
        <v>211.15837626684601</v>
      </c>
      <c r="D457" s="3">
        <f ca="1">TODAY() -dataset_transacoes_ficticias_2023_2024[[#This Row],[transaction date]]</f>
        <v>399</v>
      </c>
      <c r="E457">
        <f>COUNTIF(A:A,dataset_transacoes_ficticias_2023_2024[[#This Row],[customer-id]])</f>
        <v>7</v>
      </c>
      <c r="F457" s="4">
        <f>SUMIF(A:A,dataset_transacoes_ficticias_2023_2024[[#This Row],[customer-id]],C:C)</f>
        <v>3219.2453029026651</v>
      </c>
      <c r="G457" s="4">
        <f>dataset_transacoes_ficticias_2023_2024[[#This Row],[total value]]/dataset_transacoes_ficticias_2023_2024[[#This Row],[frequency]]</f>
        <v>459.89218612895218</v>
      </c>
      <c r="H457" s="5">
        <f ca="1">(1 - _xlfn.PERCENTRANK.INC(D:D,dataset_transacoes_ficticias_2023_2024[[#This Row],[recency]],4))*10</f>
        <v>2.3919999999999995</v>
      </c>
      <c r="I457">
        <f>_xlfn.PERCENTRANK.INC(E:E,dataset_transacoes_ficticias_2023_2024[[#This Row],[frequency]],4)*10</f>
        <v>8.0039999999999996</v>
      </c>
      <c r="J457" s="5">
        <f>_xlfn.PERCENTRANK.INC(F:F,dataset_transacoes_ficticias_2023_2024[[#This Row],[total value]],4)*10</f>
        <v>7.4480000000000004</v>
      </c>
      <c r="K457" s="5">
        <f t="shared" ca="1" si="14"/>
        <v>36.543999999999997</v>
      </c>
      <c r="L457" s="13">
        <f ca="1">_xlfn.PERCENTRANK.INC(K:K,dataset_transacoes_ficticias_2023_2024[[#This Row],[rfm sum]],4)*10</f>
        <v>7.1180000000000003</v>
      </c>
      <c r="M457" s="3">
        <f ca="1">ROUNDUP(dataset_transacoes_ficticias_2023_2024[[#This Row],[rfm]],0)</f>
        <v>8</v>
      </c>
      <c r="N457" t="str">
        <f t="shared" ca="1" si="15"/>
        <v>Vips</v>
      </c>
    </row>
    <row r="458" spans="1:14" x14ac:dyDescent="0.25">
      <c r="A458" t="s">
        <v>222</v>
      </c>
      <c r="B458" s="1">
        <v>45040</v>
      </c>
      <c r="C458" s="4">
        <v>870.38178192411203</v>
      </c>
      <c r="D458" s="3">
        <f ca="1">TODAY() -dataset_transacoes_ficticias_2023_2024[[#This Row],[transaction date]]</f>
        <v>383</v>
      </c>
      <c r="E458">
        <f>COUNTIF(A:A,dataset_transacoes_ficticias_2023_2024[[#This Row],[customer-id]])</f>
        <v>7</v>
      </c>
      <c r="F458" s="4">
        <f>SUMIF(A:A,dataset_transacoes_ficticias_2023_2024[[#This Row],[customer-id]],C:C)</f>
        <v>3219.2453029026651</v>
      </c>
      <c r="G458" s="4">
        <f>dataset_transacoes_ficticias_2023_2024[[#This Row],[total value]]/dataset_transacoes_ficticias_2023_2024[[#This Row],[frequency]]</f>
        <v>459.89218612895218</v>
      </c>
      <c r="H458" s="5">
        <f ca="1">(1 - _xlfn.PERCENTRANK.INC(D:D,dataset_transacoes_ficticias_2023_2024[[#This Row],[recency]],4))*10</f>
        <v>2.7969999999999997</v>
      </c>
      <c r="I458">
        <f>_xlfn.PERCENTRANK.INC(E:E,dataset_transacoes_ficticias_2023_2024[[#This Row],[frequency]],4)*10</f>
        <v>8.0039999999999996</v>
      </c>
      <c r="J458" s="5">
        <f>_xlfn.PERCENTRANK.INC(F:F,dataset_transacoes_ficticias_2023_2024[[#This Row],[total value]],4)*10</f>
        <v>7.4480000000000004</v>
      </c>
      <c r="K458" s="5">
        <f t="shared" ca="1" si="14"/>
        <v>36.093000000000004</v>
      </c>
      <c r="L458" s="13">
        <f ca="1">_xlfn.PERCENTRANK.INC(K:K,dataset_transacoes_ficticias_2023_2024[[#This Row],[rfm sum]],4)*10</f>
        <v>7.0579999999999998</v>
      </c>
      <c r="M458" s="3">
        <f ca="1">ROUNDUP(dataset_transacoes_ficticias_2023_2024[[#This Row],[rfm]],0)</f>
        <v>8</v>
      </c>
      <c r="N458" t="str">
        <f t="shared" ca="1" si="15"/>
        <v>Vips</v>
      </c>
    </row>
    <row r="459" spans="1:14" x14ac:dyDescent="0.25">
      <c r="A459" t="s">
        <v>222</v>
      </c>
      <c r="B459" s="1">
        <v>45082</v>
      </c>
      <c r="C459" s="4">
        <v>749.71464392817199</v>
      </c>
      <c r="D459" s="3">
        <f ca="1">TODAY() -dataset_transacoes_ficticias_2023_2024[[#This Row],[transaction date]]</f>
        <v>341</v>
      </c>
      <c r="E459">
        <f>COUNTIF(A:A,dataset_transacoes_ficticias_2023_2024[[#This Row],[customer-id]])</f>
        <v>7</v>
      </c>
      <c r="F459" s="4">
        <f>SUMIF(A:A,dataset_transacoes_ficticias_2023_2024[[#This Row],[customer-id]],C:C)</f>
        <v>3219.2453029026651</v>
      </c>
      <c r="G459" s="4">
        <f>dataset_transacoes_ficticias_2023_2024[[#This Row],[total value]]/dataset_transacoes_ficticias_2023_2024[[#This Row],[frequency]]</f>
        <v>459.89218612895218</v>
      </c>
      <c r="H459" s="5">
        <f ca="1">(1 - _xlfn.PERCENTRANK.INC(D:D,dataset_transacoes_ficticias_2023_2024[[#This Row],[recency]],4))*10</f>
        <v>3.8620000000000001</v>
      </c>
      <c r="I459">
        <f>_xlfn.PERCENTRANK.INC(E:E,dataset_transacoes_ficticias_2023_2024[[#This Row],[frequency]],4)*10</f>
        <v>8.0039999999999996</v>
      </c>
      <c r="J459" s="5">
        <f>_xlfn.PERCENTRANK.INC(F:F,dataset_transacoes_ficticias_2023_2024[[#This Row],[total value]],4)*10</f>
        <v>7.4480000000000004</v>
      </c>
      <c r="K459" s="5">
        <f t="shared" ca="1" si="14"/>
        <v>37.562999999999995</v>
      </c>
      <c r="L459" s="13">
        <f ca="1">_xlfn.PERCENTRANK.INC(K:K,dataset_transacoes_ficticias_2023_2024[[#This Row],[rfm sum]],4)*10</f>
        <v>7.3729999999999993</v>
      </c>
      <c r="M459" s="3">
        <f ca="1">ROUNDUP(dataset_transacoes_ficticias_2023_2024[[#This Row],[rfm]],0)</f>
        <v>8</v>
      </c>
      <c r="N459" t="str">
        <f t="shared" ca="1" si="15"/>
        <v>Vips</v>
      </c>
    </row>
    <row r="460" spans="1:14" x14ac:dyDescent="0.25">
      <c r="A460" t="s">
        <v>224</v>
      </c>
      <c r="B460" s="1">
        <v>45118</v>
      </c>
      <c r="C460" s="4">
        <v>532.23945995723602</v>
      </c>
      <c r="D460" s="3">
        <f ca="1">TODAY() -dataset_transacoes_ficticias_2023_2024[[#This Row],[transaction date]]</f>
        <v>305</v>
      </c>
      <c r="E460">
        <f>COUNTIF(A:A,dataset_transacoes_ficticias_2023_2024[[#This Row],[customer-id]])</f>
        <v>8</v>
      </c>
      <c r="F460" s="4">
        <f>SUMIF(A:A,dataset_transacoes_ficticias_2023_2024[[#This Row],[customer-id]],C:C)</f>
        <v>2433.1492205384798</v>
      </c>
      <c r="G460" s="4">
        <f>dataset_transacoes_ficticias_2023_2024[[#This Row],[total value]]/dataset_transacoes_ficticias_2023_2024[[#This Row],[frequency]]</f>
        <v>304.14365256730997</v>
      </c>
      <c r="H460" s="5">
        <f ca="1">(1 - _xlfn.PERCENTRANK.INC(D:D,dataset_transacoes_ficticias_2023_2024[[#This Row],[recency]],4))*10</f>
        <v>4.7780000000000005</v>
      </c>
      <c r="I460">
        <f>_xlfn.PERCENTRANK.INC(E:E,dataset_transacoes_ficticias_2023_2024[[#This Row],[frequency]],4)*10</f>
        <v>8.7739999999999991</v>
      </c>
      <c r="J460" s="5">
        <f>_xlfn.PERCENTRANK.INC(F:F,dataset_transacoes_ficticias_2023_2024[[#This Row],[total value]],4)*10</f>
        <v>5.3769999999999998</v>
      </c>
      <c r="K460" s="5">
        <f t="shared" ca="1" si="14"/>
        <v>38.243000000000002</v>
      </c>
      <c r="L460" s="13">
        <f ca="1">_xlfn.PERCENTRANK.INC(K:K,dataset_transacoes_ficticias_2023_2024[[#This Row],[rfm sum]],4)*10</f>
        <v>7.5579999999999998</v>
      </c>
      <c r="M460" s="3">
        <f ca="1">ROUNDUP(dataset_transacoes_ficticias_2023_2024[[#This Row],[rfm]],0)</f>
        <v>8</v>
      </c>
      <c r="N460" t="str">
        <f t="shared" ca="1" si="15"/>
        <v>Vips</v>
      </c>
    </row>
    <row r="461" spans="1:14" x14ac:dyDescent="0.25">
      <c r="A461" t="s">
        <v>226</v>
      </c>
      <c r="B461" s="1">
        <v>45143</v>
      </c>
      <c r="C461" s="4">
        <v>351.93050573326201</v>
      </c>
      <c r="D461" s="3">
        <f ca="1">TODAY() -dataset_transacoes_ficticias_2023_2024[[#This Row],[transaction date]]</f>
        <v>280</v>
      </c>
      <c r="E461">
        <f>COUNTIF(A:A,dataset_transacoes_ficticias_2023_2024[[#This Row],[customer-id]])</f>
        <v>6</v>
      </c>
      <c r="F461" s="4">
        <f>SUMIF(A:A,dataset_transacoes_ficticias_2023_2024[[#This Row],[customer-id]],C:C)</f>
        <v>3286.9414000163802</v>
      </c>
      <c r="G461" s="4">
        <f>dataset_transacoes_ficticias_2023_2024[[#This Row],[total value]]/dataset_transacoes_ficticias_2023_2024[[#This Row],[frequency]]</f>
        <v>547.82356666939666</v>
      </c>
      <c r="H461" s="5">
        <f ca="1">(1 - _xlfn.PERCENTRANK.INC(D:D,dataset_transacoes_ficticias_2023_2024[[#This Row],[recency]],4))*10</f>
        <v>5.3780000000000001</v>
      </c>
      <c r="I461">
        <f>_xlfn.PERCENTRANK.INC(E:E,dataset_transacoes_ficticias_2023_2024[[#This Row],[frequency]],4)*10</f>
        <v>6.3529999999999998</v>
      </c>
      <c r="J461" s="5">
        <f>_xlfn.PERCENTRANK.INC(F:F,dataset_transacoes_ficticias_2023_2024[[#This Row],[total value]],4)*10</f>
        <v>7.7480000000000002</v>
      </c>
      <c r="K461" s="5">
        <f t="shared" ca="1" si="14"/>
        <v>38.407999999999994</v>
      </c>
      <c r="L461" s="13">
        <f ca="1">_xlfn.PERCENTRANK.INC(K:K,dataset_transacoes_ficticias_2023_2024[[#This Row],[rfm sum]],4)*10</f>
        <v>7.6229999999999993</v>
      </c>
      <c r="M461" s="3">
        <f ca="1">ROUNDUP(dataset_transacoes_ficticias_2023_2024[[#This Row],[rfm]],0)</f>
        <v>8</v>
      </c>
      <c r="N461" t="str">
        <f t="shared" ca="1" si="15"/>
        <v>Vips</v>
      </c>
    </row>
    <row r="462" spans="1:14" x14ac:dyDescent="0.25">
      <c r="A462" t="s">
        <v>236</v>
      </c>
      <c r="B462" s="1">
        <v>45148</v>
      </c>
      <c r="C462" s="4">
        <v>430.82014265865598</v>
      </c>
      <c r="D462" s="3">
        <f ca="1">TODAY() -dataset_transacoes_ficticias_2023_2024[[#This Row],[transaction date]]</f>
        <v>275</v>
      </c>
      <c r="E462">
        <f>COUNTIF(A:A,dataset_transacoes_ficticias_2023_2024[[#This Row],[customer-id]])</f>
        <v>6</v>
      </c>
      <c r="F462" s="4">
        <f>SUMIF(A:A,dataset_transacoes_ficticias_2023_2024[[#This Row],[customer-id]],C:C)</f>
        <v>3322.1366214697882</v>
      </c>
      <c r="G462" s="4">
        <f>dataset_transacoes_ficticias_2023_2024[[#This Row],[total value]]/dataset_transacoes_ficticias_2023_2024[[#This Row],[frequency]]</f>
        <v>553.68943691163133</v>
      </c>
      <c r="H462" s="5">
        <f ca="1">(1 - _xlfn.PERCENTRANK.INC(D:D,dataset_transacoes_ficticias_2023_2024[[#This Row],[recency]],4))*10</f>
        <v>5.5229999999999997</v>
      </c>
      <c r="I462">
        <f>_xlfn.PERCENTRANK.INC(E:E,dataset_transacoes_ficticias_2023_2024[[#This Row],[frequency]],4)*10</f>
        <v>6.3529999999999998</v>
      </c>
      <c r="J462" s="5">
        <f>_xlfn.PERCENTRANK.INC(F:F,dataset_transacoes_ficticias_2023_2024[[#This Row],[total value]],4)*10</f>
        <v>7.7780000000000005</v>
      </c>
      <c r="K462" s="5">
        <f t="shared" ca="1" si="14"/>
        <v>39.132999999999996</v>
      </c>
      <c r="L462" s="13">
        <f ca="1">_xlfn.PERCENTRANK.INC(K:K,dataset_transacoes_ficticias_2023_2024[[#This Row],[rfm sum]],4)*10</f>
        <v>7.8680000000000003</v>
      </c>
      <c r="M462" s="3">
        <f ca="1">ROUNDUP(dataset_transacoes_ficticias_2023_2024[[#This Row],[rfm]],0)</f>
        <v>8</v>
      </c>
      <c r="N462" t="str">
        <f t="shared" ca="1" si="15"/>
        <v>Vips</v>
      </c>
    </row>
    <row r="463" spans="1:14" x14ac:dyDescent="0.25">
      <c r="A463" t="s">
        <v>247</v>
      </c>
      <c r="B463" s="1">
        <v>45281</v>
      </c>
      <c r="C463" s="4">
        <v>267.54154422749201</v>
      </c>
      <c r="D463" s="3">
        <f ca="1">TODAY() -dataset_transacoes_ficticias_2023_2024[[#This Row],[transaction date]]</f>
        <v>142</v>
      </c>
      <c r="E463">
        <f>COUNTIF(A:A,dataset_transacoes_ficticias_2023_2024[[#This Row],[customer-id]])</f>
        <v>5</v>
      </c>
      <c r="F463" s="4">
        <f>SUMIF(A:A,dataset_transacoes_ficticias_2023_2024[[#This Row],[customer-id]],C:C)</f>
        <v>2414.9166263282577</v>
      </c>
      <c r="G463" s="4">
        <f>dataset_transacoes_ficticias_2023_2024[[#This Row],[total value]]/dataset_transacoes_ficticias_2023_2024[[#This Row],[frequency]]</f>
        <v>482.98332526565156</v>
      </c>
      <c r="H463" s="5">
        <f ca="1">(1 - _xlfn.PERCENTRANK.INC(D:D,dataset_transacoes_ficticias_2023_2024[[#This Row],[recency]],4))*10</f>
        <v>8.89</v>
      </c>
      <c r="I463">
        <f>_xlfn.PERCENTRANK.INC(E:E,dataset_transacoes_ficticias_2023_2024[[#This Row],[frequency]],4)*10</f>
        <v>4.5519999999999996</v>
      </c>
      <c r="J463" s="5">
        <f>_xlfn.PERCENTRANK.INC(F:F,dataset_transacoes_ficticias_2023_2024[[#This Row],[total value]],4)*10</f>
        <v>5.2219999999999995</v>
      </c>
      <c r="K463" s="5">
        <f t="shared" ca="1" si="14"/>
        <v>38.318000000000005</v>
      </c>
      <c r="L463" s="13">
        <f ca="1">_xlfn.PERCENTRANK.INC(K:K,dataset_transacoes_ficticias_2023_2024[[#This Row],[rfm sum]],4)*10</f>
        <v>7.593</v>
      </c>
      <c r="M463" s="3">
        <f ca="1">ROUNDUP(dataset_transacoes_ficticias_2023_2024[[#This Row],[rfm]],0)</f>
        <v>8</v>
      </c>
      <c r="N463" t="str">
        <f t="shared" ca="1" si="15"/>
        <v>Vips</v>
      </c>
    </row>
    <row r="464" spans="1:14" x14ac:dyDescent="0.25">
      <c r="A464" t="s">
        <v>247</v>
      </c>
      <c r="B464" s="1">
        <v>45311</v>
      </c>
      <c r="C464" s="4">
        <v>531.83382296833895</v>
      </c>
      <c r="D464" s="3">
        <f ca="1">TODAY() -dataset_transacoes_ficticias_2023_2024[[#This Row],[transaction date]]</f>
        <v>112</v>
      </c>
      <c r="E464">
        <f>COUNTIF(A:A,dataset_transacoes_ficticias_2023_2024[[#This Row],[customer-id]])</f>
        <v>5</v>
      </c>
      <c r="F464" s="4">
        <f>SUMIF(A:A,dataset_transacoes_ficticias_2023_2024[[#This Row],[customer-id]],C:C)</f>
        <v>2414.9166263282577</v>
      </c>
      <c r="G464" s="4">
        <f>dataset_transacoes_ficticias_2023_2024[[#This Row],[total value]]/dataset_transacoes_ficticias_2023_2024[[#This Row],[frequency]]</f>
        <v>482.98332526565156</v>
      </c>
      <c r="H464" s="5">
        <f ca="1">(1 - _xlfn.PERCENTRANK.INC(D:D,dataset_transacoes_ficticias_2023_2024[[#This Row],[recency]],4))*10</f>
        <v>9.625</v>
      </c>
      <c r="I464">
        <f>_xlfn.PERCENTRANK.INC(E:E,dataset_transacoes_ficticias_2023_2024[[#This Row],[frequency]],4)*10</f>
        <v>4.5519999999999996</v>
      </c>
      <c r="J464" s="5">
        <f>_xlfn.PERCENTRANK.INC(F:F,dataset_transacoes_ficticias_2023_2024[[#This Row],[total value]],4)*10</f>
        <v>5.2219999999999995</v>
      </c>
      <c r="K464" s="5">
        <f t="shared" ca="1" si="14"/>
        <v>38.063000000000002</v>
      </c>
      <c r="L464" s="13">
        <f ca="1">_xlfn.PERCENTRANK.INC(K:K,dataset_transacoes_ficticias_2023_2024[[#This Row],[rfm sum]],4)*10</f>
        <v>7.4880000000000004</v>
      </c>
      <c r="M464" s="3">
        <f ca="1">ROUNDUP(dataset_transacoes_ficticias_2023_2024[[#This Row],[rfm]],0)</f>
        <v>8</v>
      </c>
      <c r="N464" t="str">
        <f t="shared" ca="1" si="15"/>
        <v>Vips</v>
      </c>
    </row>
    <row r="465" spans="1:14" x14ac:dyDescent="0.25">
      <c r="A465" t="s">
        <v>248</v>
      </c>
      <c r="B465" s="1">
        <v>44961</v>
      </c>
      <c r="C465" s="4">
        <v>662.01640350550599</v>
      </c>
      <c r="D465" s="3">
        <f ca="1">TODAY() -dataset_transacoes_ficticias_2023_2024[[#This Row],[transaction date]]</f>
        <v>462</v>
      </c>
      <c r="E465">
        <f>COUNTIF(A:A,dataset_transacoes_ficticias_2023_2024[[#This Row],[customer-id]])</f>
        <v>8</v>
      </c>
      <c r="F465" s="4">
        <f>SUMIF(A:A,dataset_transacoes_ficticias_2023_2024[[#This Row],[customer-id]],C:C)</f>
        <v>5266.7642855753047</v>
      </c>
      <c r="G465" s="4">
        <f>dataset_transacoes_ficticias_2023_2024[[#This Row],[total value]]/dataset_transacoes_ficticias_2023_2024[[#This Row],[frequency]]</f>
        <v>658.34553569691309</v>
      </c>
      <c r="H465" s="5">
        <f ca="1">(1 - _xlfn.PERCENTRANK.INC(D:D,dataset_transacoes_ficticias_2023_2024[[#This Row],[recency]],4))*10</f>
        <v>0.80600000000000005</v>
      </c>
      <c r="I465">
        <f>_xlfn.PERCENTRANK.INC(E:E,dataset_transacoes_ficticias_2023_2024[[#This Row],[frequency]],4)*10</f>
        <v>8.7739999999999991</v>
      </c>
      <c r="J465" s="5">
        <f>_xlfn.PERCENTRANK.INC(F:F,dataset_transacoes_ficticias_2023_2024[[#This Row],[total value]],4)*10</f>
        <v>9.5190000000000001</v>
      </c>
      <c r="K465" s="5">
        <f t="shared" ca="1" si="14"/>
        <v>38.497999999999998</v>
      </c>
      <c r="L465" s="13">
        <f ca="1">_xlfn.PERCENTRANK.INC(K:K,dataset_transacoes_ficticias_2023_2024[[#This Row],[rfm sum]],4)*10</f>
        <v>7.6680000000000001</v>
      </c>
      <c r="M465" s="3">
        <f ca="1">ROUNDUP(dataset_transacoes_ficticias_2023_2024[[#This Row],[rfm]],0)</f>
        <v>8</v>
      </c>
      <c r="N465" t="str">
        <f t="shared" ca="1" si="15"/>
        <v>Vips</v>
      </c>
    </row>
    <row r="466" spans="1:14" x14ac:dyDescent="0.25">
      <c r="A466" t="s">
        <v>248</v>
      </c>
      <c r="B466" s="1">
        <v>44974</v>
      </c>
      <c r="C466" s="4">
        <v>871.21191014090198</v>
      </c>
      <c r="D466" s="3">
        <f ca="1">TODAY() -dataset_transacoes_ficticias_2023_2024[[#This Row],[transaction date]]</f>
        <v>449</v>
      </c>
      <c r="E466">
        <f>COUNTIF(A:A,dataset_transacoes_ficticias_2023_2024[[#This Row],[customer-id]])</f>
        <v>8</v>
      </c>
      <c r="F466" s="4">
        <f>SUMIF(A:A,dataset_transacoes_ficticias_2023_2024[[#This Row],[customer-id]],C:C)</f>
        <v>5266.7642855753047</v>
      </c>
      <c r="G466" s="4">
        <f>dataset_transacoes_ficticias_2023_2024[[#This Row],[total value]]/dataset_transacoes_ficticias_2023_2024[[#This Row],[frequency]]</f>
        <v>658.34553569691309</v>
      </c>
      <c r="H466" s="5">
        <f ca="1">(1 - _xlfn.PERCENTRANK.INC(D:D,dataset_transacoes_ficticias_2023_2024[[#This Row],[recency]],4))*10</f>
        <v>1.1509999999999998</v>
      </c>
      <c r="I466">
        <f>_xlfn.PERCENTRANK.INC(E:E,dataset_transacoes_ficticias_2023_2024[[#This Row],[frequency]],4)*10</f>
        <v>8.7739999999999991</v>
      </c>
      <c r="J466" s="5">
        <f>_xlfn.PERCENTRANK.INC(F:F,dataset_transacoes_ficticias_2023_2024[[#This Row],[total value]],4)*10</f>
        <v>9.5190000000000001</v>
      </c>
      <c r="K466" s="5">
        <f t="shared" ca="1" si="14"/>
        <v>38.542999999999992</v>
      </c>
      <c r="L466" s="13">
        <f ca="1">_xlfn.PERCENTRANK.INC(K:K,dataset_transacoes_ficticias_2023_2024[[#This Row],[rfm sum]],4)*10</f>
        <v>7.6829999999999998</v>
      </c>
      <c r="M466" s="3">
        <f ca="1">ROUNDUP(dataset_transacoes_ficticias_2023_2024[[#This Row],[rfm]],0)</f>
        <v>8</v>
      </c>
      <c r="N466" t="str">
        <f t="shared" ca="1" si="15"/>
        <v>Vips</v>
      </c>
    </row>
    <row r="467" spans="1:14" x14ac:dyDescent="0.25">
      <c r="A467" t="s">
        <v>251</v>
      </c>
      <c r="B467" s="1">
        <v>45265</v>
      </c>
      <c r="C467" s="4">
        <v>478.26471933553199</v>
      </c>
      <c r="D467" s="3">
        <f ca="1">TODAY() -dataset_transacoes_ficticias_2023_2024[[#This Row],[transaction date]]</f>
        <v>158</v>
      </c>
      <c r="E467">
        <f>COUNTIF(A:A,dataset_transacoes_ficticias_2023_2024[[#This Row],[customer-id]])</f>
        <v>5</v>
      </c>
      <c r="F467" s="4">
        <f>SUMIF(A:A,dataset_transacoes_ficticias_2023_2024[[#This Row],[customer-id]],C:C)</f>
        <v>2662.3035863179471</v>
      </c>
      <c r="G467" s="4">
        <f>dataset_transacoes_ficticias_2023_2024[[#This Row],[total value]]/dataset_transacoes_ficticias_2023_2024[[#This Row],[frequency]]</f>
        <v>532.46071726358946</v>
      </c>
      <c r="H467" s="5">
        <f ca="1">(1 - _xlfn.PERCENTRANK.INC(D:D,dataset_transacoes_ficticias_2023_2024[[#This Row],[recency]],4))*10</f>
        <v>8.4699999999999989</v>
      </c>
      <c r="I467">
        <f>_xlfn.PERCENTRANK.INC(E:E,dataset_transacoes_ficticias_2023_2024[[#This Row],[frequency]],4)*10</f>
        <v>4.5519999999999996</v>
      </c>
      <c r="J467" s="5">
        <f>_xlfn.PERCENTRANK.INC(F:F,dataset_transacoes_ficticias_2023_2024[[#This Row],[total value]],4)*10</f>
        <v>6.1529999999999996</v>
      </c>
      <c r="K467" s="5">
        <f t="shared" ca="1" si="14"/>
        <v>38.618999999999993</v>
      </c>
      <c r="L467" s="13">
        <f ca="1">_xlfn.PERCENTRANK.INC(K:K,dataset_transacoes_ficticias_2023_2024[[#This Row],[rfm sum]],4)*10</f>
        <v>7.7029999999999994</v>
      </c>
      <c r="M467" s="3">
        <f ca="1">ROUNDUP(dataset_transacoes_ficticias_2023_2024[[#This Row],[rfm]],0)</f>
        <v>8</v>
      </c>
      <c r="N467" t="str">
        <f t="shared" ca="1" si="15"/>
        <v>Vips</v>
      </c>
    </row>
    <row r="468" spans="1:14" x14ac:dyDescent="0.25">
      <c r="A468" t="s">
        <v>257</v>
      </c>
      <c r="B468" s="1">
        <v>45241</v>
      </c>
      <c r="C468" s="4">
        <v>567.04958521682101</v>
      </c>
      <c r="D468" s="3">
        <f ca="1">TODAY() -dataset_transacoes_ficticias_2023_2024[[#This Row],[transaction date]]</f>
        <v>182</v>
      </c>
      <c r="E468">
        <f>COUNTIF(A:A,dataset_transacoes_ficticias_2023_2024[[#This Row],[customer-id]])</f>
        <v>5</v>
      </c>
      <c r="F468" s="4">
        <f>SUMIF(A:A,dataset_transacoes_ficticias_2023_2024[[#This Row],[customer-id]],C:C)</f>
        <v>2510.5035736356808</v>
      </c>
      <c r="G468" s="4">
        <f>dataset_transacoes_ficticias_2023_2024[[#This Row],[total value]]/dataset_transacoes_ficticias_2023_2024[[#This Row],[frequency]]</f>
        <v>502.10071472713616</v>
      </c>
      <c r="H468" s="5">
        <f ca="1">(1 - _xlfn.PERCENTRANK.INC(D:D,dataset_transacoes_ficticias_2023_2024[[#This Row],[recency]],4))*10</f>
        <v>7.8940000000000001</v>
      </c>
      <c r="I468">
        <f>_xlfn.PERCENTRANK.INC(E:E,dataset_transacoes_ficticias_2023_2024[[#This Row],[frequency]],4)*10</f>
        <v>4.5519999999999996</v>
      </c>
      <c r="J468" s="5">
        <f>_xlfn.PERCENTRANK.INC(F:F,dataset_transacoes_ficticias_2023_2024[[#This Row],[total value]],4)*10</f>
        <v>5.8170000000000002</v>
      </c>
      <c r="K468" s="5">
        <f t="shared" ca="1" si="14"/>
        <v>37.437999999999995</v>
      </c>
      <c r="L468" s="13">
        <f ca="1">_xlfn.PERCENTRANK.INC(K:K,dataset_transacoes_ficticias_2023_2024[[#This Row],[rfm sum]],4)*10</f>
        <v>7.3280000000000003</v>
      </c>
      <c r="M468" s="3">
        <f ca="1">ROUNDUP(dataset_transacoes_ficticias_2023_2024[[#This Row],[rfm]],0)</f>
        <v>8</v>
      </c>
      <c r="N468" t="str">
        <f t="shared" ca="1" si="15"/>
        <v>Vips</v>
      </c>
    </row>
    <row r="469" spans="1:14" x14ac:dyDescent="0.25">
      <c r="A469" t="s">
        <v>257</v>
      </c>
      <c r="B469" s="1">
        <v>45252</v>
      </c>
      <c r="C469" s="4">
        <v>491.17061583204998</v>
      </c>
      <c r="D469" s="3">
        <f ca="1">TODAY() -dataset_transacoes_ficticias_2023_2024[[#This Row],[transaction date]]</f>
        <v>171</v>
      </c>
      <c r="E469">
        <f>COUNTIF(A:A,dataset_transacoes_ficticias_2023_2024[[#This Row],[customer-id]])</f>
        <v>5</v>
      </c>
      <c r="F469" s="4">
        <f>SUMIF(A:A,dataset_transacoes_ficticias_2023_2024[[#This Row],[customer-id]],C:C)</f>
        <v>2510.5035736356808</v>
      </c>
      <c r="G469" s="4">
        <f>dataset_transacoes_ficticias_2023_2024[[#This Row],[total value]]/dataset_transacoes_ficticias_2023_2024[[#This Row],[frequency]]</f>
        <v>502.10071472713616</v>
      </c>
      <c r="H469" s="5">
        <f ca="1">(1 - _xlfn.PERCENTRANK.INC(D:D,dataset_transacoes_ficticias_2023_2024[[#This Row],[recency]],4))*10</f>
        <v>8.2099999999999991</v>
      </c>
      <c r="I469">
        <f>_xlfn.PERCENTRANK.INC(E:E,dataset_transacoes_ficticias_2023_2024[[#This Row],[frequency]],4)*10</f>
        <v>4.5519999999999996</v>
      </c>
      <c r="J469" s="5">
        <f>_xlfn.PERCENTRANK.INC(F:F,dataset_transacoes_ficticias_2023_2024[[#This Row],[total value]],4)*10</f>
        <v>5.8170000000000002</v>
      </c>
      <c r="K469" s="5">
        <f t="shared" ca="1" si="14"/>
        <v>36.841999999999999</v>
      </c>
      <c r="L469" s="13">
        <f ca="1">_xlfn.PERCENTRANK.INC(K:K,dataset_transacoes_ficticias_2023_2024[[#This Row],[rfm sum]],4)*10</f>
        <v>7.173</v>
      </c>
      <c r="M469" s="3">
        <f ca="1">ROUNDUP(dataset_transacoes_ficticias_2023_2024[[#This Row],[rfm]],0)</f>
        <v>8</v>
      </c>
      <c r="N469" t="str">
        <f t="shared" ca="1" si="15"/>
        <v>Vips</v>
      </c>
    </row>
    <row r="470" spans="1:14" x14ac:dyDescent="0.25">
      <c r="A470" t="s">
        <v>262</v>
      </c>
      <c r="B470" s="1">
        <v>45304</v>
      </c>
      <c r="C470" s="4">
        <v>939.58214106089804</v>
      </c>
      <c r="D470" s="3">
        <f ca="1">TODAY() -dataset_transacoes_ficticias_2023_2024[[#This Row],[transaction date]]</f>
        <v>119</v>
      </c>
      <c r="E470">
        <f>COUNTIF(A:A,dataset_transacoes_ficticias_2023_2024[[#This Row],[customer-id]])</f>
        <v>4</v>
      </c>
      <c r="F470" s="4">
        <f>SUMIF(A:A,dataset_transacoes_ficticias_2023_2024[[#This Row],[customer-id]],C:C)</f>
        <v>2499.422531473374</v>
      </c>
      <c r="G470" s="4">
        <f>dataset_transacoes_ficticias_2023_2024[[#This Row],[total value]]/dataset_transacoes_ficticias_2023_2024[[#This Row],[frequency]]</f>
        <v>624.85563286834349</v>
      </c>
      <c r="H470" s="5">
        <f ca="1">(1 - _xlfn.PERCENTRANK.INC(D:D,dataset_transacoes_ficticias_2023_2024[[#This Row],[recency]],4))*10</f>
        <v>9.42</v>
      </c>
      <c r="I470">
        <f>_xlfn.PERCENTRANK.INC(E:E,dataset_transacoes_ficticias_2023_2024[[#This Row],[frequency]],4)*10</f>
        <v>2.5510000000000002</v>
      </c>
      <c r="J470" s="5">
        <f>_xlfn.PERCENTRANK.INC(F:F,dataset_transacoes_ficticias_2023_2024[[#This Row],[total value]],4)*10</f>
        <v>5.782</v>
      </c>
      <c r="K470" s="5">
        <f t="shared" ca="1" si="14"/>
        <v>36.332000000000008</v>
      </c>
      <c r="L470" s="13">
        <f ca="1">_xlfn.PERCENTRANK.INC(K:K,dataset_transacoes_ficticias_2023_2024[[#This Row],[rfm sum]],4)*10</f>
        <v>7.0779999999999994</v>
      </c>
      <c r="M470" s="3">
        <f ca="1">ROUNDUP(dataset_transacoes_ficticias_2023_2024[[#This Row],[rfm]],0)</f>
        <v>8</v>
      </c>
      <c r="N470" t="str">
        <f t="shared" ca="1" si="15"/>
        <v>Vips</v>
      </c>
    </row>
    <row r="471" spans="1:14" x14ac:dyDescent="0.25">
      <c r="A471" t="s">
        <v>263</v>
      </c>
      <c r="B471" s="1">
        <v>45314</v>
      </c>
      <c r="C471" s="4">
        <v>801.99540169671798</v>
      </c>
      <c r="D471" s="3">
        <f ca="1">TODAY() -dataset_transacoes_ficticias_2023_2024[[#This Row],[transaction date]]</f>
        <v>109</v>
      </c>
      <c r="E471">
        <f>COUNTIF(A:A,dataset_transacoes_ficticias_2023_2024[[#This Row],[customer-id]])</f>
        <v>4</v>
      </c>
      <c r="F471" s="4">
        <f>SUMIF(A:A,dataset_transacoes_ficticias_2023_2024[[#This Row],[customer-id]],C:C)</f>
        <v>2948.0337868074093</v>
      </c>
      <c r="G471" s="4">
        <f>dataset_transacoes_ficticias_2023_2024[[#This Row],[total value]]/dataset_transacoes_ficticias_2023_2024[[#This Row],[frequency]]</f>
        <v>737.00844670185234</v>
      </c>
      <c r="H471" s="5">
        <f ca="1">(1 - _xlfn.PERCENTRANK.INC(D:D,dataset_transacoes_ficticias_2023_2024[[#This Row],[recency]],4))*10</f>
        <v>9.7249999999999996</v>
      </c>
      <c r="I471">
        <f>_xlfn.PERCENTRANK.INC(E:E,dataset_transacoes_ficticias_2023_2024[[#This Row],[frequency]],4)*10</f>
        <v>2.5510000000000002</v>
      </c>
      <c r="J471" s="5">
        <f>_xlfn.PERCENTRANK.INC(F:F,dataset_transacoes_ficticias_2023_2024[[#This Row],[total value]],4)*10</f>
        <v>6.798</v>
      </c>
      <c r="K471" s="5">
        <f t="shared" ca="1" si="14"/>
        <v>36.827000000000005</v>
      </c>
      <c r="L471" s="13">
        <f ca="1">_xlfn.PERCENTRANK.INC(K:K,dataset_transacoes_ficticias_2023_2024[[#This Row],[rfm sum]],4)*10</f>
        <v>7.1680000000000001</v>
      </c>
      <c r="M471" s="3">
        <f ca="1">ROUNDUP(dataset_transacoes_ficticias_2023_2024[[#This Row],[rfm]],0)</f>
        <v>8</v>
      </c>
      <c r="N471" t="str">
        <f t="shared" ca="1" si="15"/>
        <v>Vips</v>
      </c>
    </row>
    <row r="472" spans="1:14" x14ac:dyDescent="0.25">
      <c r="A472" t="s">
        <v>266</v>
      </c>
      <c r="B472" s="1">
        <v>45215</v>
      </c>
      <c r="C472" s="4">
        <v>648.032759250092</v>
      </c>
      <c r="D472" s="3">
        <f ca="1">TODAY() -dataset_transacoes_ficticias_2023_2024[[#This Row],[transaction date]]</f>
        <v>208</v>
      </c>
      <c r="E472">
        <f>COUNTIF(A:A,dataset_transacoes_ficticias_2023_2024[[#This Row],[customer-id]])</f>
        <v>5</v>
      </c>
      <c r="F472" s="4">
        <f>SUMIF(A:A,dataset_transacoes_ficticias_2023_2024[[#This Row],[customer-id]],C:C)</f>
        <v>3143.836537038515</v>
      </c>
      <c r="G472" s="4">
        <f>dataset_transacoes_ficticias_2023_2024[[#This Row],[total value]]/dataset_transacoes_ficticias_2023_2024[[#This Row],[frequency]]</f>
        <v>628.76730740770302</v>
      </c>
      <c r="H472" s="5">
        <f ca="1">(1 - _xlfn.PERCENTRANK.INC(D:D,dataset_transacoes_ficticias_2023_2024[[#This Row],[recency]],4))*10</f>
        <v>7.1989999999999998</v>
      </c>
      <c r="I472">
        <f>_xlfn.PERCENTRANK.INC(E:E,dataset_transacoes_ficticias_2023_2024[[#This Row],[frequency]],4)*10</f>
        <v>4.5519999999999996</v>
      </c>
      <c r="J472" s="5">
        <f>_xlfn.PERCENTRANK.INC(F:F,dataset_transacoes_ficticias_2023_2024[[#This Row],[total value]],4)*10</f>
        <v>7.2629999999999999</v>
      </c>
      <c r="K472" s="5">
        <f t="shared" ca="1" si="14"/>
        <v>38.087999999999994</v>
      </c>
      <c r="L472" s="13">
        <f ca="1">_xlfn.PERCENTRANK.INC(K:K,dataset_transacoes_ficticias_2023_2024[[#This Row],[rfm sum]],4)*10</f>
        <v>7.4980000000000002</v>
      </c>
      <c r="M472" s="3">
        <f ca="1">ROUNDUP(dataset_transacoes_ficticias_2023_2024[[#This Row],[rfm]],0)</f>
        <v>8</v>
      </c>
      <c r="N472" t="str">
        <f t="shared" ca="1" si="15"/>
        <v>Vips</v>
      </c>
    </row>
    <row r="473" spans="1:14" x14ac:dyDescent="0.25">
      <c r="A473" t="s">
        <v>266</v>
      </c>
      <c r="B473" s="1">
        <v>45232</v>
      </c>
      <c r="C473" s="4">
        <v>340.59750096520298</v>
      </c>
      <c r="D473" s="3">
        <f ca="1">TODAY() -dataset_transacoes_ficticias_2023_2024[[#This Row],[transaction date]]</f>
        <v>191</v>
      </c>
      <c r="E473">
        <f>COUNTIF(A:A,dataset_transacoes_ficticias_2023_2024[[#This Row],[customer-id]])</f>
        <v>5</v>
      </c>
      <c r="F473" s="4">
        <f>SUMIF(A:A,dataset_transacoes_ficticias_2023_2024[[#This Row],[customer-id]],C:C)</f>
        <v>3143.836537038515</v>
      </c>
      <c r="G473" s="4">
        <f>dataset_transacoes_ficticias_2023_2024[[#This Row],[total value]]/dataset_transacoes_ficticias_2023_2024[[#This Row],[frequency]]</f>
        <v>628.76730740770302</v>
      </c>
      <c r="H473" s="5">
        <f ca="1">(1 - _xlfn.PERCENTRANK.INC(D:D,dataset_transacoes_ficticias_2023_2024[[#This Row],[recency]],4))*10</f>
        <v>7.6290000000000004</v>
      </c>
      <c r="I473">
        <f>_xlfn.PERCENTRANK.INC(E:E,dataset_transacoes_ficticias_2023_2024[[#This Row],[frequency]],4)*10</f>
        <v>4.5519999999999996</v>
      </c>
      <c r="J473" s="5">
        <f>_xlfn.PERCENTRANK.INC(F:F,dataset_transacoes_ficticias_2023_2024[[#This Row],[total value]],4)*10</f>
        <v>7.2629999999999999</v>
      </c>
      <c r="K473" s="5">
        <f t="shared" ca="1" si="14"/>
        <v>38.457999999999998</v>
      </c>
      <c r="L473" s="13">
        <f ca="1">_xlfn.PERCENTRANK.INC(K:K,dataset_transacoes_ficticias_2023_2024[[#This Row],[rfm sum]],4)*10</f>
        <v>7.6429999999999998</v>
      </c>
      <c r="M473" s="3">
        <f ca="1">ROUNDUP(dataset_transacoes_ficticias_2023_2024[[#This Row],[rfm]],0)</f>
        <v>8</v>
      </c>
      <c r="N473" t="str">
        <f t="shared" ca="1" si="15"/>
        <v>Vips</v>
      </c>
    </row>
    <row r="474" spans="1:14" x14ac:dyDescent="0.25">
      <c r="A474" t="s">
        <v>272</v>
      </c>
      <c r="B474" s="1">
        <v>45201</v>
      </c>
      <c r="C474" s="4">
        <v>125.660987813818</v>
      </c>
      <c r="D474" s="3">
        <f ca="1">TODAY() -dataset_transacoes_ficticias_2023_2024[[#This Row],[transaction date]]</f>
        <v>222</v>
      </c>
      <c r="E474">
        <f>COUNTIF(A:A,dataset_transacoes_ficticias_2023_2024[[#This Row],[customer-id]])</f>
        <v>7</v>
      </c>
      <c r="F474" s="4">
        <f>SUMIF(A:A,dataset_transacoes_ficticias_2023_2024[[#This Row],[customer-id]],C:C)</f>
        <v>2314.2770568282949</v>
      </c>
      <c r="G474" s="4">
        <f>dataset_transacoes_ficticias_2023_2024[[#This Row],[total value]]/dataset_transacoes_ficticias_2023_2024[[#This Row],[frequency]]</f>
        <v>330.61100811832785</v>
      </c>
      <c r="H474" s="5">
        <f ca="1">(1 - _xlfn.PERCENTRANK.INC(D:D,dataset_transacoes_ficticias_2023_2024[[#This Row],[recency]],4))*10</f>
        <v>6.7839999999999998</v>
      </c>
      <c r="I474">
        <f>_xlfn.PERCENTRANK.INC(E:E,dataset_transacoes_ficticias_2023_2024[[#This Row],[frequency]],4)*10</f>
        <v>8.0039999999999996</v>
      </c>
      <c r="J474" s="5">
        <f>_xlfn.PERCENTRANK.INC(F:F,dataset_transacoes_ficticias_2023_2024[[#This Row],[total value]],4)*10</f>
        <v>4.9769999999999994</v>
      </c>
      <c r="K474" s="5">
        <f t="shared" ca="1" si="14"/>
        <v>39.208999999999996</v>
      </c>
      <c r="L474" s="13">
        <f ca="1">_xlfn.PERCENTRANK.INC(K:K,dataset_transacoes_ficticias_2023_2024[[#This Row],[rfm sum]],4)*10</f>
        <v>7.8929999999999998</v>
      </c>
      <c r="M474" s="3">
        <f ca="1">ROUNDUP(dataset_transacoes_ficticias_2023_2024[[#This Row],[rfm]],0)</f>
        <v>8</v>
      </c>
      <c r="N474" t="str">
        <f t="shared" ca="1" si="15"/>
        <v>Vips</v>
      </c>
    </row>
    <row r="475" spans="1:14" x14ac:dyDescent="0.25">
      <c r="A475" t="s">
        <v>275</v>
      </c>
      <c r="B475" s="1">
        <v>45175</v>
      </c>
      <c r="C475" s="4">
        <v>846.30142206894902</v>
      </c>
      <c r="D475" s="3">
        <f ca="1">TODAY() -dataset_transacoes_ficticias_2023_2024[[#This Row],[transaction date]]</f>
        <v>248</v>
      </c>
      <c r="E475">
        <f>COUNTIF(A:A,dataset_transacoes_ficticias_2023_2024[[#This Row],[customer-id]])</f>
        <v>5</v>
      </c>
      <c r="F475" s="4">
        <f>SUMIF(A:A,dataset_transacoes_ficticias_2023_2024[[#This Row],[customer-id]],C:C)</f>
        <v>3417.9222707135732</v>
      </c>
      <c r="G475" s="4">
        <f>dataset_transacoes_ficticias_2023_2024[[#This Row],[total value]]/dataset_transacoes_ficticias_2023_2024[[#This Row],[frequency]]</f>
        <v>683.58445414271466</v>
      </c>
      <c r="H475" s="5">
        <f ca="1">(1 - _xlfn.PERCENTRANK.INC(D:D,dataset_transacoes_ficticias_2023_2024[[#This Row],[recency]],4))*10</f>
        <v>6.1840000000000011</v>
      </c>
      <c r="I475">
        <f>_xlfn.PERCENTRANK.INC(E:E,dataset_transacoes_ficticias_2023_2024[[#This Row],[frequency]],4)*10</f>
        <v>4.5519999999999996</v>
      </c>
      <c r="J475" s="5">
        <f>_xlfn.PERCENTRANK.INC(F:F,dataset_transacoes_ficticias_2023_2024[[#This Row],[total value]],4)*10</f>
        <v>8.0889999999999986</v>
      </c>
      <c r="K475" s="5">
        <f t="shared" ca="1" si="14"/>
        <v>38.590000000000003</v>
      </c>
      <c r="L475" s="13">
        <f ca="1">_xlfn.PERCENTRANK.INC(K:K,dataset_transacoes_ficticias_2023_2024[[#This Row],[rfm sum]],4)*10</f>
        <v>7.6880000000000006</v>
      </c>
      <c r="M475" s="3">
        <f ca="1">ROUNDUP(dataset_transacoes_ficticias_2023_2024[[#This Row],[rfm]],0)</f>
        <v>8</v>
      </c>
      <c r="N475" t="str">
        <f t="shared" ca="1" si="15"/>
        <v>Vips</v>
      </c>
    </row>
    <row r="476" spans="1:14" x14ac:dyDescent="0.25">
      <c r="A476" t="s">
        <v>296</v>
      </c>
      <c r="B476" s="1">
        <v>45189</v>
      </c>
      <c r="C476" s="4">
        <v>259.53192753631203</v>
      </c>
      <c r="D476" s="3">
        <f ca="1">TODAY() -dataset_transacoes_ficticias_2023_2024[[#This Row],[transaction date]]</f>
        <v>234</v>
      </c>
      <c r="E476">
        <f>COUNTIF(A:A,dataset_transacoes_ficticias_2023_2024[[#This Row],[customer-id]])</f>
        <v>6</v>
      </c>
      <c r="F476" s="4">
        <f>SUMIF(A:A,dataset_transacoes_ficticias_2023_2024[[#This Row],[customer-id]],C:C)</f>
        <v>2465.8210798897608</v>
      </c>
      <c r="G476" s="4">
        <f>dataset_transacoes_ficticias_2023_2024[[#This Row],[total value]]/dataset_transacoes_ficticias_2023_2024[[#This Row],[frequency]]</f>
        <v>410.97017998162681</v>
      </c>
      <c r="H476" s="5">
        <f ca="1">(1 - _xlfn.PERCENTRANK.INC(D:D,dataset_transacoes_ficticias_2023_2024[[#This Row],[recency]],4))*10</f>
        <v>6.5189999999999992</v>
      </c>
      <c r="I476">
        <f>_xlfn.PERCENTRANK.INC(E:E,dataset_transacoes_ficticias_2023_2024[[#This Row],[frequency]],4)*10</f>
        <v>6.3529999999999998</v>
      </c>
      <c r="J476" s="5">
        <f>_xlfn.PERCENTRANK.INC(F:F,dataset_transacoes_ficticias_2023_2024[[#This Row],[total value]],4)*10</f>
        <v>5.6219999999999999</v>
      </c>
      <c r="K476" s="5">
        <f t="shared" ca="1" si="14"/>
        <v>37.318999999999996</v>
      </c>
      <c r="L476" s="13">
        <f ca="1">_xlfn.PERCENTRANK.INC(K:K,dataset_transacoes_ficticias_2023_2024[[#This Row],[rfm sum]],4)*10</f>
        <v>7.302999999999999</v>
      </c>
      <c r="M476" s="3">
        <f ca="1">ROUNDUP(dataset_transacoes_ficticias_2023_2024[[#This Row],[rfm]],0)</f>
        <v>8</v>
      </c>
      <c r="N476" t="str">
        <f t="shared" ca="1" si="15"/>
        <v>Vips</v>
      </c>
    </row>
    <row r="477" spans="1:14" x14ac:dyDescent="0.25">
      <c r="A477" t="s">
        <v>297</v>
      </c>
      <c r="B477" s="1">
        <v>45239</v>
      </c>
      <c r="C477" s="4">
        <v>687.47005744090495</v>
      </c>
      <c r="D477" s="3">
        <f ca="1">TODAY() -dataset_transacoes_ficticias_2023_2024[[#This Row],[transaction date]]</f>
        <v>184</v>
      </c>
      <c r="E477">
        <f>COUNTIF(A:A,dataset_transacoes_ficticias_2023_2024[[#This Row],[customer-id]])</f>
        <v>6</v>
      </c>
      <c r="F477" s="4">
        <f>SUMIF(A:A,dataset_transacoes_ficticias_2023_2024[[#This Row],[customer-id]],C:C)</f>
        <v>2421.8067971736236</v>
      </c>
      <c r="G477" s="4">
        <f>dataset_transacoes_ficticias_2023_2024[[#This Row],[total value]]/dataset_transacoes_ficticias_2023_2024[[#This Row],[frequency]]</f>
        <v>403.63446619560392</v>
      </c>
      <c r="H477" s="5">
        <f ca="1">(1 - _xlfn.PERCENTRANK.INC(D:D,dataset_transacoes_ficticias_2023_2024[[#This Row],[recency]],4))*10</f>
        <v>7.8390000000000004</v>
      </c>
      <c r="I477">
        <f>_xlfn.PERCENTRANK.INC(E:E,dataset_transacoes_ficticias_2023_2024[[#This Row],[frequency]],4)*10</f>
        <v>6.3529999999999998</v>
      </c>
      <c r="J477" s="5">
        <f>_xlfn.PERCENTRANK.INC(F:F,dataset_transacoes_ficticias_2023_2024[[#This Row],[total value]],4)*10</f>
        <v>5.2470000000000008</v>
      </c>
      <c r="K477" s="5">
        <f t="shared" ca="1" si="14"/>
        <v>37.933</v>
      </c>
      <c r="L477" s="13">
        <f ca="1">_xlfn.PERCENTRANK.INC(K:K,dataset_transacoes_ficticias_2023_2024[[#This Row],[rfm sum]],4)*10</f>
        <v>7.4580000000000002</v>
      </c>
      <c r="M477" s="3">
        <f ca="1">ROUNDUP(dataset_transacoes_ficticias_2023_2024[[#This Row],[rfm]],0)</f>
        <v>8</v>
      </c>
      <c r="N477" t="str">
        <f t="shared" ca="1" si="15"/>
        <v>Vips</v>
      </c>
    </row>
    <row r="478" spans="1:14" x14ac:dyDescent="0.25">
      <c r="A478" t="s">
        <v>312</v>
      </c>
      <c r="B478" s="1">
        <v>45198</v>
      </c>
      <c r="C478" s="4">
        <v>772.25578278976604</v>
      </c>
      <c r="D478" s="3">
        <f ca="1">TODAY() -dataset_transacoes_ficticias_2023_2024[[#This Row],[transaction date]]</f>
        <v>225</v>
      </c>
      <c r="E478">
        <f>COUNTIF(A:A,dataset_transacoes_ficticias_2023_2024[[#This Row],[customer-id]])</f>
        <v>6</v>
      </c>
      <c r="F478" s="4">
        <f>SUMIF(A:A,dataset_transacoes_ficticias_2023_2024[[#This Row],[customer-id]],C:C)</f>
        <v>2666.347218902074</v>
      </c>
      <c r="G478" s="4">
        <f>dataset_transacoes_ficticias_2023_2024[[#This Row],[total value]]/dataset_transacoes_ficticias_2023_2024[[#This Row],[frequency]]</f>
        <v>444.39120315034569</v>
      </c>
      <c r="H478" s="5">
        <f ca="1">(1 - _xlfn.PERCENTRANK.INC(D:D,dataset_transacoes_ficticias_2023_2024[[#This Row],[recency]],4))*10</f>
        <v>6.729000000000001</v>
      </c>
      <c r="I478">
        <f>_xlfn.PERCENTRANK.INC(E:E,dataset_transacoes_ficticias_2023_2024[[#This Row],[frequency]],4)*10</f>
        <v>6.3529999999999998</v>
      </c>
      <c r="J478" s="5">
        <f>_xlfn.PERCENTRANK.INC(F:F,dataset_transacoes_ficticias_2023_2024[[#This Row],[total value]],4)*10</f>
        <v>6.1779999999999999</v>
      </c>
      <c r="K478" s="5">
        <f t="shared" ca="1" si="14"/>
        <v>38.698999999999998</v>
      </c>
      <c r="L478" s="13">
        <f ca="1">_xlfn.PERCENTRANK.INC(K:K,dataset_transacoes_ficticias_2023_2024[[#This Row],[rfm sum]],4)*10</f>
        <v>7.7430000000000003</v>
      </c>
      <c r="M478" s="3">
        <f ca="1">ROUNDUP(dataset_transacoes_ficticias_2023_2024[[#This Row],[rfm]],0)</f>
        <v>8</v>
      </c>
      <c r="N478" t="str">
        <f t="shared" ca="1" si="15"/>
        <v>Vips</v>
      </c>
    </row>
    <row r="479" spans="1:14" x14ac:dyDescent="0.25">
      <c r="A479" t="s">
        <v>313</v>
      </c>
      <c r="B479" s="1">
        <v>45191</v>
      </c>
      <c r="C479" s="4">
        <v>502.695010607965</v>
      </c>
      <c r="D479" s="3">
        <f ca="1">TODAY() -dataset_transacoes_ficticias_2023_2024[[#This Row],[transaction date]]</f>
        <v>232</v>
      </c>
      <c r="E479">
        <f>COUNTIF(A:A,dataset_transacoes_ficticias_2023_2024[[#This Row],[customer-id]])</f>
        <v>7</v>
      </c>
      <c r="F479" s="4">
        <f>SUMIF(A:A,dataset_transacoes_ficticias_2023_2024[[#This Row],[customer-id]],C:C)</f>
        <v>2377.6859506382389</v>
      </c>
      <c r="G479" s="4">
        <f>dataset_transacoes_ficticias_2023_2024[[#This Row],[total value]]/dataset_transacoes_ficticias_2023_2024[[#This Row],[frequency]]</f>
        <v>339.66942151974843</v>
      </c>
      <c r="H479" s="5">
        <f ca="1">(1 - _xlfn.PERCENTRANK.INC(D:D,dataset_transacoes_ficticias_2023_2024[[#This Row],[recency]],4))*10</f>
        <v>6.5839999999999996</v>
      </c>
      <c r="I479">
        <f>_xlfn.PERCENTRANK.INC(E:E,dataset_transacoes_ficticias_2023_2024[[#This Row],[frequency]],4)*10</f>
        <v>8.0039999999999996</v>
      </c>
      <c r="J479" s="5">
        <f>_xlfn.PERCENTRANK.INC(F:F,dataset_transacoes_ficticias_2023_2024[[#This Row],[total value]],4)*10</f>
        <v>5.077</v>
      </c>
      <c r="K479" s="5">
        <f t="shared" ca="1" si="14"/>
        <v>38.924999999999997</v>
      </c>
      <c r="L479" s="13">
        <f ca="1">_xlfn.PERCENTRANK.INC(K:K,dataset_transacoes_ficticias_2023_2024[[#This Row],[rfm sum]],4)*10</f>
        <v>7.8129999999999997</v>
      </c>
      <c r="M479" s="3">
        <f ca="1">ROUNDUP(dataset_transacoes_ficticias_2023_2024[[#This Row],[rfm]],0)</f>
        <v>8</v>
      </c>
      <c r="N479" t="str">
        <f t="shared" ca="1" si="15"/>
        <v>Vips</v>
      </c>
    </row>
    <row r="480" spans="1:14" x14ac:dyDescent="0.25">
      <c r="A480" t="s">
        <v>314</v>
      </c>
      <c r="B480" s="1">
        <v>44950</v>
      </c>
      <c r="C480" s="4">
        <v>475.02202328132603</v>
      </c>
      <c r="D480" s="3">
        <f ca="1">TODAY() -dataset_transacoes_ficticias_2023_2024[[#This Row],[transaction date]]</f>
        <v>473</v>
      </c>
      <c r="E480">
        <f>COUNTIF(A:A,dataset_transacoes_ficticias_2023_2024[[#This Row],[customer-id]])</f>
        <v>7</v>
      </c>
      <c r="F480" s="4">
        <f>SUMIF(A:A,dataset_transacoes_ficticias_2023_2024[[#This Row],[customer-id]],C:C)</f>
        <v>3337.7699678832655</v>
      </c>
      <c r="G480" s="4">
        <f>dataset_transacoes_ficticias_2023_2024[[#This Row],[total value]]/dataset_transacoes_ficticias_2023_2024[[#This Row],[frequency]]</f>
        <v>476.82428112618078</v>
      </c>
      <c r="H480" s="5">
        <f ca="1">(1 - _xlfn.PERCENTRANK.INC(D:D,dataset_transacoes_ficticias_2023_2024[[#This Row],[recency]],4))*10</f>
        <v>0.55599999999999983</v>
      </c>
      <c r="I480">
        <f>_xlfn.PERCENTRANK.INC(E:E,dataset_transacoes_ficticias_2023_2024[[#This Row],[frequency]],4)*10</f>
        <v>8.0039999999999996</v>
      </c>
      <c r="J480" s="5">
        <f>_xlfn.PERCENTRANK.INC(F:F,dataset_transacoes_ficticias_2023_2024[[#This Row],[total value]],4)*10</f>
        <v>7.8629999999999995</v>
      </c>
      <c r="K480" s="5">
        <f t="shared" ca="1" si="14"/>
        <v>36.088000000000001</v>
      </c>
      <c r="L480" s="13">
        <f ca="1">_xlfn.PERCENTRANK.INC(K:K,dataset_transacoes_ficticias_2023_2024[[#This Row],[rfm sum]],4)*10</f>
        <v>7.0530000000000008</v>
      </c>
      <c r="M480" s="3">
        <f ca="1">ROUNDUP(dataset_transacoes_ficticias_2023_2024[[#This Row],[rfm]],0)</f>
        <v>8</v>
      </c>
      <c r="N480" t="str">
        <f t="shared" ca="1" si="15"/>
        <v>Vips</v>
      </c>
    </row>
    <row r="481" spans="1:14" x14ac:dyDescent="0.25">
      <c r="A481" t="s">
        <v>314</v>
      </c>
      <c r="B481" s="1">
        <v>45134</v>
      </c>
      <c r="C481" s="4">
        <v>972.49980059084498</v>
      </c>
      <c r="D481" s="3">
        <f ca="1">TODAY() -dataset_transacoes_ficticias_2023_2024[[#This Row],[transaction date]]</f>
        <v>289</v>
      </c>
      <c r="E481">
        <f>COUNTIF(A:A,dataset_transacoes_ficticias_2023_2024[[#This Row],[customer-id]])</f>
        <v>7</v>
      </c>
      <c r="F481" s="4">
        <f>SUMIF(A:A,dataset_transacoes_ficticias_2023_2024[[#This Row],[customer-id]],C:C)</f>
        <v>3337.7699678832655</v>
      </c>
      <c r="G481" s="4">
        <f>dataset_transacoes_ficticias_2023_2024[[#This Row],[total value]]/dataset_transacoes_ficticias_2023_2024[[#This Row],[frequency]]</f>
        <v>476.82428112618078</v>
      </c>
      <c r="H481" s="5">
        <f ca="1">(1 - _xlfn.PERCENTRANK.INC(D:D,dataset_transacoes_ficticias_2023_2024[[#This Row],[recency]],4))*10</f>
        <v>5.173</v>
      </c>
      <c r="I481">
        <f>_xlfn.PERCENTRANK.INC(E:E,dataset_transacoes_ficticias_2023_2024[[#This Row],[frequency]],4)*10</f>
        <v>8.0039999999999996</v>
      </c>
      <c r="J481" s="5">
        <f>_xlfn.PERCENTRANK.INC(F:F,dataset_transacoes_ficticias_2023_2024[[#This Row],[total value]],4)*10</f>
        <v>7.8629999999999995</v>
      </c>
      <c r="K481" s="5">
        <f t="shared" ca="1" si="14"/>
        <v>37.462999999999994</v>
      </c>
      <c r="L481" s="13">
        <f ca="1">_xlfn.PERCENTRANK.INC(K:K,dataset_transacoes_ficticias_2023_2024[[#This Row],[rfm sum]],4)*10</f>
        <v>7.3329999999999993</v>
      </c>
      <c r="M481" s="3">
        <f ca="1">ROUNDUP(dataset_transacoes_ficticias_2023_2024[[#This Row],[rfm]],0)</f>
        <v>8</v>
      </c>
      <c r="N481" t="str">
        <f t="shared" ca="1" si="15"/>
        <v>Vips</v>
      </c>
    </row>
    <row r="482" spans="1:14" x14ac:dyDescent="0.25">
      <c r="A482" t="s">
        <v>324</v>
      </c>
      <c r="B482" s="1">
        <v>45144</v>
      </c>
      <c r="C482" s="4">
        <v>447.557112134607</v>
      </c>
      <c r="D482" s="3">
        <f ca="1">TODAY() -dataset_transacoes_ficticias_2023_2024[[#This Row],[transaction date]]</f>
        <v>279</v>
      </c>
      <c r="E482">
        <f>COUNTIF(A:A,dataset_transacoes_ficticias_2023_2024[[#This Row],[customer-id]])</f>
        <v>5</v>
      </c>
      <c r="F482" s="4">
        <f>SUMIF(A:A,dataset_transacoes_ficticias_2023_2024[[#This Row],[customer-id]],C:C)</f>
        <v>3249.63319588996</v>
      </c>
      <c r="G482" s="4">
        <f>dataset_transacoes_ficticias_2023_2024[[#This Row],[total value]]/dataset_transacoes_ficticias_2023_2024[[#This Row],[frequency]]</f>
        <v>649.926639177992</v>
      </c>
      <c r="H482" s="5">
        <f ca="1">(1 - _xlfn.PERCENTRANK.INC(D:D,dataset_transacoes_ficticias_2023_2024[[#This Row],[recency]],4))*10</f>
        <v>5.418000000000001</v>
      </c>
      <c r="I482">
        <f>_xlfn.PERCENTRANK.INC(E:E,dataset_transacoes_ficticias_2023_2024[[#This Row],[frequency]],4)*10</f>
        <v>4.5519999999999996</v>
      </c>
      <c r="J482" s="5">
        <f>_xlfn.PERCENTRANK.INC(F:F,dataset_transacoes_ficticias_2023_2024[[#This Row],[total value]],4)*10</f>
        <v>7.633</v>
      </c>
      <c r="K482" s="5">
        <f t="shared" ca="1" si="14"/>
        <v>38.643000000000001</v>
      </c>
      <c r="L482" s="13">
        <f ca="1">_xlfn.PERCENTRANK.INC(K:K,dataset_transacoes_ficticias_2023_2024[[#This Row],[rfm sum]],4)*10</f>
        <v>7.7130000000000001</v>
      </c>
      <c r="M482" s="3">
        <f ca="1">ROUNDUP(dataset_transacoes_ficticias_2023_2024[[#This Row],[rfm]],0)</f>
        <v>8</v>
      </c>
      <c r="N482" t="str">
        <f t="shared" ca="1" si="15"/>
        <v>Vips</v>
      </c>
    </row>
    <row r="483" spans="1:14" x14ac:dyDescent="0.25">
      <c r="A483" t="s">
        <v>324</v>
      </c>
      <c r="B483" s="1">
        <v>45229</v>
      </c>
      <c r="C483" s="4">
        <v>586.28378860215605</v>
      </c>
      <c r="D483" s="3">
        <f ca="1">TODAY() -dataset_transacoes_ficticias_2023_2024[[#This Row],[transaction date]]</f>
        <v>194</v>
      </c>
      <c r="E483">
        <f>COUNTIF(A:A,dataset_transacoes_ficticias_2023_2024[[#This Row],[customer-id]])</f>
        <v>5</v>
      </c>
      <c r="F483" s="4">
        <f>SUMIF(A:A,dataset_transacoes_ficticias_2023_2024[[#This Row],[customer-id]],C:C)</f>
        <v>3249.63319588996</v>
      </c>
      <c r="G483" s="4">
        <f>dataset_transacoes_ficticias_2023_2024[[#This Row],[total value]]/dataset_transacoes_ficticias_2023_2024[[#This Row],[frequency]]</f>
        <v>649.926639177992</v>
      </c>
      <c r="H483" s="5">
        <f ca="1">(1 - _xlfn.PERCENTRANK.INC(D:D,dataset_transacoes_ficticias_2023_2024[[#This Row],[recency]],4))*10</f>
        <v>7.5539999999999994</v>
      </c>
      <c r="I483">
        <f>_xlfn.PERCENTRANK.INC(E:E,dataset_transacoes_ficticias_2023_2024[[#This Row],[frequency]],4)*10</f>
        <v>4.5519999999999996</v>
      </c>
      <c r="J483" s="5">
        <f>_xlfn.PERCENTRANK.INC(F:F,dataset_transacoes_ficticias_2023_2024[[#This Row],[total value]],4)*10</f>
        <v>7.633</v>
      </c>
      <c r="K483" s="5">
        <f t="shared" ca="1" si="14"/>
        <v>37.341999999999999</v>
      </c>
      <c r="L483" s="13">
        <f ca="1">_xlfn.PERCENTRANK.INC(K:K,dataset_transacoes_ficticias_2023_2024[[#This Row],[rfm sum]],4)*10</f>
        <v>7.3129999999999997</v>
      </c>
      <c r="M483" s="3">
        <f ca="1">ROUNDUP(dataset_transacoes_ficticias_2023_2024[[#This Row],[rfm]],0)</f>
        <v>8</v>
      </c>
      <c r="N483" t="str">
        <f t="shared" ca="1" si="15"/>
        <v>Vips</v>
      </c>
    </row>
    <row r="484" spans="1:14" x14ac:dyDescent="0.25">
      <c r="A484" t="s">
        <v>326</v>
      </c>
      <c r="B484" s="1">
        <v>45002</v>
      </c>
      <c r="C484" s="4">
        <v>285.90383993213601</v>
      </c>
      <c r="D484" s="3">
        <f ca="1">TODAY() -dataset_transacoes_ficticias_2023_2024[[#This Row],[transaction date]]</f>
        <v>421</v>
      </c>
      <c r="E484">
        <f>COUNTIF(A:A,dataset_transacoes_ficticias_2023_2024[[#This Row],[customer-id]])</f>
        <v>8</v>
      </c>
      <c r="F484" s="4">
        <f>SUMIF(A:A,dataset_transacoes_ficticias_2023_2024[[#This Row],[customer-id]],C:C)</f>
        <v>3360.8849460882843</v>
      </c>
      <c r="G484" s="4">
        <f>dataset_transacoes_ficticias_2023_2024[[#This Row],[total value]]/dataset_transacoes_ficticias_2023_2024[[#This Row],[frequency]]</f>
        <v>420.11061826103554</v>
      </c>
      <c r="H484" s="5">
        <f ca="1">(1 - _xlfn.PERCENTRANK.INC(D:D,dataset_transacoes_ficticias_2023_2024[[#This Row],[recency]],4))*10</f>
        <v>1.8359999999999999</v>
      </c>
      <c r="I484">
        <f>_xlfn.PERCENTRANK.INC(E:E,dataset_transacoes_ficticias_2023_2024[[#This Row],[frequency]],4)*10</f>
        <v>8.7739999999999991</v>
      </c>
      <c r="J484" s="5">
        <f>_xlfn.PERCENTRANK.INC(F:F,dataset_transacoes_ficticias_2023_2024[[#This Row],[total value]],4)*10</f>
        <v>7.8979999999999997</v>
      </c>
      <c r="K484" s="5">
        <f t="shared" ca="1" si="14"/>
        <v>38.247</v>
      </c>
      <c r="L484" s="13">
        <f ca="1">_xlfn.PERCENTRANK.INC(K:K,dataset_transacoes_ficticias_2023_2024[[#This Row],[rfm sum]],4)*10</f>
        <v>7.5680000000000005</v>
      </c>
      <c r="M484" s="3">
        <f ca="1">ROUNDUP(dataset_transacoes_ficticias_2023_2024[[#This Row],[rfm]],0)</f>
        <v>8</v>
      </c>
      <c r="N484" t="str">
        <f t="shared" ca="1" si="15"/>
        <v>Vips</v>
      </c>
    </row>
    <row r="485" spans="1:14" x14ac:dyDescent="0.25">
      <c r="A485" t="s">
        <v>326</v>
      </c>
      <c r="B485" s="1">
        <v>45047</v>
      </c>
      <c r="C485" s="4">
        <v>136.111687631926</v>
      </c>
      <c r="D485" s="3">
        <f ca="1">TODAY() -dataset_transacoes_ficticias_2023_2024[[#This Row],[transaction date]]</f>
        <v>376</v>
      </c>
      <c r="E485">
        <f>COUNTIF(A:A,dataset_transacoes_ficticias_2023_2024[[#This Row],[customer-id]])</f>
        <v>8</v>
      </c>
      <c r="F485" s="4">
        <f>SUMIF(A:A,dataset_transacoes_ficticias_2023_2024[[#This Row],[customer-id]],C:C)</f>
        <v>3360.8849460882843</v>
      </c>
      <c r="G485" s="4">
        <f>dataset_transacoes_ficticias_2023_2024[[#This Row],[total value]]/dataset_transacoes_ficticias_2023_2024[[#This Row],[frequency]]</f>
        <v>420.11061826103554</v>
      </c>
      <c r="H485" s="5">
        <f ca="1">(1 - _xlfn.PERCENTRANK.INC(D:D,dataset_transacoes_ficticias_2023_2024[[#This Row],[recency]],4))*10</f>
        <v>2.992</v>
      </c>
      <c r="I485">
        <f>_xlfn.PERCENTRANK.INC(E:E,dataset_transacoes_ficticias_2023_2024[[#This Row],[frequency]],4)*10</f>
        <v>8.7739999999999991</v>
      </c>
      <c r="J485" s="5">
        <f>_xlfn.PERCENTRANK.INC(F:F,dataset_transacoes_ficticias_2023_2024[[#This Row],[total value]],4)*10</f>
        <v>7.8979999999999997</v>
      </c>
      <c r="K485" s="5">
        <f t="shared" ca="1" si="14"/>
        <v>38.171999999999997</v>
      </c>
      <c r="L485" s="13">
        <f ca="1">_xlfn.PERCENTRANK.INC(K:K,dataset_transacoes_ficticias_2023_2024[[#This Row],[rfm sum]],4)*10</f>
        <v>7.5280000000000005</v>
      </c>
      <c r="M485" s="3">
        <f ca="1">ROUNDUP(dataset_transacoes_ficticias_2023_2024[[#This Row],[rfm]],0)</f>
        <v>8</v>
      </c>
      <c r="N485" t="str">
        <f t="shared" ca="1" si="15"/>
        <v>Vips</v>
      </c>
    </row>
    <row r="486" spans="1:14" x14ac:dyDescent="0.25">
      <c r="A486" t="s">
        <v>327</v>
      </c>
      <c r="B486" s="1">
        <v>45117</v>
      </c>
      <c r="C486" s="4">
        <v>532.97575535788496</v>
      </c>
      <c r="D486" s="3">
        <f ca="1">TODAY() -dataset_transacoes_ficticias_2023_2024[[#This Row],[transaction date]]</f>
        <v>306</v>
      </c>
      <c r="E486">
        <f>COUNTIF(A:A,dataset_transacoes_ficticias_2023_2024[[#This Row],[customer-id]])</f>
        <v>6</v>
      </c>
      <c r="F486" s="4">
        <f>SUMIF(A:A,dataset_transacoes_ficticias_2023_2024[[#This Row],[customer-id]],C:C)</f>
        <v>3468.1717763679203</v>
      </c>
      <c r="G486" s="4">
        <f>dataset_transacoes_ficticias_2023_2024[[#This Row],[total value]]/dataset_transacoes_ficticias_2023_2024[[#This Row],[frequency]]</f>
        <v>578.02862939465342</v>
      </c>
      <c r="H486" s="5">
        <f ca="1">(1 - _xlfn.PERCENTRANK.INC(D:D,dataset_transacoes_ficticias_2023_2024[[#This Row],[recency]],4))*10</f>
        <v>4.7430000000000003</v>
      </c>
      <c r="I486">
        <f>_xlfn.PERCENTRANK.INC(E:E,dataset_transacoes_ficticias_2023_2024[[#This Row],[frequency]],4)*10</f>
        <v>6.3529999999999998</v>
      </c>
      <c r="J486" s="5">
        <f>_xlfn.PERCENTRANK.INC(F:F,dataset_transacoes_ficticias_2023_2024[[#This Row],[total value]],4)*10</f>
        <v>8.1389999999999993</v>
      </c>
      <c r="K486" s="5">
        <f t="shared" ca="1" si="14"/>
        <v>38.899000000000001</v>
      </c>
      <c r="L486" s="13">
        <f ca="1">_xlfn.PERCENTRANK.INC(K:K,dataset_transacoes_ficticias_2023_2024[[#This Row],[rfm sum]],4)*10</f>
        <v>7.8029999999999999</v>
      </c>
      <c r="M486" s="3">
        <f ca="1">ROUNDUP(dataset_transacoes_ficticias_2023_2024[[#This Row],[rfm]],0)</f>
        <v>8</v>
      </c>
      <c r="N486" t="str">
        <f t="shared" ca="1" si="15"/>
        <v>Vips</v>
      </c>
    </row>
    <row r="487" spans="1:14" x14ac:dyDescent="0.25">
      <c r="A487" t="s">
        <v>327</v>
      </c>
      <c r="B487" s="1">
        <v>45145</v>
      </c>
      <c r="C487" s="4">
        <v>921.20186497640202</v>
      </c>
      <c r="D487" s="3">
        <f ca="1">TODAY() -dataset_transacoes_ficticias_2023_2024[[#This Row],[transaction date]]</f>
        <v>278</v>
      </c>
      <c r="E487">
        <f>COUNTIF(A:A,dataset_transacoes_ficticias_2023_2024[[#This Row],[customer-id]])</f>
        <v>6</v>
      </c>
      <c r="F487" s="4">
        <f>SUMIF(A:A,dataset_transacoes_ficticias_2023_2024[[#This Row],[customer-id]],C:C)</f>
        <v>3468.1717763679203</v>
      </c>
      <c r="G487" s="4">
        <f>dataset_transacoes_ficticias_2023_2024[[#This Row],[total value]]/dataset_transacoes_ficticias_2023_2024[[#This Row],[frequency]]</f>
        <v>578.02862939465342</v>
      </c>
      <c r="H487" s="5">
        <f ca="1">(1 - _xlfn.PERCENTRANK.INC(D:D,dataset_transacoes_ficticias_2023_2024[[#This Row],[recency]],4))*10</f>
        <v>5.4479999999999995</v>
      </c>
      <c r="I487">
        <f>_xlfn.PERCENTRANK.INC(E:E,dataset_transacoes_ficticias_2023_2024[[#This Row],[frequency]],4)*10</f>
        <v>6.3529999999999998</v>
      </c>
      <c r="J487" s="5">
        <f>_xlfn.PERCENTRANK.INC(F:F,dataset_transacoes_ficticias_2023_2024[[#This Row],[total value]],4)*10</f>
        <v>8.1389999999999993</v>
      </c>
      <c r="K487" s="5">
        <f t="shared" ca="1" si="14"/>
        <v>39.174999999999997</v>
      </c>
      <c r="L487" s="13">
        <f ca="1">_xlfn.PERCENTRANK.INC(K:K,dataset_transacoes_ficticias_2023_2024[[#This Row],[rfm sum]],4)*10</f>
        <v>7.8779999999999992</v>
      </c>
      <c r="M487" s="3">
        <f ca="1">ROUNDUP(dataset_transacoes_ficticias_2023_2024[[#This Row],[rfm]],0)</f>
        <v>8</v>
      </c>
      <c r="N487" t="str">
        <f t="shared" ca="1" si="15"/>
        <v>Vips</v>
      </c>
    </row>
    <row r="488" spans="1:14" x14ac:dyDescent="0.25">
      <c r="A488" t="s">
        <v>43</v>
      </c>
      <c r="B488" s="1">
        <v>45031</v>
      </c>
      <c r="C488" s="4">
        <v>608.90438750525402</v>
      </c>
      <c r="D488" s="3">
        <f ca="1">TODAY() -dataset_transacoes_ficticias_2023_2024[[#This Row],[transaction date]]</f>
        <v>392</v>
      </c>
      <c r="E488">
        <f>COUNTIF(A:A,dataset_transacoes_ficticias_2023_2024[[#This Row],[customer-id]])</f>
        <v>6</v>
      </c>
      <c r="F488" s="4">
        <f>SUMIF(A:A,dataset_transacoes_ficticias_2023_2024[[#This Row],[customer-id]],C:C)</f>
        <v>4455.6685325735361</v>
      </c>
      <c r="G488" s="4">
        <f>dataset_transacoes_ficticias_2023_2024[[#This Row],[total value]]/dataset_transacoes_ficticias_2023_2024[[#This Row],[frequency]]</f>
        <v>742.61142209558932</v>
      </c>
      <c r="H488" s="5">
        <f ca="1">(1 - _xlfn.PERCENTRANK.INC(D:D,dataset_transacoes_ficticias_2023_2024[[#This Row],[recency]],4))*10</f>
        <v>2.6019999999999999</v>
      </c>
      <c r="I488">
        <f>_xlfn.PERCENTRANK.INC(E:E,dataset_transacoes_ficticias_2023_2024[[#This Row],[frequency]],4)*10</f>
        <v>6.3529999999999998</v>
      </c>
      <c r="J488" s="5">
        <f>_xlfn.PERCENTRANK.INC(F:F,dataset_transacoes_ficticias_2023_2024[[#This Row],[total value]],4)*10</f>
        <v>9.3339999999999996</v>
      </c>
      <c r="K488" s="5">
        <f t="shared" ca="1" si="14"/>
        <v>38.228999999999999</v>
      </c>
      <c r="L488" s="13">
        <f ca="1">_xlfn.PERCENTRANK.INC(K:K,dataset_transacoes_ficticias_2023_2024[[#This Row],[rfm sum]],4)*10</f>
        <v>7.5529999999999999</v>
      </c>
      <c r="M488" s="3">
        <f ca="1">ROUNDUP(dataset_transacoes_ficticias_2023_2024[[#This Row],[rfm]],0)</f>
        <v>8</v>
      </c>
      <c r="N488" t="str">
        <f t="shared" ca="1" si="15"/>
        <v>Vips</v>
      </c>
    </row>
    <row r="489" spans="1:14" x14ac:dyDescent="0.25">
      <c r="A489" t="s">
        <v>43</v>
      </c>
      <c r="B489" s="1">
        <v>45069</v>
      </c>
      <c r="C489" s="4">
        <v>886.16977348236298</v>
      </c>
      <c r="D489" s="3">
        <f ca="1">TODAY() -dataset_transacoes_ficticias_2023_2024[[#This Row],[transaction date]]</f>
        <v>354</v>
      </c>
      <c r="E489">
        <f>COUNTIF(A:A,dataset_transacoes_ficticias_2023_2024[[#This Row],[customer-id]])</f>
        <v>6</v>
      </c>
      <c r="F489" s="4">
        <f>SUMIF(A:A,dataset_transacoes_ficticias_2023_2024[[#This Row],[customer-id]],C:C)</f>
        <v>4455.6685325735361</v>
      </c>
      <c r="G489" s="4">
        <f>dataset_transacoes_ficticias_2023_2024[[#This Row],[total value]]/dataset_transacoes_ficticias_2023_2024[[#This Row],[frequency]]</f>
        <v>742.61142209558932</v>
      </c>
      <c r="H489" s="5">
        <f ca="1">(1 - _xlfn.PERCENTRANK.INC(D:D,dataset_transacoes_ficticias_2023_2024[[#This Row],[recency]],4))*10</f>
        <v>3.5819999999999999</v>
      </c>
      <c r="I489">
        <f>_xlfn.PERCENTRANK.INC(E:E,dataset_transacoes_ficticias_2023_2024[[#This Row],[frequency]],4)*10</f>
        <v>6.3529999999999998</v>
      </c>
      <c r="J489" s="5">
        <f>_xlfn.PERCENTRANK.INC(F:F,dataset_transacoes_ficticias_2023_2024[[#This Row],[total value]],4)*10</f>
        <v>9.3339999999999996</v>
      </c>
      <c r="K489" s="5">
        <f t="shared" ca="1" si="14"/>
        <v>37.558000000000007</v>
      </c>
      <c r="L489" s="13">
        <f ca="1">_xlfn.PERCENTRANK.INC(K:K,dataset_transacoes_ficticias_2023_2024[[#This Row],[rfm sum]],4)*10</f>
        <v>7.3680000000000003</v>
      </c>
      <c r="M489" s="3">
        <f ca="1">ROUNDUP(dataset_transacoes_ficticias_2023_2024[[#This Row],[rfm]],0)</f>
        <v>8</v>
      </c>
      <c r="N489" t="str">
        <f t="shared" ca="1" si="15"/>
        <v>Vips</v>
      </c>
    </row>
    <row r="490" spans="1:14" x14ac:dyDescent="0.25">
      <c r="A490" t="s">
        <v>351</v>
      </c>
      <c r="B490" s="1">
        <v>45063</v>
      </c>
      <c r="C490" s="4">
        <v>550.65569451355998</v>
      </c>
      <c r="D490" s="3">
        <f ca="1">TODAY() -dataset_transacoes_ficticias_2023_2024[[#This Row],[transaction date]]</f>
        <v>360</v>
      </c>
      <c r="E490">
        <f>COUNTIF(A:A,dataset_transacoes_ficticias_2023_2024[[#This Row],[customer-id]])</f>
        <v>8</v>
      </c>
      <c r="F490" s="4">
        <f>SUMIF(A:A,dataset_transacoes_ficticias_2023_2024[[#This Row],[customer-id]],C:C)</f>
        <v>3125.7179335609908</v>
      </c>
      <c r="G490" s="4">
        <f>dataset_transacoes_ficticias_2023_2024[[#This Row],[total value]]/dataset_transacoes_ficticias_2023_2024[[#This Row],[frequency]]</f>
        <v>390.71474169512385</v>
      </c>
      <c r="H490" s="5">
        <f ca="1">(1 - _xlfn.PERCENTRANK.INC(D:D,dataset_transacoes_ficticias_2023_2024[[#This Row],[recency]],4))*10</f>
        <v>3.4169999999999998</v>
      </c>
      <c r="I490">
        <f>_xlfn.PERCENTRANK.INC(E:E,dataset_transacoes_ficticias_2023_2024[[#This Row],[frequency]],4)*10</f>
        <v>8.7739999999999991</v>
      </c>
      <c r="J490" s="5">
        <f>_xlfn.PERCENTRANK.INC(F:F,dataset_transacoes_ficticias_2023_2024[[#This Row],[total value]],4)*10</f>
        <v>7.2230000000000008</v>
      </c>
      <c r="K490" s="5">
        <f t="shared" ca="1" si="14"/>
        <v>38.683</v>
      </c>
      <c r="L490" s="13">
        <f ca="1">_xlfn.PERCENTRANK.INC(K:K,dataset_transacoes_ficticias_2023_2024[[#This Row],[rfm sum]],4)*10</f>
        <v>7.7329999999999997</v>
      </c>
      <c r="M490" s="3">
        <f ca="1">ROUNDUP(dataset_transacoes_ficticias_2023_2024[[#This Row],[rfm]],0)</f>
        <v>8</v>
      </c>
      <c r="N490" t="str">
        <f t="shared" ca="1" si="15"/>
        <v>Vips</v>
      </c>
    </row>
    <row r="491" spans="1:14" x14ac:dyDescent="0.25">
      <c r="A491" t="s">
        <v>351</v>
      </c>
      <c r="B491" s="1">
        <v>45066</v>
      </c>
      <c r="C491" s="4">
        <v>105.050177134211</v>
      </c>
      <c r="D491" s="3">
        <f ca="1">TODAY() -dataset_transacoes_ficticias_2023_2024[[#This Row],[transaction date]]</f>
        <v>357</v>
      </c>
      <c r="E491">
        <f>COUNTIF(A:A,dataset_transacoes_ficticias_2023_2024[[#This Row],[customer-id]])</f>
        <v>8</v>
      </c>
      <c r="F491" s="4">
        <f>SUMIF(A:A,dataset_transacoes_ficticias_2023_2024[[#This Row],[customer-id]],C:C)</f>
        <v>3125.7179335609908</v>
      </c>
      <c r="G491" s="4">
        <f>dataset_transacoes_ficticias_2023_2024[[#This Row],[total value]]/dataset_transacoes_ficticias_2023_2024[[#This Row],[frequency]]</f>
        <v>390.71474169512385</v>
      </c>
      <c r="H491" s="5">
        <f ca="1">(1 - _xlfn.PERCENTRANK.INC(D:D,dataset_transacoes_ficticias_2023_2024[[#This Row],[recency]],4))*10</f>
        <v>3.4819999999999993</v>
      </c>
      <c r="I491">
        <f>_xlfn.PERCENTRANK.INC(E:E,dataset_transacoes_ficticias_2023_2024[[#This Row],[frequency]],4)*10</f>
        <v>8.7739999999999991</v>
      </c>
      <c r="J491" s="5">
        <f>_xlfn.PERCENTRANK.INC(F:F,dataset_transacoes_ficticias_2023_2024[[#This Row],[total value]],4)*10</f>
        <v>7.2230000000000008</v>
      </c>
      <c r="K491" s="5">
        <f t="shared" ca="1" si="14"/>
        <v>38.893000000000001</v>
      </c>
      <c r="L491" s="13">
        <f ca="1">_xlfn.PERCENTRANK.INC(K:K,dataset_transacoes_ficticias_2023_2024[[#This Row],[rfm sum]],4)*10</f>
        <v>7.798</v>
      </c>
      <c r="M491" s="3">
        <f ca="1">ROUNDUP(dataset_transacoes_ficticias_2023_2024[[#This Row],[rfm]],0)</f>
        <v>8</v>
      </c>
      <c r="N491" t="str">
        <f t="shared" ca="1" si="15"/>
        <v>Vips</v>
      </c>
    </row>
    <row r="492" spans="1:14" x14ac:dyDescent="0.25">
      <c r="A492" t="s">
        <v>351</v>
      </c>
      <c r="B492" s="1">
        <v>45069</v>
      </c>
      <c r="C492" s="4">
        <v>48.397149527628002</v>
      </c>
      <c r="D492" s="3">
        <f ca="1">TODAY() -dataset_transacoes_ficticias_2023_2024[[#This Row],[transaction date]]</f>
        <v>354</v>
      </c>
      <c r="E492">
        <f>COUNTIF(A:A,dataset_transacoes_ficticias_2023_2024[[#This Row],[customer-id]])</f>
        <v>8</v>
      </c>
      <c r="F492" s="4">
        <f>SUMIF(A:A,dataset_transacoes_ficticias_2023_2024[[#This Row],[customer-id]],C:C)</f>
        <v>3125.7179335609908</v>
      </c>
      <c r="G492" s="4">
        <f>dataset_transacoes_ficticias_2023_2024[[#This Row],[total value]]/dataset_transacoes_ficticias_2023_2024[[#This Row],[frequency]]</f>
        <v>390.71474169512385</v>
      </c>
      <c r="H492" s="5">
        <f ca="1">(1 - _xlfn.PERCENTRANK.INC(D:D,dataset_transacoes_ficticias_2023_2024[[#This Row],[recency]],4))*10</f>
        <v>3.5819999999999999</v>
      </c>
      <c r="I492">
        <f>_xlfn.PERCENTRANK.INC(E:E,dataset_transacoes_ficticias_2023_2024[[#This Row],[frequency]],4)*10</f>
        <v>8.7739999999999991</v>
      </c>
      <c r="J492" s="5">
        <f>_xlfn.PERCENTRANK.INC(F:F,dataset_transacoes_ficticias_2023_2024[[#This Row],[total value]],4)*10</f>
        <v>7.2230000000000008</v>
      </c>
      <c r="K492" s="5">
        <f t="shared" ca="1" si="14"/>
        <v>39.058</v>
      </c>
      <c r="L492" s="13">
        <f ca="1">_xlfn.PERCENTRANK.INC(K:K,dataset_transacoes_ficticias_2023_2024[[#This Row],[rfm sum]],4)*10</f>
        <v>7.8480000000000008</v>
      </c>
      <c r="M492" s="3">
        <f ca="1">ROUNDUP(dataset_transacoes_ficticias_2023_2024[[#This Row],[rfm]],0)</f>
        <v>8</v>
      </c>
      <c r="N492" t="str">
        <f t="shared" ca="1" si="15"/>
        <v>Vips</v>
      </c>
    </row>
    <row r="493" spans="1:14" x14ac:dyDescent="0.25">
      <c r="A493" t="s">
        <v>352</v>
      </c>
      <c r="B493" s="1">
        <v>45280</v>
      </c>
      <c r="C493" s="4">
        <v>629.91088290014102</v>
      </c>
      <c r="D493" s="3">
        <f ca="1">TODAY() -dataset_transacoes_ficticias_2023_2024[[#This Row],[transaction date]]</f>
        <v>143</v>
      </c>
      <c r="E493">
        <f>COUNTIF(A:A,dataset_transacoes_ficticias_2023_2024[[#This Row],[customer-id]])</f>
        <v>6</v>
      </c>
      <c r="F493" s="4">
        <f>SUMIF(A:A,dataset_transacoes_ficticias_2023_2024[[#This Row],[customer-id]],C:C)</f>
        <v>1828.3779246768054</v>
      </c>
      <c r="G493" s="4">
        <f>dataset_transacoes_ficticias_2023_2024[[#This Row],[total value]]/dataset_transacoes_ficticias_2023_2024[[#This Row],[frequency]]</f>
        <v>304.72965411280092</v>
      </c>
      <c r="H493" s="5">
        <f ca="1">(1 - _xlfn.PERCENTRANK.INC(D:D,dataset_transacoes_ficticias_2023_2024[[#This Row],[recency]],4))*10</f>
        <v>8.86</v>
      </c>
      <c r="I493">
        <f>_xlfn.PERCENTRANK.INC(E:E,dataset_transacoes_ficticias_2023_2024[[#This Row],[frequency]],4)*10</f>
        <v>6.3529999999999998</v>
      </c>
      <c r="J493" s="5">
        <f>_xlfn.PERCENTRANK.INC(F:F,dataset_transacoes_ficticias_2023_2024[[#This Row],[total value]],4)*10</f>
        <v>3.2309999999999999</v>
      </c>
      <c r="K493" s="5">
        <f t="shared" ca="1" si="14"/>
        <v>38.023000000000003</v>
      </c>
      <c r="L493" s="13">
        <f ca="1">_xlfn.PERCENTRANK.INC(K:K,dataset_transacoes_ficticias_2023_2024[[#This Row],[rfm sum]],4)*10</f>
        <v>7.4779999999999998</v>
      </c>
      <c r="M493" s="3">
        <f ca="1">ROUNDUP(dataset_transacoes_ficticias_2023_2024[[#This Row],[rfm]],0)</f>
        <v>8</v>
      </c>
      <c r="N493" t="str">
        <f t="shared" ca="1" si="15"/>
        <v>Vips</v>
      </c>
    </row>
    <row r="494" spans="1:14" x14ac:dyDescent="0.25">
      <c r="A494" t="s">
        <v>352</v>
      </c>
      <c r="B494" s="1">
        <v>45308</v>
      </c>
      <c r="C494" s="4">
        <v>270.724584965014</v>
      </c>
      <c r="D494" s="3">
        <f ca="1">TODAY() -dataset_transacoes_ficticias_2023_2024[[#This Row],[transaction date]]</f>
        <v>115</v>
      </c>
      <c r="E494">
        <f>COUNTIF(A:A,dataset_transacoes_ficticias_2023_2024[[#This Row],[customer-id]])</f>
        <v>6</v>
      </c>
      <c r="F494" s="4">
        <f>SUMIF(A:A,dataset_transacoes_ficticias_2023_2024[[#This Row],[customer-id]],C:C)</f>
        <v>1828.3779246768054</v>
      </c>
      <c r="G494" s="4">
        <f>dataset_transacoes_ficticias_2023_2024[[#This Row],[total value]]/dataset_transacoes_ficticias_2023_2024[[#This Row],[frequency]]</f>
        <v>304.72965411280092</v>
      </c>
      <c r="H494" s="5">
        <f ca="1">(1 - _xlfn.PERCENTRANK.INC(D:D,dataset_transacoes_ficticias_2023_2024[[#This Row],[recency]],4))*10</f>
        <v>9.52</v>
      </c>
      <c r="I494">
        <f>_xlfn.PERCENTRANK.INC(E:E,dataset_transacoes_ficticias_2023_2024[[#This Row],[frequency]],4)*10</f>
        <v>6.3529999999999998</v>
      </c>
      <c r="J494" s="5">
        <f>_xlfn.PERCENTRANK.INC(F:F,dataset_transacoes_ficticias_2023_2024[[#This Row],[total value]],4)*10</f>
        <v>3.2309999999999999</v>
      </c>
      <c r="K494" s="5">
        <f t="shared" ca="1" si="14"/>
        <v>37.548000000000002</v>
      </c>
      <c r="L494" s="13">
        <f ca="1">_xlfn.PERCENTRANK.INC(K:K,dataset_transacoes_ficticias_2023_2024[[#This Row],[rfm sum]],4)*10</f>
        <v>7.3629999999999995</v>
      </c>
      <c r="M494" s="3">
        <f ca="1">ROUNDUP(dataset_transacoes_ficticias_2023_2024[[#This Row],[rfm]],0)</f>
        <v>8</v>
      </c>
      <c r="N494" t="str">
        <f t="shared" ca="1" si="15"/>
        <v>Vips</v>
      </c>
    </row>
    <row r="495" spans="1:14" x14ac:dyDescent="0.25">
      <c r="A495" t="s">
        <v>353</v>
      </c>
      <c r="B495" s="1">
        <v>45153</v>
      </c>
      <c r="C495" s="4">
        <v>899.05760533375496</v>
      </c>
      <c r="D495" s="3">
        <f ca="1">TODAY() -dataset_transacoes_ficticias_2023_2024[[#This Row],[transaction date]]</f>
        <v>270</v>
      </c>
      <c r="E495">
        <f>COUNTIF(A:A,dataset_transacoes_ficticias_2023_2024[[#This Row],[customer-id]])</f>
        <v>6</v>
      </c>
      <c r="F495" s="4">
        <f>SUMIF(A:A,dataset_transacoes_ficticias_2023_2024[[#This Row],[customer-id]],C:C)</f>
        <v>3121.9962207297131</v>
      </c>
      <c r="G495" s="4">
        <f>dataset_transacoes_ficticias_2023_2024[[#This Row],[total value]]/dataset_transacoes_ficticias_2023_2024[[#This Row],[frequency]]</f>
        <v>520.33270345495214</v>
      </c>
      <c r="H495" s="5">
        <f ca="1">(1 - _xlfn.PERCENTRANK.INC(D:D,dataset_transacoes_ficticias_2023_2024[[#This Row],[recency]],4))*10</f>
        <v>5.6580000000000013</v>
      </c>
      <c r="I495">
        <f>_xlfn.PERCENTRANK.INC(E:E,dataset_transacoes_ficticias_2023_2024[[#This Row],[frequency]],4)*10</f>
        <v>6.3529999999999998</v>
      </c>
      <c r="J495" s="5">
        <f>_xlfn.PERCENTRANK.INC(F:F,dataset_transacoes_ficticias_2023_2024[[#This Row],[total value]],4)*10</f>
        <v>7.1930000000000005</v>
      </c>
      <c r="K495" s="5">
        <f t="shared" ca="1" si="14"/>
        <v>38.308</v>
      </c>
      <c r="L495" s="13">
        <f ca="1">_xlfn.PERCENTRANK.INC(K:K,dataset_transacoes_ficticias_2023_2024[[#This Row],[rfm sum]],4)*10</f>
        <v>7.5880000000000001</v>
      </c>
      <c r="M495" s="3">
        <f ca="1">ROUNDUP(dataset_transacoes_ficticias_2023_2024[[#This Row],[rfm]],0)</f>
        <v>8</v>
      </c>
      <c r="N495" t="str">
        <f t="shared" ca="1" si="15"/>
        <v>Vips</v>
      </c>
    </row>
    <row r="496" spans="1:14" x14ac:dyDescent="0.25">
      <c r="A496" t="s">
        <v>355</v>
      </c>
      <c r="B496" s="1">
        <v>45066</v>
      </c>
      <c r="C496" s="4">
        <v>181.94977106631299</v>
      </c>
      <c r="D496" s="3">
        <f ca="1">TODAY() -dataset_transacoes_ficticias_2023_2024[[#This Row],[transaction date]]</f>
        <v>357</v>
      </c>
      <c r="E496">
        <f>COUNTIF(A:A,dataset_transacoes_ficticias_2023_2024[[#This Row],[customer-id]])</f>
        <v>7</v>
      </c>
      <c r="F496" s="4">
        <f>SUMIF(A:A,dataset_transacoes_ficticias_2023_2024[[#This Row],[customer-id]],C:C)</f>
        <v>3905.5119832086084</v>
      </c>
      <c r="G496" s="4">
        <f>dataset_transacoes_ficticias_2023_2024[[#This Row],[total value]]/dataset_transacoes_ficticias_2023_2024[[#This Row],[frequency]]</f>
        <v>557.93028331551545</v>
      </c>
      <c r="H496" s="5">
        <f ca="1">(1 - _xlfn.PERCENTRANK.INC(D:D,dataset_transacoes_ficticias_2023_2024[[#This Row],[recency]],4))*10</f>
        <v>3.4819999999999993</v>
      </c>
      <c r="I496">
        <f>_xlfn.PERCENTRANK.INC(E:E,dataset_transacoes_ficticias_2023_2024[[#This Row],[frequency]],4)*10</f>
        <v>8.0039999999999996</v>
      </c>
      <c r="J496" s="5">
        <f>_xlfn.PERCENTRANK.INC(F:F,dataset_transacoes_ficticias_2023_2024[[#This Row],[total value]],4)*10</f>
        <v>8.8190000000000008</v>
      </c>
      <c r="K496" s="5">
        <f t="shared" ca="1" si="14"/>
        <v>39.509</v>
      </c>
      <c r="L496" s="13">
        <f ca="1">_xlfn.PERCENTRANK.INC(K:K,dataset_transacoes_ficticias_2023_2024[[#This Row],[rfm sum]],4)*10</f>
        <v>7.9530000000000003</v>
      </c>
      <c r="M496" s="3">
        <f ca="1">ROUNDUP(dataset_transacoes_ficticias_2023_2024[[#This Row],[rfm]],0)</f>
        <v>8</v>
      </c>
      <c r="N496" t="str">
        <f t="shared" ca="1" si="15"/>
        <v>Vips</v>
      </c>
    </row>
    <row r="497" spans="1:14" x14ac:dyDescent="0.25">
      <c r="A497" t="s">
        <v>358</v>
      </c>
      <c r="B497" s="1">
        <v>45018</v>
      </c>
      <c r="C497" s="4">
        <v>584.27702266653603</v>
      </c>
      <c r="D497" s="3">
        <f ca="1">TODAY() -dataset_transacoes_ficticias_2023_2024[[#This Row],[transaction date]]</f>
        <v>405</v>
      </c>
      <c r="E497">
        <f>COUNTIF(A:A,dataset_transacoes_ficticias_2023_2024[[#This Row],[customer-id]])</f>
        <v>7</v>
      </c>
      <c r="F497" s="4">
        <f>SUMIF(A:A,dataset_transacoes_ficticias_2023_2024[[#This Row],[customer-id]],C:C)</f>
        <v>3836.9194960931541</v>
      </c>
      <c r="G497" s="4">
        <f>dataset_transacoes_ficticias_2023_2024[[#This Row],[total value]]/dataset_transacoes_ficticias_2023_2024[[#This Row],[frequency]]</f>
        <v>548.1313565847363</v>
      </c>
      <c r="H497" s="5">
        <f ca="1">(1 - _xlfn.PERCENTRANK.INC(D:D,dataset_transacoes_ficticias_2023_2024[[#This Row],[recency]],4))*10</f>
        <v>2.2819999999999996</v>
      </c>
      <c r="I497">
        <f>_xlfn.PERCENTRANK.INC(E:E,dataset_transacoes_ficticias_2023_2024[[#This Row],[frequency]],4)*10</f>
        <v>8.0039999999999996</v>
      </c>
      <c r="J497" s="5">
        <f>_xlfn.PERCENTRANK.INC(F:F,dataset_transacoes_ficticias_2023_2024[[#This Row],[total value]],4)*10</f>
        <v>8.6539999999999999</v>
      </c>
      <c r="K497" s="5">
        <f t="shared" ca="1" si="14"/>
        <v>39.245000000000005</v>
      </c>
      <c r="L497" s="13">
        <f ca="1">_xlfn.PERCENTRANK.INC(K:K,dataset_transacoes_ficticias_2023_2024[[#This Row],[rfm sum]],4)*10</f>
        <v>7.9079999999999995</v>
      </c>
      <c r="M497" s="3">
        <f ca="1">ROUNDUP(dataset_transacoes_ficticias_2023_2024[[#This Row],[rfm]],0)</f>
        <v>8</v>
      </c>
      <c r="N497" t="str">
        <f t="shared" ca="1" si="15"/>
        <v>Vips</v>
      </c>
    </row>
    <row r="498" spans="1:14" x14ac:dyDescent="0.25">
      <c r="A498" t="s">
        <v>358</v>
      </c>
      <c r="B498" s="1">
        <v>45064</v>
      </c>
      <c r="C498" s="4">
        <v>511.37863937680203</v>
      </c>
      <c r="D498" s="3">
        <f ca="1">TODAY() -dataset_transacoes_ficticias_2023_2024[[#This Row],[transaction date]]</f>
        <v>359</v>
      </c>
      <c r="E498">
        <f>COUNTIF(A:A,dataset_transacoes_ficticias_2023_2024[[#This Row],[customer-id]])</f>
        <v>7</v>
      </c>
      <c r="F498" s="4">
        <f>SUMIF(A:A,dataset_transacoes_ficticias_2023_2024[[#This Row],[customer-id]],C:C)</f>
        <v>3836.9194960931541</v>
      </c>
      <c r="G498" s="4">
        <f>dataset_transacoes_ficticias_2023_2024[[#This Row],[total value]]/dataset_transacoes_ficticias_2023_2024[[#This Row],[frequency]]</f>
        <v>548.1313565847363</v>
      </c>
      <c r="H498" s="5">
        <f ca="1">(1 - _xlfn.PERCENTRANK.INC(D:D,dataset_transacoes_ficticias_2023_2024[[#This Row],[recency]],4))*10</f>
        <v>3.4419999999999993</v>
      </c>
      <c r="I498">
        <f>_xlfn.PERCENTRANK.INC(E:E,dataset_transacoes_ficticias_2023_2024[[#This Row],[frequency]],4)*10</f>
        <v>8.0039999999999996</v>
      </c>
      <c r="J498" s="5">
        <f>_xlfn.PERCENTRANK.INC(F:F,dataset_transacoes_ficticias_2023_2024[[#This Row],[total value]],4)*10</f>
        <v>8.6539999999999999</v>
      </c>
      <c r="K498" s="5">
        <f t="shared" ca="1" si="14"/>
        <v>39.039999999999992</v>
      </c>
      <c r="L498" s="13">
        <f ca="1">_xlfn.PERCENTRANK.INC(K:K,dataset_transacoes_ficticias_2023_2024[[#This Row],[rfm sum]],4)*10</f>
        <v>7.843</v>
      </c>
      <c r="M498" s="3">
        <f ca="1">ROUNDUP(dataset_transacoes_ficticias_2023_2024[[#This Row],[rfm]],0)</f>
        <v>8</v>
      </c>
      <c r="N498" t="str">
        <f t="shared" ca="1" si="15"/>
        <v>Vips</v>
      </c>
    </row>
    <row r="499" spans="1:14" x14ac:dyDescent="0.25">
      <c r="A499" t="s">
        <v>363</v>
      </c>
      <c r="B499" s="1">
        <v>45111</v>
      </c>
      <c r="C499" s="4">
        <v>994.24459305515097</v>
      </c>
      <c r="D499" s="3">
        <f ca="1">TODAY() -dataset_transacoes_ficticias_2023_2024[[#This Row],[transaction date]]</f>
        <v>312</v>
      </c>
      <c r="E499">
        <f>COUNTIF(A:A,dataset_transacoes_ficticias_2023_2024[[#This Row],[customer-id]])</f>
        <v>6</v>
      </c>
      <c r="F499" s="4">
        <f>SUMIF(A:A,dataset_transacoes_ficticias_2023_2024[[#This Row],[customer-id]],C:C)</f>
        <v>3614.7207992345539</v>
      </c>
      <c r="G499" s="4">
        <f>dataset_transacoes_ficticias_2023_2024[[#This Row],[total value]]/dataset_transacoes_ficticias_2023_2024[[#This Row],[frequency]]</f>
        <v>602.45346653909235</v>
      </c>
      <c r="H499" s="5">
        <f ca="1">(1 - _xlfn.PERCENTRANK.INC(D:D,dataset_transacoes_ficticias_2023_2024[[#This Row],[recency]],4))*10</f>
        <v>4.5730000000000004</v>
      </c>
      <c r="I499">
        <f>_xlfn.PERCENTRANK.INC(E:E,dataset_transacoes_ficticias_2023_2024[[#This Row],[frequency]],4)*10</f>
        <v>6.3529999999999998</v>
      </c>
      <c r="J499" s="5">
        <f>_xlfn.PERCENTRANK.INC(F:F,dataset_transacoes_ficticias_2023_2024[[#This Row],[total value]],4)*10</f>
        <v>8.3339999999999996</v>
      </c>
      <c r="K499" s="5">
        <f t="shared" ca="1" si="14"/>
        <v>39.36</v>
      </c>
      <c r="L499" s="13">
        <f ca="1">_xlfn.PERCENTRANK.INC(K:K,dataset_transacoes_ficticias_2023_2024[[#This Row],[rfm sum]],4)*10</f>
        <v>7.923</v>
      </c>
      <c r="M499" s="3">
        <f ca="1">ROUNDUP(dataset_transacoes_ficticias_2023_2024[[#This Row],[rfm]],0)</f>
        <v>8</v>
      </c>
      <c r="N499" t="str">
        <f t="shared" ca="1" si="15"/>
        <v>Vips</v>
      </c>
    </row>
    <row r="500" spans="1:14" x14ac:dyDescent="0.25">
      <c r="A500" t="s">
        <v>367</v>
      </c>
      <c r="B500" s="1">
        <v>45052</v>
      </c>
      <c r="C500" s="4">
        <v>969.12994720431504</v>
      </c>
      <c r="D500" s="3">
        <f ca="1">TODAY() -dataset_transacoes_ficticias_2023_2024[[#This Row],[transaction date]]</f>
        <v>371</v>
      </c>
      <c r="E500">
        <f>COUNTIF(A:A,dataset_transacoes_ficticias_2023_2024[[#This Row],[customer-id]])</f>
        <v>6</v>
      </c>
      <c r="F500" s="4">
        <f>SUMIF(A:A,dataset_transacoes_ficticias_2023_2024[[#This Row],[customer-id]],C:C)</f>
        <v>4336.9597089539329</v>
      </c>
      <c r="G500" s="4">
        <f>dataset_transacoes_ficticias_2023_2024[[#This Row],[total value]]/dataset_transacoes_ficticias_2023_2024[[#This Row],[frequency]]</f>
        <v>722.82661815898882</v>
      </c>
      <c r="H500" s="5">
        <f ca="1">(1 - _xlfn.PERCENTRANK.INC(D:D,dataset_transacoes_ficticias_2023_2024[[#This Row],[recency]],4))*10</f>
        <v>3.1520000000000001</v>
      </c>
      <c r="I500">
        <f>_xlfn.PERCENTRANK.INC(E:E,dataset_transacoes_ficticias_2023_2024[[#This Row],[frequency]],4)*10</f>
        <v>6.3529999999999998</v>
      </c>
      <c r="J500" s="5">
        <f>_xlfn.PERCENTRANK.INC(F:F,dataset_transacoes_ficticias_2023_2024[[#This Row],[total value]],4)*10</f>
        <v>9.3040000000000003</v>
      </c>
      <c r="K500" s="5">
        <f t="shared" ca="1" si="14"/>
        <v>38.069000000000003</v>
      </c>
      <c r="L500" s="13">
        <f ca="1">_xlfn.PERCENTRANK.INC(K:K,dataset_transacoes_ficticias_2023_2024[[#This Row],[rfm sum]],4)*10</f>
        <v>7.4929999999999994</v>
      </c>
      <c r="M500" s="3">
        <f ca="1">ROUNDUP(dataset_transacoes_ficticias_2023_2024[[#This Row],[rfm]],0)</f>
        <v>8</v>
      </c>
      <c r="N500" t="str">
        <f t="shared" ca="1" si="15"/>
        <v>Vips</v>
      </c>
    </row>
    <row r="501" spans="1:14" x14ac:dyDescent="0.25">
      <c r="A501" t="s">
        <v>367</v>
      </c>
      <c r="B501" s="1">
        <v>45090</v>
      </c>
      <c r="C501" s="4">
        <v>413.47795580207799</v>
      </c>
      <c r="D501" s="3">
        <f ca="1">TODAY() -dataset_transacoes_ficticias_2023_2024[[#This Row],[transaction date]]</f>
        <v>333</v>
      </c>
      <c r="E501">
        <f>COUNTIF(A:A,dataset_transacoes_ficticias_2023_2024[[#This Row],[customer-id]])</f>
        <v>6</v>
      </c>
      <c r="F501" s="4">
        <f>SUMIF(A:A,dataset_transacoes_ficticias_2023_2024[[#This Row],[customer-id]],C:C)</f>
        <v>4336.9597089539329</v>
      </c>
      <c r="G501" s="4">
        <f>dataset_transacoes_ficticias_2023_2024[[#This Row],[total value]]/dataset_transacoes_ficticias_2023_2024[[#This Row],[frequency]]</f>
        <v>722.82661815898882</v>
      </c>
      <c r="H501" s="5">
        <f ca="1">(1 - _xlfn.PERCENTRANK.INC(D:D,dataset_transacoes_ficticias_2023_2024[[#This Row],[recency]],4))*10</f>
        <v>4.0280000000000005</v>
      </c>
      <c r="I501">
        <f>_xlfn.PERCENTRANK.INC(E:E,dataset_transacoes_ficticias_2023_2024[[#This Row],[frequency]],4)*10</f>
        <v>6.3529999999999998</v>
      </c>
      <c r="J501" s="5">
        <f>_xlfn.PERCENTRANK.INC(F:F,dataset_transacoes_ficticias_2023_2024[[#This Row],[total value]],4)*10</f>
        <v>9.3040000000000003</v>
      </c>
      <c r="K501" s="5">
        <f t="shared" ca="1" si="14"/>
        <v>38.494</v>
      </c>
      <c r="L501" s="13">
        <f ca="1">_xlfn.PERCENTRANK.INC(K:K,dataset_transacoes_ficticias_2023_2024[[#This Row],[rfm sum]],4)*10</f>
        <v>7.6630000000000003</v>
      </c>
      <c r="M501" s="3">
        <f ca="1">ROUNDUP(dataset_transacoes_ficticias_2023_2024[[#This Row],[rfm]],0)</f>
        <v>8</v>
      </c>
      <c r="N501" t="str">
        <f t="shared" ca="1" si="15"/>
        <v>Vips</v>
      </c>
    </row>
    <row r="502" spans="1:14" x14ac:dyDescent="0.25">
      <c r="A502" t="s">
        <v>368</v>
      </c>
      <c r="B502" s="1">
        <v>45006</v>
      </c>
      <c r="C502" s="4">
        <v>631.53791143137596</v>
      </c>
      <c r="D502" s="3">
        <f ca="1">TODAY() -dataset_transacoes_ficticias_2023_2024[[#This Row],[transaction date]]</f>
        <v>417</v>
      </c>
      <c r="E502">
        <f>COUNTIF(A:A,dataset_transacoes_ficticias_2023_2024[[#This Row],[customer-id]])</f>
        <v>8</v>
      </c>
      <c r="F502" s="4">
        <f>SUMIF(A:A,dataset_transacoes_ficticias_2023_2024[[#This Row],[customer-id]],C:C)</f>
        <v>2941.863808806047</v>
      </c>
      <c r="G502" s="4">
        <f>dataset_transacoes_ficticias_2023_2024[[#This Row],[total value]]/dataset_transacoes_ficticias_2023_2024[[#This Row],[frequency]]</f>
        <v>367.73297610075588</v>
      </c>
      <c r="H502" s="5">
        <f ca="1">(1 - _xlfn.PERCENTRANK.INC(D:D,dataset_transacoes_ficticias_2023_2024[[#This Row],[recency]],4))*10</f>
        <v>1.956</v>
      </c>
      <c r="I502">
        <f>_xlfn.PERCENTRANK.INC(E:E,dataset_transacoes_ficticias_2023_2024[[#This Row],[frequency]],4)*10</f>
        <v>8.7739999999999991</v>
      </c>
      <c r="J502" s="5">
        <f>_xlfn.PERCENTRANK.INC(F:F,dataset_transacoes_ficticias_2023_2024[[#This Row],[total value]],4)*10</f>
        <v>6.7579999999999991</v>
      </c>
      <c r="K502" s="5">
        <f t="shared" ca="1" si="14"/>
        <v>37.173000000000002</v>
      </c>
      <c r="L502" s="13">
        <f ca="1">_xlfn.PERCENTRANK.INC(K:K,dataset_transacoes_ficticias_2023_2024[[#This Row],[rfm sum]],4)*10</f>
        <v>7.2430000000000003</v>
      </c>
      <c r="M502" s="3">
        <f ca="1">ROUNDUP(dataset_transacoes_ficticias_2023_2024[[#This Row],[rfm]],0)</f>
        <v>8</v>
      </c>
      <c r="N502" t="str">
        <f t="shared" ca="1" si="15"/>
        <v>Vips</v>
      </c>
    </row>
    <row r="503" spans="1:14" x14ac:dyDescent="0.25">
      <c r="A503" t="s">
        <v>369</v>
      </c>
      <c r="B503" s="1">
        <v>45272</v>
      </c>
      <c r="C503" s="4">
        <v>151.445565069944</v>
      </c>
      <c r="D503" s="3">
        <f ca="1">TODAY() -dataset_transacoes_ficticias_2023_2024[[#This Row],[transaction date]]</f>
        <v>151</v>
      </c>
      <c r="E503">
        <f>COUNTIF(A:A,dataset_transacoes_ficticias_2023_2024[[#This Row],[customer-id]])</f>
        <v>6</v>
      </c>
      <c r="F503" s="4">
        <f>SUMIF(A:A,dataset_transacoes_ficticias_2023_2024[[#This Row],[customer-id]],C:C)</f>
        <v>2244.9875230246962</v>
      </c>
      <c r="G503" s="4">
        <f>dataset_transacoes_ficticias_2023_2024[[#This Row],[total value]]/dataset_transacoes_ficticias_2023_2024[[#This Row],[frequency]]</f>
        <v>374.16458717078268</v>
      </c>
      <c r="H503" s="5">
        <f ca="1">(1 - _xlfn.PERCENTRANK.INC(D:D,dataset_transacoes_ficticias_2023_2024[[#This Row],[recency]],4))*10</f>
        <v>8.64</v>
      </c>
      <c r="I503">
        <f>_xlfn.PERCENTRANK.INC(E:E,dataset_transacoes_ficticias_2023_2024[[#This Row],[frequency]],4)*10</f>
        <v>6.3529999999999998</v>
      </c>
      <c r="J503" s="5">
        <f>_xlfn.PERCENTRANK.INC(F:F,dataset_transacoes_ficticias_2023_2024[[#This Row],[total value]],4)*10</f>
        <v>4.7770000000000001</v>
      </c>
      <c r="K503" s="5">
        <f t="shared" ca="1" si="14"/>
        <v>37.258000000000003</v>
      </c>
      <c r="L503" s="13">
        <f ca="1">_xlfn.PERCENTRANK.INC(K:K,dataset_transacoes_ficticias_2023_2024[[#This Row],[rfm sum]],4)*10</f>
        <v>7.2780000000000005</v>
      </c>
      <c r="M503" s="3">
        <f ca="1">ROUNDUP(dataset_transacoes_ficticias_2023_2024[[#This Row],[rfm]],0)</f>
        <v>8</v>
      </c>
      <c r="N503" t="str">
        <f t="shared" ca="1" si="15"/>
        <v>Vips</v>
      </c>
    </row>
    <row r="504" spans="1:14" x14ac:dyDescent="0.25">
      <c r="A504" t="s">
        <v>381</v>
      </c>
      <c r="B504" s="1">
        <v>44968</v>
      </c>
      <c r="C504" s="4">
        <v>992.89150746985104</v>
      </c>
      <c r="D504" s="3">
        <f ca="1">TODAY() -dataset_transacoes_ficticias_2023_2024[[#This Row],[transaction date]]</f>
        <v>455</v>
      </c>
      <c r="E504">
        <f>COUNTIF(A:A,dataset_transacoes_ficticias_2023_2024[[#This Row],[customer-id]])</f>
        <v>9</v>
      </c>
      <c r="F504" s="4">
        <f>SUMIF(A:A,dataset_transacoes_ficticias_2023_2024[[#This Row],[customer-id]],C:C)</f>
        <v>4040.3610066250044</v>
      </c>
      <c r="G504" s="4">
        <f>dataset_transacoes_ficticias_2023_2024[[#This Row],[total value]]/dataset_transacoes_ficticias_2023_2024[[#This Row],[frequency]]</f>
        <v>448.92900073611162</v>
      </c>
      <c r="H504" s="5">
        <f ca="1">(1 - _xlfn.PERCENTRANK.INC(D:D,dataset_transacoes_ficticias_2023_2024[[#This Row],[recency]],4))*10</f>
        <v>1.0109999999999997</v>
      </c>
      <c r="I504">
        <f>_xlfn.PERCENTRANK.INC(E:E,dataset_transacoes_ficticias_2023_2024[[#This Row],[frequency]],4)*10</f>
        <v>9.3740000000000006</v>
      </c>
      <c r="J504" s="5">
        <f>_xlfn.PERCENTRANK.INC(F:F,dataset_transacoes_ficticias_2023_2024[[#This Row],[total value]],4)*10</f>
        <v>8.8840000000000003</v>
      </c>
      <c r="K504" s="5">
        <f t="shared" ca="1" si="14"/>
        <v>39.039000000000001</v>
      </c>
      <c r="L504" s="13">
        <f ca="1">_xlfn.PERCENTRANK.INC(K:K,dataset_transacoes_ficticias_2023_2024[[#This Row],[rfm sum]],4)*10</f>
        <v>7.8330000000000002</v>
      </c>
      <c r="M504" s="3">
        <f ca="1">ROUNDUP(dataset_transacoes_ficticias_2023_2024[[#This Row],[rfm]],0)</f>
        <v>8</v>
      </c>
      <c r="N504" t="str">
        <f t="shared" ca="1" si="15"/>
        <v>Vips</v>
      </c>
    </row>
    <row r="505" spans="1:14" x14ac:dyDescent="0.25">
      <c r="A505" t="s">
        <v>401</v>
      </c>
      <c r="B505" s="1">
        <v>44972</v>
      </c>
      <c r="C505" s="4">
        <v>127.958932960452</v>
      </c>
      <c r="D505" s="3">
        <f ca="1">TODAY() -dataset_transacoes_ficticias_2023_2024[[#This Row],[transaction date]]</f>
        <v>451</v>
      </c>
      <c r="E505">
        <f>COUNTIF(A:A,dataset_transacoes_ficticias_2023_2024[[#This Row],[customer-id]])</f>
        <v>7</v>
      </c>
      <c r="F505" s="4">
        <f>SUMIF(A:A,dataset_transacoes_ficticias_2023_2024[[#This Row],[customer-id]],C:C)</f>
        <v>4051.413975159775</v>
      </c>
      <c r="G505" s="4">
        <f>dataset_transacoes_ficticias_2023_2024[[#This Row],[total value]]/dataset_transacoes_ficticias_2023_2024[[#This Row],[frequency]]</f>
        <v>578.77342502282499</v>
      </c>
      <c r="H505" s="5">
        <f ca="1">(1 - _xlfn.PERCENTRANK.INC(D:D,dataset_transacoes_ficticias_2023_2024[[#This Row],[recency]],4))*10</f>
        <v>1.1160000000000003</v>
      </c>
      <c r="I505">
        <f>_xlfn.PERCENTRANK.INC(E:E,dataset_transacoes_ficticias_2023_2024[[#This Row],[frequency]],4)*10</f>
        <v>8.0039999999999996</v>
      </c>
      <c r="J505" s="5">
        <f>_xlfn.PERCENTRANK.INC(F:F,dataset_transacoes_ficticias_2023_2024[[#This Row],[total value]],4)*10</f>
        <v>8.9290000000000003</v>
      </c>
      <c r="K505" s="5">
        <f t="shared" ca="1" si="14"/>
        <v>37.317999999999998</v>
      </c>
      <c r="L505" s="13">
        <f ca="1">_xlfn.PERCENTRANK.INC(K:K,dataset_transacoes_ficticias_2023_2024[[#This Row],[rfm sum]],4)*10</f>
        <v>7.298</v>
      </c>
      <c r="M505" s="3">
        <f ca="1">ROUNDUP(dataset_transacoes_ficticias_2023_2024[[#This Row],[rfm]],0)</f>
        <v>8</v>
      </c>
      <c r="N505" t="str">
        <f t="shared" ca="1" si="15"/>
        <v>Vips</v>
      </c>
    </row>
    <row r="506" spans="1:14" x14ac:dyDescent="0.25">
      <c r="A506" t="s">
        <v>401</v>
      </c>
      <c r="B506" s="1">
        <v>45003</v>
      </c>
      <c r="C506" s="4">
        <v>549.41162868136803</v>
      </c>
      <c r="D506" s="3">
        <f ca="1">TODAY() -dataset_transacoes_ficticias_2023_2024[[#This Row],[transaction date]]</f>
        <v>420</v>
      </c>
      <c r="E506">
        <f>COUNTIF(A:A,dataset_transacoes_ficticias_2023_2024[[#This Row],[customer-id]])</f>
        <v>7</v>
      </c>
      <c r="F506" s="4">
        <f>SUMIF(A:A,dataset_transacoes_ficticias_2023_2024[[#This Row],[customer-id]],C:C)</f>
        <v>4051.413975159775</v>
      </c>
      <c r="G506" s="4">
        <f>dataset_transacoes_ficticias_2023_2024[[#This Row],[total value]]/dataset_transacoes_ficticias_2023_2024[[#This Row],[frequency]]</f>
        <v>578.77342502282499</v>
      </c>
      <c r="H506" s="5">
        <f ca="1">(1 - _xlfn.PERCENTRANK.INC(D:D,dataset_transacoes_ficticias_2023_2024[[#This Row],[recency]],4))*10</f>
        <v>1.8610000000000004</v>
      </c>
      <c r="I506">
        <f>_xlfn.PERCENTRANK.INC(E:E,dataset_transacoes_ficticias_2023_2024[[#This Row],[frequency]],4)*10</f>
        <v>8.0039999999999996</v>
      </c>
      <c r="J506" s="5">
        <f>_xlfn.PERCENTRANK.INC(F:F,dataset_transacoes_ficticias_2023_2024[[#This Row],[total value]],4)*10</f>
        <v>8.9290000000000003</v>
      </c>
      <c r="K506" s="5">
        <f t="shared" ca="1" si="14"/>
        <v>36.843000000000004</v>
      </c>
      <c r="L506" s="13">
        <f ca="1">_xlfn.PERCENTRANK.INC(K:K,dataset_transacoes_ficticias_2023_2024[[#This Row],[rfm sum]],4)*10</f>
        <v>7.1779999999999999</v>
      </c>
      <c r="M506" s="3">
        <f ca="1">ROUNDUP(dataset_transacoes_ficticias_2023_2024[[#This Row],[rfm]],0)</f>
        <v>8</v>
      </c>
      <c r="N506" t="str">
        <f t="shared" ca="1" si="15"/>
        <v>Vips</v>
      </c>
    </row>
    <row r="507" spans="1:14" x14ac:dyDescent="0.25">
      <c r="A507" t="s">
        <v>401</v>
      </c>
      <c r="B507" s="1">
        <v>45004</v>
      </c>
      <c r="C507" s="4">
        <v>972.59053418282394</v>
      </c>
      <c r="D507" s="3">
        <f ca="1">TODAY() -dataset_transacoes_ficticias_2023_2024[[#This Row],[transaction date]]</f>
        <v>419</v>
      </c>
      <c r="E507">
        <f>COUNTIF(A:A,dataset_transacoes_ficticias_2023_2024[[#This Row],[customer-id]])</f>
        <v>7</v>
      </c>
      <c r="F507" s="4">
        <f>SUMIF(A:A,dataset_transacoes_ficticias_2023_2024[[#This Row],[customer-id]],C:C)</f>
        <v>4051.413975159775</v>
      </c>
      <c r="G507" s="4">
        <f>dataset_transacoes_ficticias_2023_2024[[#This Row],[total value]]/dataset_transacoes_ficticias_2023_2024[[#This Row],[frequency]]</f>
        <v>578.77342502282499</v>
      </c>
      <c r="H507" s="5">
        <f ca="1">(1 - _xlfn.PERCENTRANK.INC(D:D,dataset_transacoes_ficticias_2023_2024[[#This Row],[recency]],4))*10</f>
        <v>1.8959999999999999</v>
      </c>
      <c r="I507">
        <f>_xlfn.PERCENTRANK.INC(E:E,dataset_transacoes_ficticias_2023_2024[[#This Row],[frequency]],4)*10</f>
        <v>8.0039999999999996</v>
      </c>
      <c r="J507" s="5">
        <f>_xlfn.PERCENTRANK.INC(F:F,dataset_transacoes_ficticias_2023_2024[[#This Row],[total value]],4)*10</f>
        <v>8.9290000000000003</v>
      </c>
      <c r="K507" s="5">
        <f t="shared" ca="1" si="14"/>
        <v>37.623000000000005</v>
      </c>
      <c r="L507" s="13">
        <f ca="1">_xlfn.PERCENTRANK.INC(K:K,dataset_transacoes_ficticias_2023_2024[[#This Row],[rfm sum]],4)*10</f>
        <v>7.3879999999999999</v>
      </c>
      <c r="M507" s="3">
        <f ca="1">ROUNDUP(dataset_transacoes_ficticias_2023_2024[[#This Row],[rfm]],0)</f>
        <v>8</v>
      </c>
      <c r="N507" t="str">
        <f t="shared" ca="1" si="15"/>
        <v>Vips</v>
      </c>
    </row>
    <row r="508" spans="1:14" x14ac:dyDescent="0.25">
      <c r="A508" t="s">
        <v>404</v>
      </c>
      <c r="B508" s="1">
        <v>45164</v>
      </c>
      <c r="C508" s="4">
        <v>172.327806219736</v>
      </c>
      <c r="D508" s="3">
        <f ca="1">TODAY() -dataset_transacoes_ficticias_2023_2024[[#This Row],[transaction date]]</f>
        <v>259</v>
      </c>
      <c r="E508">
        <f>COUNTIF(A:A,dataset_transacoes_ficticias_2023_2024[[#This Row],[customer-id]])</f>
        <v>6</v>
      </c>
      <c r="F508" s="4">
        <f>SUMIF(A:A,dataset_transacoes_ficticias_2023_2024[[#This Row],[customer-id]],C:C)</f>
        <v>3206.0202751244551</v>
      </c>
      <c r="G508" s="4">
        <f>dataset_transacoes_ficticias_2023_2024[[#This Row],[total value]]/dataset_transacoes_ficticias_2023_2024[[#This Row],[frequency]]</f>
        <v>534.33671252074248</v>
      </c>
      <c r="H508" s="5">
        <f ca="1">(1 - _xlfn.PERCENTRANK.INC(D:D,dataset_transacoes_ficticias_2023_2024[[#This Row],[recency]],4))*10</f>
        <v>5.9129999999999994</v>
      </c>
      <c r="I508">
        <f>_xlfn.PERCENTRANK.INC(E:E,dataset_transacoes_ficticias_2023_2024[[#This Row],[frequency]],4)*10</f>
        <v>6.3529999999999998</v>
      </c>
      <c r="J508" s="5">
        <f>_xlfn.PERCENTRANK.INC(F:F,dataset_transacoes_ficticias_2023_2024[[#This Row],[total value]],4)*10</f>
        <v>7.4180000000000001</v>
      </c>
      <c r="K508" s="5">
        <f t="shared" ca="1" si="14"/>
        <v>38.512999999999998</v>
      </c>
      <c r="L508" s="13">
        <f ca="1">_xlfn.PERCENTRANK.INC(K:K,dataset_transacoes_ficticias_2023_2024[[#This Row],[rfm sum]],4)*10</f>
        <v>7.673</v>
      </c>
      <c r="M508" s="3">
        <f ca="1">ROUNDUP(dataset_transacoes_ficticias_2023_2024[[#This Row],[rfm]],0)</f>
        <v>8</v>
      </c>
      <c r="N508" t="str">
        <f t="shared" ca="1" si="15"/>
        <v>Vips</v>
      </c>
    </row>
    <row r="509" spans="1:14" x14ac:dyDescent="0.25">
      <c r="A509" t="s">
        <v>406</v>
      </c>
      <c r="B509" s="1">
        <v>45094</v>
      </c>
      <c r="C509" s="4">
        <v>988.42249148977703</v>
      </c>
      <c r="D509" s="3">
        <f ca="1">TODAY() -dataset_transacoes_ficticias_2023_2024[[#This Row],[transaction date]]</f>
        <v>329</v>
      </c>
      <c r="E509">
        <f>COUNTIF(A:A,dataset_transacoes_ficticias_2023_2024[[#This Row],[customer-id]])</f>
        <v>6</v>
      </c>
      <c r="F509" s="4">
        <f>SUMIF(A:A,dataset_transacoes_ficticias_2023_2024[[#This Row],[customer-id]],C:C)</f>
        <v>3399.0618882250446</v>
      </c>
      <c r="G509" s="4">
        <f>dataset_transacoes_ficticias_2023_2024[[#This Row],[total value]]/dataset_transacoes_ficticias_2023_2024[[#This Row],[frequency]]</f>
        <v>566.51031470417411</v>
      </c>
      <c r="H509" s="5">
        <f ca="1">(1 - _xlfn.PERCENTRANK.INC(D:D,dataset_transacoes_ficticias_2023_2024[[#This Row],[recency]],4))*10</f>
        <v>4.1429999999999998</v>
      </c>
      <c r="I509">
        <f>_xlfn.PERCENTRANK.INC(E:E,dataset_transacoes_ficticias_2023_2024[[#This Row],[frequency]],4)*10</f>
        <v>6.3529999999999998</v>
      </c>
      <c r="J509" s="5">
        <f>_xlfn.PERCENTRANK.INC(F:F,dataset_transacoes_ficticias_2023_2024[[#This Row],[total value]],4)*10</f>
        <v>8.0090000000000003</v>
      </c>
      <c r="K509" s="5">
        <f t="shared" ca="1" si="14"/>
        <v>38.189</v>
      </c>
      <c r="L509" s="13">
        <f ca="1">_xlfn.PERCENTRANK.INC(K:K,dataset_transacoes_ficticias_2023_2024[[#This Row],[rfm sum]],4)*10</f>
        <v>7.5329999999999995</v>
      </c>
      <c r="M509" s="3">
        <f ca="1">ROUNDUP(dataset_transacoes_ficticias_2023_2024[[#This Row],[rfm]],0)</f>
        <v>8</v>
      </c>
      <c r="N509" t="str">
        <f t="shared" ca="1" si="15"/>
        <v>Vips</v>
      </c>
    </row>
    <row r="510" spans="1:14" x14ac:dyDescent="0.25">
      <c r="A510" t="s">
        <v>406</v>
      </c>
      <c r="B510" s="1">
        <v>45133</v>
      </c>
      <c r="C510" s="4">
        <v>72.501547005033601</v>
      </c>
      <c r="D510" s="3">
        <f ca="1">TODAY() -dataset_transacoes_ficticias_2023_2024[[#This Row],[transaction date]]</f>
        <v>290</v>
      </c>
      <c r="E510">
        <f>COUNTIF(A:A,dataset_transacoes_ficticias_2023_2024[[#This Row],[customer-id]])</f>
        <v>6</v>
      </c>
      <c r="F510" s="4">
        <f>SUMIF(A:A,dataset_transacoes_ficticias_2023_2024[[#This Row],[customer-id]],C:C)</f>
        <v>3399.0618882250446</v>
      </c>
      <c r="G510" s="4">
        <f>dataset_transacoes_ficticias_2023_2024[[#This Row],[total value]]/dataset_transacoes_ficticias_2023_2024[[#This Row],[frequency]]</f>
        <v>566.51031470417411</v>
      </c>
      <c r="H510" s="5">
        <f ca="1">(1 - _xlfn.PERCENTRANK.INC(D:D,dataset_transacoes_ficticias_2023_2024[[#This Row],[recency]],4))*10</f>
        <v>5.1429999999999998</v>
      </c>
      <c r="I510">
        <f>_xlfn.PERCENTRANK.INC(E:E,dataset_transacoes_ficticias_2023_2024[[#This Row],[frequency]],4)*10</f>
        <v>6.3529999999999998</v>
      </c>
      <c r="J510" s="5">
        <f>_xlfn.PERCENTRANK.INC(F:F,dataset_transacoes_ficticias_2023_2024[[#This Row],[total value]],4)*10</f>
        <v>8.0090000000000003</v>
      </c>
      <c r="K510" s="5">
        <f t="shared" ca="1" si="14"/>
        <v>38.01</v>
      </c>
      <c r="L510" s="13">
        <f ca="1">_xlfn.PERCENTRANK.INC(K:K,dataset_transacoes_ficticias_2023_2024[[#This Row],[rfm sum]],4)*10</f>
        <v>7.468</v>
      </c>
      <c r="M510" s="3">
        <f ca="1">ROUNDUP(dataset_transacoes_ficticias_2023_2024[[#This Row],[rfm]],0)</f>
        <v>8</v>
      </c>
      <c r="N510" t="str">
        <f t="shared" ca="1" si="15"/>
        <v>Vips</v>
      </c>
    </row>
    <row r="511" spans="1:14" x14ac:dyDescent="0.25">
      <c r="A511" t="s">
        <v>49</v>
      </c>
      <c r="B511" s="1">
        <v>45224</v>
      </c>
      <c r="C511" s="4">
        <v>66.709489693927793</v>
      </c>
      <c r="D511" s="3">
        <f ca="1">TODAY() -dataset_transacoes_ficticias_2023_2024[[#This Row],[transaction date]]</f>
        <v>199</v>
      </c>
      <c r="E511">
        <f>COUNTIF(A:A,dataset_transacoes_ficticias_2023_2024[[#This Row],[customer-id]])</f>
        <v>7</v>
      </c>
      <c r="F511" s="4">
        <f>SUMIF(A:A,dataset_transacoes_ficticias_2023_2024[[#This Row],[customer-id]],C:C)</f>
        <v>2065.799778179618</v>
      </c>
      <c r="G511" s="4">
        <f>dataset_transacoes_ficticias_2023_2024[[#This Row],[total value]]/dataset_transacoes_ficticias_2023_2024[[#This Row],[frequency]]</f>
        <v>295.1142540256597</v>
      </c>
      <c r="H511" s="5">
        <f ca="1">(1 - _xlfn.PERCENTRANK.INC(D:D,dataset_transacoes_ficticias_2023_2024[[#This Row],[recency]],4))*10</f>
        <v>7.4340000000000011</v>
      </c>
      <c r="I511">
        <f>_xlfn.PERCENTRANK.INC(E:E,dataset_transacoes_ficticias_2023_2024[[#This Row],[frequency]],4)*10</f>
        <v>8.0039999999999996</v>
      </c>
      <c r="J511" s="5">
        <f>_xlfn.PERCENTRANK.INC(F:F,dataset_transacoes_ficticias_2023_2024[[#This Row],[total value]],4)*10</f>
        <v>4.2220000000000004</v>
      </c>
      <c r="K511" s="5">
        <f t="shared" ca="1" si="14"/>
        <v>39.164999999999999</v>
      </c>
      <c r="L511" s="13">
        <f ca="1">_xlfn.PERCENTRANK.INC(K:K,dataset_transacoes_ficticias_2023_2024[[#This Row],[rfm sum]],4)*10</f>
        <v>7.8730000000000002</v>
      </c>
      <c r="M511" s="3">
        <f ca="1">ROUNDUP(dataset_transacoes_ficticias_2023_2024[[#This Row],[rfm]],0)</f>
        <v>8</v>
      </c>
      <c r="N511" t="str">
        <f t="shared" ca="1" si="15"/>
        <v>Vips</v>
      </c>
    </row>
    <row r="512" spans="1:14" x14ac:dyDescent="0.25">
      <c r="A512" t="s">
        <v>50</v>
      </c>
      <c r="B512" s="1">
        <v>45098</v>
      </c>
      <c r="C512" s="4">
        <v>324.204735984465</v>
      </c>
      <c r="D512" s="3">
        <f ca="1">TODAY() -dataset_transacoes_ficticias_2023_2024[[#This Row],[transaction date]]</f>
        <v>325</v>
      </c>
      <c r="E512">
        <f>COUNTIF(A:A,dataset_transacoes_ficticias_2023_2024[[#This Row],[customer-id]])</f>
        <v>6</v>
      </c>
      <c r="F512" s="4">
        <f>SUMIF(A:A,dataset_transacoes_ficticias_2023_2024[[#This Row],[customer-id]],C:C)</f>
        <v>3043.6504806401795</v>
      </c>
      <c r="G512" s="4">
        <f>dataset_transacoes_ficticias_2023_2024[[#This Row],[total value]]/dataset_transacoes_ficticias_2023_2024[[#This Row],[frequency]]</f>
        <v>507.27508010669658</v>
      </c>
      <c r="H512" s="5">
        <f ca="1">(1 - _xlfn.PERCENTRANK.INC(D:D,dataset_transacoes_ficticias_2023_2024[[#This Row],[recency]],4))*10</f>
        <v>4.3029999999999999</v>
      </c>
      <c r="I512">
        <f>_xlfn.PERCENTRANK.INC(E:E,dataset_transacoes_ficticias_2023_2024[[#This Row],[frequency]],4)*10</f>
        <v>6.3529999999999998</v>
      </c>
      <c r="J512" s="5">
        <f>_xlfn.PERCENTRANK.INC(F:F,dataset_transacoes_ficticias_2023_2024[[#This Row],[total value]],4)*10</f>
        <v>6.9079999999999995</v>
      </c>
      <c r="K512" s="5">
        <f t="shared" ca="1" si="14"/>
        <v>37.224000000000004</v>
      </c>
      <c r="L512" s="13">
        <f ca="1">_xlfn.PERCENTRANK.INC(K:K,dataset_transacoes_ficticias_2023_2024[[#This Row],[rfm sum]],4)*10</f>
        <v>7.2629999999999999</v>
      </c>
      <c r="M512" s="3">
        <f ca="1">ROUNDUP(dataset_transacoes_ficticias_2023_2024[[#This Row],[rfm]],0)</f>
        <v>8</v>
      </c>
      <c r="N512" t="str">
        <f t="shared" ca="1" si="15"/>
        <v>Vips</v>
      </c>
    </row>
    <row r="513" spans="1:14" x14ac:dyDescent="0.25">
      <c r="A513" t="s">
        <v>50</v>
      </c>
      <c r="B513" s="1">
        <v>45205</v>
      </c>
      <c r="C513" s="4">
        <v>627.661311037465</v>
      </c>
      <c r="D513" s="3">
        <f ca="1">TODAY() -dataset_transacoes_ficticias_2023_2024[[#This Row],[transaction date]]</f>
        <v>218</v>
      </c>
      <c r="E513">
        <f>COUNTIF(A:A,dataset_transacoes_ficticias_2023_2024[[#This Row],[customer-id]])</f>
        <v>6</v>
      </c>
      <c r="F513" s="4">
        <f>SUMIF(A:A,dataset_transacoes_ficticias_2023_2024[[#This Row],[customer-id]],C:C)</f>
        <v>3043.6504806401795</v>
      </c>
      <c r="G513" s="4">
        <f>dataset_transacoes_ficticias_2023_2024[[#This Row],[total value]]/dataset_transacoes_ficticias_2023_2024[[#This Row],[frequency]]</f>
        <v>507.27508010669658</v>
      </c>
      <c r="H513" s="5">
        <f ca="1">(1 - _xlfn.PERCENTRANK.INC(D:D,dataset_transacoes_ficticias_2023_2024[[#This Row],[recency]],4))*10</f>
        <v>6.9189999999999996</v>
      </c>
      <c r="I513">
        <f>_xlfn.PERCENTRANK.INC(E:E,dataset_transacoes_ficticias_2023_2024[[#This Row],[frequency]],4)*10</f>
        <v>6.3529999999999998</v>
      </c>
      <c r="J513" s="5">
        <f>_xlfn.PERCENTRANK.INC(F:F,dataset_transacoes_ficticias_2023_2024[[#This Row],[total value]],4)*10</f>
        <v>6.9079999999999995</v>
      </c>
      <c r="K513" s="5">
        <f t="shared" ca="1" si="14"/>
        <v>37.744</v>
      </c>
      <c r="L513" s="13">
        <f ca="1">_xlfn.PERCENTRANK.INC(K:K,dataset_transacoes_ficticias_2023_2024[[#This Row],[rfm sum]],4)*10</f>
        <v>7.4180000000000001</v>
      </c>
      <c r="M513" s="3">
        <f ca="1">ROUNDUP(dataset_transacoes_ficticias_2023_2024[[#This Row],[rfm]],0)</f>
        <v>8</v>
      </c>
      <c r="N513" t="str">
        <f t="shared" ca="1" si="15"/>
        <v>Vips</v>
      </c>
    </row>
    <row r="514" spans="1:14" x14ac:dyDescent="0.25">
      <c r="A514" t="s">
        <v>416</v>
      </c>
      <c r="B514" s="1">
        <v>45301</v>
      </c>
      <c r="C514" s="4">
        <v>241.68201398720001</v>
      </c>
      <c r="D514" s="3">
        <f ca="1">TODAY() -dataset_transacoes_ficticias_2023_2024[[#This Row],[transaction date]]</f>
        <v>122</v>
      </c>
      <c r="E514">
        <f>COUNTIF(A:A,dataset_transacoes_ficticias_2023_2024[[#This Row],[customer-id]])</f>
        <v>5</v>
      </c>
      <c r="F514" s="4">
        <f>SUMIF(A:A,dataset_transacoes_ficticias_2023_2024[[#This Row],[customer-id]],C:C)</f>
        <v>2265.6445097877449</v>
      </c>
      <c r="G514" s="4">
        <f>dataset_transacoes_ficticias_2023_2024[[#This Row],[total value]]/dataset_transacoes_ficticias_2023_2024[[#This Row],[frequency]]</f>
        <v>453.12890195754898</v>
      </c>
      <c r="H514" s="5">
        <f ca="1">(1 - _xlfn.PERCENTRANK.INC(D:D,dataset_transacoes_ficticias_2023_2024[[#This Row],[recency]],4))*10</f>
        <v>9.3149999999999995</v>
      </c>
      <c r="I514">
        <f>_xlfn.PERCENTRANK.INC(E:E,dataset_transacoes_ficticias_2023_2024[[#This Row],[frequency]],4)*10</f>
        <v>4.5519999999999996</v>
      </c>
      <c r="J514" s="5">
        <f>_xlfn.PERCENTRANK.INC(F:F,dataset_transacoes_ficticias_2023_2024[[#This Row],[total value]],4)*10</f>
        <v>4.8770000000000007</v>
      </c>
      <c r="K514" s="5">
        <f t="shared" ref="K514:K577" ca="1" si="16">SUM(H513:J514)</f>
        <v>38.923999999999999</v>
      </c>
      <c r="L514" s="13">
        <f ca="1">_xlfn.PERCENTRANK.INC(K:K,dataset_transacoes_ficticias_2023_2024[[#This Row],[rfm sum]],4)*10</f>
        <v>7.8080000000000007</v>
      </c>
      <c r="M514" s="3">
        <f ca="1">ROUNDUP(dataset_transacoes_ficticias_2023_2024[[#This Row],[rfm]],0)</f>
        <v>8</v>
      </c>
      <c r="N514" t="str">
        <f t="shared" ref="N514:N577" ca="1" si="17">_xlfn.XLOOKUP(M:M,S:S,T:T,FALSE,0,1)</f>
        <v>Vips</v>
      </c>
    </row>
    <row r="515" spans="1:14" x14ac:dyDescent="0.25">
      <c r="A515" t="s">
        <v>418</v>
      </c>
      <c r="B515" s="1">
        <v>45238</v>
      </c>
      <c r="C515" s="4">
        <v>865.733339473613</v>
      </c>
      <c r="D515" s="3">
        <f ca="1">TODAY() -dataset_transacoes_ficticias_2023_2024[[#This Row],[transaction date]]</f>
        <v>185</v>
      </c>
      <c r="E515">
        <f>COUNTIF(A:A,dataset_transacoes_ficticias_2023_2024[[#This Row],[customer-id]])</f>
        <v>5</v>
      </c>
      <c r="F515" s="4">
        <f>SUMIF(A:A,dataset_transacoes_ficticias_2023_2024[[#This Row],[customer-id]],C:C)</f>
        <v>3037.488319556448</v>
      </c>
      <c r="G515" s="4">
        <f>dataset_transacoes_ficticias_2023_2024[[#This Row],[total value]]/dataset_transacoes_ficticias_2023_2024[[#This Row],[frequency]]</f>
        <v>607.49766391128958</v>
      </c>
      <c r="H515" s="5">
        <f ca="1">(1 - _xlfn.PERCENTRANK.INC(D:D,dataset_transacoes_ficticias_2023_2024[[#This Row],[recency]],4))*10</f>
        <v>7.7990000000000004</v>
      </c>
      <c r="I515">
        <f>_xlfn.PERCENTRANK.INC(E:E,dataset_transacoes_ficticias_2023_2024[[#This Row],[frequency]],4)*10</f>
        <v>4.5519999999999996</v>
      </c>
      <c r="J515" s="5">
        <f>_xlfn.PERCENTRANK.INC(F:F,dataset_transacoes_ficticias_2023_2024[[#This Row],[total value]],4)*10</f>
        <v>6.883</v>
      </c>
      <c r="K515" s="5">
        <f t="shared" ca="1" si="16"/>
        <v>37.978000000000002</v>
      </c>
      <c r="L515" s="13">
        <f ca="1">_xlfn.PERCENTRANK.INC(K:K,dataset_transacoes_ficticias_2023_2024[[#This Row],[rfm sum]],4)*10</f>
        <v>7.4629999999999992</v>
      </c>
      <c r="M515" s="3">
        <f ca="1">ROUNDUP(dataset_transacoes_ficticias_2023_2024[[#This Row],[rfm]],0)</f>
        <v>8</v>
      </c>
      <c r="N515" t="str">
        <f t="shared" ca="1" si="17"/>
        <v>Vips</v>
      </c>
    </row>
    <row r="516" spans="1:14" x14ac:dyDescent="0.25">
      <c r="A516" t="s">
        <v>419</v>
      </c>
      <c r="B516" s="1">
        <v>44977</v>
      </c>
      <c r="C516" s="4">
        <v>683.59708479481606</v>
      </c>
      <c r="D516" s="3">
        <f ca="1">TODAY() -dataset_transacoes_ficticias_2023_2024[[#This Row],[transaction date]]</f>
        <v>446</v>
      </c>
      <c r="E516">
        <f>COUNTIF(A:A,dataset_transacoes_ficticias_2023_2024[[#This Row],[customer-id]])</f>
        <v>8</v>
      </c>
      <c r="F516" s="4">
        <f>SUMIF(A:A,dataset_transacoes_ficticias_2023_2024[[#This Row],[customer-id]],C:C)</f>
        <v>4098.0827422319753</v>
      </c>
      <c r="G516" s="4">
        <f>dataset_transacoes_ficticias_2023_2024[[#This Row],[total value]]/dataset_transacoes_ficticias_2023_2024[[#This Row],[frequency]]</f>
        <v>512.26034277899691</v>
      </c>
      <c r="H516" s="5">
        <f ca="1">(1 - _xlfn.PERCENTRANK.INC(D:D,dataset_transacoes_ficticias_2023_2024[[#This Row],[recency]],4))*10</f>
        <v>1.2060000000000004</v>
      </c>
      <c r="I516">
        <f>_xlfn.PERCENTRANK.INC(E:E,dataset_transacoes_ficticias_2023_2024[[#This Row],[frequency]],4)*10</f>
        <v>8.7739999999999991</v>
      </c>
      <c r="J516" s="5">
        <f>_xlfn.PERCENTRANK.INC(F:F,dataset_transacoes_ficticias_2023_2024[[#This Row],[total value]],4)*10</f>
        <v>9.0090000000000003</v>
      </c>
      <c r="K516" s="5">
        <f t="shared" ca="1" si="16"/>
        <v>38.222999999999999</v>
      </c>
      <c r="L516" s="13">
        <f ca="1">_xlfn.PERCENTRANK.INC(K:K,dataset_transacoes_ficticias_2023_2024[[#This Row],[rfm sum]],4)*10</f>
        <v>7.548</v>
      </c>
      <c r="M516" s="3">
        <f ca="1">ROUNDUP(dataset_transacoes_ficticias_2023_2024[[#This Row],[rfm]],0)</f>
        <v>8</v>
      </c>
      <c r="N516" t="str">
        <f t="shared" ca="1" si="17"/>
        <v>Vips</v>
      </c>
    </row>
    <row r="517" spans="1:14" x14ac:dyDescent="0.25">
      <c r="A517" t="s">
        <v>422</v>
      </c>
      <c r="B517" s="1">
        <v>45271</v>
      </c>
      <c r="C517" s="4">
        <v>181.72862051838399</v>
      </c>
      <c r="D517" s="3">
        <f ca="1">TODAY() -dataset_transacoes_ficticias_2023_2024[[#This Row],[transaction date]]</f>
        <v>152</v>
      </c>
      <c r="E517">
        <f>COUNTIF(A:A,dataset_transacoes_ficticias_2023_2024[[#This Row],[customer-id]])</f>
        <v>5</v>
      </c>
      <c r="F517" s="4">
        <f>SUMIF(A:A,dataset_transacoes_ficticias_2023_2024[[#This Row],[customer-id]],C:C)</f>
        <v>2347.7117159276204</v>
      </c>
      <c r="G517" s="4">
        <f>dataset_transacoes_ficticias_2023_2024[[#This Row],[total value]]/dataset_transacoes_ficticias_2023_2024[[#This Row],[frequency]]</f>
        <v>469.54234318552409</v>
      </c>
      <c r="H517" s="5">
        <f ca="1">(1 - _xlfn.PERCENTRANK.INC(D:D,dataset_transacoes_ficticias_2023_2024[[#This Row],[recency]],4))*10</f>
        <v>8.6199999999999992</v>
      </c>
      <c r="I517">
        <f>_xlfn.PERCENTRANK.INC(E:E,dataset_transacoes_ficticias_2023_2024[[#This Row],[frequency]],4)*10</f>
        <v>4.5519999999999996</v>
      </c>
      <c r="J517" s="5">
        <f>_xlfn.PERCENTRANK.INC(F:F,dataset_transacoes_ficticias_2023_2024[[#This Row],[total value]],4)*10</f>
        <v>5.032</v>
      </c>
      <c r="K517" s="5">
        <f t="shared" ca="1" si="16"/>
        <v>37.192999999999998</v>
      </c>
      <c r="L517" s="13">
        <f ca="1">_xlfn.PERCENTRANK.INC(K:K,dataset_transacoes_ficticias_2023_2024[[#This Row],[rfm sum]],4)*10</f>
        <v>7.258</v>
      </c>
      <c r="M517" s="3">
        <f ca="1">ROUNDUP(dataset_transacoes_ficticias_2023_2024[[#This Row],[rfm]],0)</f>
        <v>8</v>
      </c>
      <c r="N517" t="str">
        <f t="shared" ca="1" si="17"/>
        <v>Vips</v>
      </c>
    </row>
    <row r="518" spans="1:14" x14ac:dyDescent="0.25">
      <c r="A518" t="s">
        <v>426</v>
      </c>
      <c r="B518" s="1">
        <v>45072</v>
      </c>
      <c r="C518" s="4">
        <v>474.08771002973401</v>
      </c>
      <c r="D518" s="3">
        <f ca="1">TODAY() -dataset_transacoes_ficticias_2023_2024[[#This Row],[transaction date]]</f>
        <v>351</v>
      </c>
      <c r="E518">
        <f>COUNTIF(A:A,dataset_transacoes_ficticias_2023_2024[[#This Row],[customer-id]])</f>
        <v>6</v>
      </c>
      <c r="F518" s="4">
        <f>SUMIF(A:A,dataset_transacoes_ficticias_2023_2024[[#This Row],[customer-id]],C:C)</f>
        <v>4002.7281534811768</v>
      </c>
      <c r="G518" s="4">
        <f>dataset_transacoes_ficticias_2023_2024[[#This Row],[total value]]/dataset_transacoes_ficticias_2023_2024[[#This Row],[frequency]]</f>
        <v>667.12135891352943</v>
      </c>
      <c r="H518" s="5">
        <f ca="1">(1 - _xlfn.PERCENTRANK.INC(D:D,dataset_transacoes_ficticias_2023_2024[[#This Row],[recency]],4))*10</f>
        <v>3.6270000000000002</v>
      </c>
      <c r="I518">
        <f>_xlfn.PERCENTRANK.INC(E:E,dataset_transacoes_ficticias_2023_2024[[#This Row],[frequency]],4)*10</f>
        <v>6.3529999999999998</v>
      </c>
      <c r="J518" s="5">
        <f>_xlfn.PERCENTRANK.INC(F:F,dataset_transacoes_ficticias_2023_2024[[#This Row],[total value]],4)*10</f>
        <v>8.8539999999999992</v>
      </c>
      <c r="K518" s="5">
        <f t="shared" ca="1" si="16"/>
        <v>37.037999999999997</v>
      </c>
      <c r="L518" s="13">
        <f ca="1">_xlfn.PERCENTRANK.INC(K:K,dataset_transacoes_ficticias_2023_2024[[#This Row],[rfm sum]],4)*10</f>
        <v>7.2030000000000003</v>
      </c>
      <c r="M518" s="3">
        <f ca="1">ROUNDUP(dataset_transacoes_ficticias_2023_2024[[#This Row],[rfm]],0)</f>
        <v>8</v>
      </c>
      <c r="N518" t="str">
        <f t="shared" ca="1" si="17"/>
        <v>Vips</v>
      </c>
    </row>
    <row r="519" spans="1:14" x14ac:dyDescent="0.25">
      <c r="A519" t="s">
        <v>439</v>
      </c>
      <c r="B519" s="1">
        <v>45127</v>
      </c>
      <c r="C519" s="4">
        <v>611.86730693771403</v>
      </c>
      <c r="D519" s="3">
        <f ca="1">TODAY() -dataset_transacoes_ficticias_2023_2024[[#This Row],[transaction date]]</f>
        <v>296</v>
      </c>
      <c r="E519">
        <f>COUNTIF(A:A,dataset_transacoes_ficticias_2023_2024[[#This Row],[customer-id]])</f>
        <v>6</v>
      </c>
      <c r="F519" s="4">
        <f>SUMIF(A:A,dataset_transacoes_ficticias_2023_2024[[#This Row],[customer-id]],C:C)</f>
        <v>3731.5596236410925</v>
      </c>
      <c r="G519" s="4">
        <f>dataset_transacoes_ficticias_2023_2024[[#This Row],[total value]]/dataset_transacoes_ficticias_2023_2024[[#This Row],[frequency]]</f>
        <v>621.92660394018208</v>
      </c>
      <c r="H519" s="5">
        <f ca="1">(1 - _xlfn.PERCENTRANK.INC(D:D,dataset_transacoes_ficticias_2023_2024[[#This Row],[recency]],4))*10</f>
        <v>4.9980000000000002</v>
      </c>
      <c r="I519">
        <f>_xlfn.PERCENTRANK.INC(E:E,dataset_transacoes_ficticias_2023_2024[[#This Row],[frequency]],4)*10</f>
        <v>6.3529999999999998</v>
      </c>
      <c r="J519" s="5">
        <f>_xlfn.PERCENTRANK.INC(F:F,dataset_transacoes_ficticias_2023_2024[[#This Row],[total value]],4)*10</f>
        <v>8.5689999999999991</v>
      </c>
      <c r="K519" s="5">
        <f t="shared" ca="1" si="16"/>
        <v>38.754000000000005</v>
      </c>
      <c r="L519" s="13">
        <f ca="1">_xlfn.PERCENTRANK.INC(K:K,dataset_transacoes_ficticias_2023_2024[[#This Row],[rfm sum]],4)*10</f>
        <v>7.7580000000000009</v>
      </c>
      <c r="M519" s="3">
        <f ca="1">ROUNDUP(dataset_transacoes_ficticias_2023_2024[[#This Row],[rfm]],0)</f>
        <v>8</v>
      </c>
      <c r="N519" t="str">
        <f t="shared" ca="1" si="17"/>
        <v>Vips</v>
      </c>
    </row>
    <row r="520" spans="1:14" x14ac:dyDescent="0.25">
      <c r="A520" t="s">
        <v>449</v>
      </c>
      <c r="B520" s="1">
        <v>44980</v>
      </c>
      <c r="C520" s="4">
        <v>598.02083488198696</v>
      </c>
      <c r="D520" s="3">
        <f ca="1">TODAY() -dataset_transacoes_ficticias_2023_2024[[#This Row],[transaction date]]</f>
        <v>443</v>
      </c>
      <c r="E520">
        <f>COUNTIF(A:A,dataset_transacoes_ficticias_2023_2024[[#This Row],[customer-id]])</f>
        <v>8</v>
      </c>
      <c r="F520" s="4">
        <f>SUMIF(A:A,dataset_transacoes_ficticias_2023_2024[[#This Row],[customer-id]],C:C)</f>
        <v>3883.6932522502266</v>
      </c>
      <c r="G520" s="4">
        <f>dataset_transacoes_ficticias_2023_2024[[#This Row],[total value]]/dataset_transacoes_ficticias_2023_2024[[#This Row],[frequency]]</f>
        <v>485.46165653127832</v>
      </c>
      <c r="H520" s="5">
        <f ca="1">(1 - _xlfn.PERCENTRANK.INC(D:D,dataset_transacoes_ficticias_2023_2024[[#This Row],[recency]],4))*10</f>
        <v>1.2560000000000004</v>
      </c>
      <c r="I520">
        <f>_xlfn.PERCENTRANK.INC(E:E,dataset_transacoes_ficticias_2023_2024[[#This Row],[frequency]],4)*10</f>
        <v>8.7739999999999991</v>
      </c>
      <c r="J520" s="5">
        <f>_xlfn.PERCENTRANK.INC(F:F,dataset_transacoes_ficticias_2023_2024[[#This Row],[total value]],4)*10</f>
        <v>8.7189999999999994</v>
      </c>
      <c r="K520" s="5">
        <f t="shared" ca="1" si="16"/>
        <v>38.668999999999997</v>
      </c>
      <c r="L520" s="13">
        <f ca="1">_xlfn.PERCENTRANK.INC(K:K,dataset_transacoes_ficticias_2023_2024[[#This Row],[rfm sum]],4)*10</f>
        <v>7.7229999999999999</v>
      </c>
      <c r="M520" s="3">
        <f ca="1">ROUNDUP(dataset_transacoes_ficticias_2023_2024[[#This Row],[rfm]],0)</f>
        <v>8</v>
      </c>
      <c r="N520" t="str">
        <f t="shared" ca="1" si="17"/>
        <v>Vips</v>
      </c>
    </row>
    <row r="521" spans="1:14" x14ac:dyDescent="0.25">
      <c r="A521" t="s">
        <v>449</v>
      </c>
      <c r="B521" s="1">
        <v>45041</v>
      </c>
      <c r="C521" s="4">
        <v>292.029912338423</v>
      </c>
      <c r="D521" s="3">
        <f ca="1">TODAY() -dataset_transacoes_ficticias_2023_2024[[#This Row],[transaction date]]</f>
        <v>382</v>
      </c>
      <c r="E521">
        <f>COUNTIF(A:A,dataset_transacoes_ficticias_2023_2024[[#This Row],[customer-id]])</f>
        <v>8</v>
      </c>
      <c r="F521" s="4">
        <f>SUMIF(A:A,dataset_transacoes_ficticias_2023_2024[[#This Row],[customer-id]],C:C)</f>
        <v>3883.6932522502266</v>
      </c>
      <c r="G521" s="4">
        <f>dataset_transacoes_ficticias_2023_2024[[#This Row],[total value]]/dataset_transacoes_ficticias_2023_2024[[#This Row],[frequency]]</f>
        <v>485.46165653127832</v>
      </c>
      <c r="H521" s="5">
        <f ca="1">(1 - _xlfn.PERCENTRANK.INC(D:D,dataset_transacoes_ficticias_2023_2024[[#This Row],[recency]],4))*10</f>
        <v>2.8220000000000001</v>
      </c>
      <c r="I521">
        <f>_xlfn.PERCENTRANK.INC(E:E,dataset_transacoes_ficticias_2023_2024[[#This Row],[frequency]],4)*10</f>
        <v>8.7739999999999991</v>
      </c>
      <c r="J521" s="5">
        <f>_xlfn.PERCENTRANK.INC(F:F,dataset_transacoes_ficticias_2023_2024[[#This Row],[total value]],4)*10</f>
        <v>8.7189999999999994</v>
      </c>
      <c r="K521" s="5">
        <f t="shared" ca="1" si="16"/>
        <v>39.064</v>
      </c>
      <c r="L521" s="13">
        <f ca="1">_xlfn.PERCENTRANK.INC(K:K,dataset_transacoes_ficticias_2023_2024[[#This Row],[rfm sum]],4)*10</f>
        <v>7.8529999999999998</v>
      </c>
      <c r="M521" s="3">
        <f ca="1">ROUNDUP(dataset_transacoes_ficticias_2023_2024[[#This Row],[rfm]],0)</f>
        <v>8</v>
      </c>
      <c r="N521" t="str">
        <f t="shared" ca="1" si="17"/>
        <v>Vips</v>
      </c>
    </row>
    <row r="522" spans="1:14" x14ac:dyDescent="0.25">
      <c r="A522" t="s">
        <v>474</v>
      </c>
      <c r="B522" s="1">
        <v>45131</v>
      </c>
      <c r="C522" s="4">
        <v>646.32470035883205</v>
      </c>
      <c r="D522" s="3">
        <f ca="1">TODAY() -dataset_transacoes_ficticias_2023_2024[[#This Row],[transaction date]]</f>
        <v>292</v>
      </c>
      <c r="E522">
        <f>COUNTIF(A:A,dataset_transacoes_ficticias_2023_2024[[#This Row],[customer-id]])</f>
        <v>6</v>
      </c>
      <c r="F522" s="4">
        <f>SUMIF(A:A,dataset_transacoes_ficticias_2023_2024[[#This Row],[customer-id]],C:C)</f>
        <v>3273.000574318643</v>
      </c>
      <c r="G522" s="4">
        <f>dataset_transacoes_ficticias_2023_2024[[#This Row],[total value]]/dataset_transacoes_ficticias_2023_2024[[#This Row],[frequency]]</f>
        <v>545.50009571977387</v>
      </c>
      <c r="H522" s="5">
        <f ca="1">(1 - _xlfn.PERCENTRANK.INC(D:D,dataset_transacoes_ficticias_2023_2024[[#This Row],[recency]],4))*10</f>
        <v>5.093</v>
      </c>
      <c r="I522">
        <f>_xlfn.PERCENTRANK.INC(E:E,dataset_transacoes_ficticias_2023_2024[[#This Row],[frequency]],4)*10</f>
        <v>6.3529999999999998</v>
      </c>
      <c r="J522" s="5">
        <f>_xlfn.PERCENTRANK.INC(F:F,dataset_transacoes_ficticias_2023_2024[[#This Row],[total value]],4)*10</f>
        <v>7.718</v>
      </c>
      <c r="K522" s="5">
        <f t="shared" ca="1" si="16"/>
        <v>39.478999999999999</v>
      </c>
      <c r="L522" s="13">
        <f ca="1">_xlfn.PERCENTRANK.INC(K:K,dataset_transacoes_ficticias_2023_2024[[#This Row],[rfm sum]],4)*10</f>
        <v>7.9479999999999995</v>
      </c>
      <c r="M522" s="3">
        <f ca="1">ROUNDUP(dataset_transacoes_ficticias_2023_2024[[#This Row],[rfm]],0)</f>
        <v>8</v>
      </c>
      <c r="N522" t="str">
        <f t="shared" ca="1" si="17"/>
        <v>Vips</v>
      </c>
    </row>
    <row r="523" spans="1:14" x14ac:dyDescent="0.25">
      <c r="A523" t="s">
        <v>480</v>
      </c>
      <c r="B523" s="1">
        <v>45089</v>
      </c>
      <c r="C523" s="4">
        <v>912.89700397959405</v>
      </c>
      <c r="D523" s="3">
        <f ca="1">TODAY() -dataset_transacoes_ficticias_2023_2024[[#This Row],[transaction date]]</f>
        <v>334</v>
      </c>
      <c r="E523">
        <f>COUNTIF(A:A,dataset_transacoes_ficticias_2023_2024[[#This Row],[customer-id]])</f>
        <v>6</v>
      </c>
      <c r="F523" s="4">
        <f>SUMIF(A:A,dataset_transacoes_ficticias_2023_2024[[#This Row],[customer-id]],C:C)</f>
        <v>3398.3751463194767</v>
      </c>
      <c r="G523" s="4">
        <f>dataset_transacoes_ficticias_2023_2024[[#This Row],[total value]]/dataset_transacoes_ficticias_2023_2024[[#This Row],[frequency]]</f>
        <v>566.39585771991278</v>
      </c>
      <c r="H523" s="5">
        <f ca="1">(1 - _xlfn.PERCENTRANK.INC(D:D,dataset_transacoes_ficticias_2023_2024[[#This Row],[recency]],4))*10</f>
        <v>4.0030000000000001</v>
      </c>
      <c r="I523">
        <f>_xlfn.PERCENTRANK.INC(E:E,dataset_transacoes_ficticias_2023_2024[[#This Row],[frequency]],4)*10</f>
        <v>6.3529999999999998</v>
      </c>
      <c r="J523" s="5">
        <f>_xlfn.PERCENTRANK.INC(F:F,dataset_transacoes_ficticias_2023_2024[[#This Row],[total value]],4)*10</f>
        <v>7.9779999999999998</v>
      </c>
      <c r="K523" s="5">
        <f t="shared" ca="1" si="16"/>
        <v>37.498000000000005</v>
      </c>
      <c r="L523" s="13">
        <f ca="1">_xlfn.PERCENTRANK.INC(K:K,dataset_transacoes_ficticias_2023_2024[[#This Row],[rfm sum]],4)*10</f>
        <v>7.343</v>
      </c>
      <c r="M523" s="3">
        <f ca="1">ROUNDUP(dataset_transacoes_ficticias_2023_2024[[#This Row],[rfm]],0)</f>
        <v>8</v>
      </c>
      <c r="N523" t="str">
        <f t="shared" ca="1" si="17"/>
        <v>Vips</v>
      </c>
    </row>
    <row r="524" spans="1:14" x14ac:dyDescent="0.25">
      <c r="A524" t="s">
        <v>480</v>
      </c>
      <c r="B524" s="1">
        <v>45150</v>
      </c>
      <c r="C524" s="4">
        <v>573.22904239547995</v>
      </c>
      <c r="D524" s="3">
        <f ca="1">TODAY() -dataset_transacoes_ficticias_2023_2024[[#This Row],[transaction date]]</f>
        <v>273</v>
      </c>
      <c r="E524">
        <f>COUNTIF(A:A,dataset_transacoes_ficticias_2023_2024[[#This Row],[customer-id]])</f>
        <v>6</v>
      </c>
      <c r="F524" s="4">
        <f>SUMIF(A:A,dataset_transacoes_ficticias_2023_2024[[#This Row],[customer-id]],C:C)</f>
        <v>3398.3751463194767</v>
      </c>
      <c r="G524" s="4">
        <f>dataset_transacoes_ficticias_2023_2024[[#This Row],[total value]]/dataset_transacoes_ficticias_2023_2024[[#This Row],[frequency]]</f>
        <v>566.39585771991278</v>
      </c>
      <c r="H524" s="5">
        <f ca="1">(1 - _xlfn.PERCENTRANK.INC(D:D,dataset_transacoes_ficticias_2023_2024[[#This Row],[recency]],4))*10</f>
        <v>5.5830000000000002</v>
      </c>
      <c r="I524">
        <f>_xlfn.PERCENTRANK.INC(E:E,dataset_transacoes_ficticias_2023_2024[[#This Row],[frequency]],4)*10</f>
        <v>6.3529999999999998</v>
      </c>
      <c r="J524" s="5">
        <f>_xlfn.PERCENTRANK.INC(F:F,dataset_transacoes_ficticias_2023_2024[[#This Row],[total value]],4)*10</f>
        <v>7.9779999999999998</v>
      </c>
      <c r="K524" s="5">
        <f t="shared" ca="1" si="16"/>
        <v>38.248000000000005</v>
      </c>
      <c r="L524" s="13">
        <f ca="1">_xlfn.PERCENTRANK.INC(K:K,dataset_transacoes_ficticias_2023_2024[[#This Row],[rfm sum]],4)*10</f>
        <v>7.5729999999999995</v>
      </c>
      <c r="M524" s="3">
        <f ca="1">ROUNDUP(dataset_transacoes_ficticias_2023_2024[[#This Row],[rfm]],0)</f>
        <v>8</v>
      </c>
      <c r="N524" t="str">
        <f t="shared" ca="1" si="17"/>
        <v>Vips</v>
      </c>
    </row>
    <row r="525" spans="1:14" x14ac:dyDescent="0.25">
      <c r="A525" t="s">
        <v>482</v>
      </c>
      <c r="B525" s="1">
        <v>45033</v>
      </c>
      <c r="C525" s="4">
        <v>845.06732938197399</v>
      </c>
      <c r="D525" s="3">
        <f ca="1">TODAY() -dataset_transacoes_ficticias_2023_2024[[#This Row],[transaction date]]</f>
        <v>390</v>
      </c>
      <c r="E525">
        <f>COUNTIF(A:A,dataset_transacoes_ficticias_2023_2024[[#This Row],[customer-id]])</f>
        <v>6</v>
      </c>
      <c r="F525" s="4">
        <f>SUMIF(A:A,dataset_transacoes_ficticias_2023_2024[[#This Row],[customer-id]],C:C)</f>
        <v>4156.652608150348</v>
      </c>
      <c r="G525" s="4">
        <f>dataset_transacoes_ficticias_2023_2024[[#This Row],[total value]]/dataset_transacoes_ficticias_2023_2024[[#This Row],[frequency]]</f>
        <v>692.77543469172463</v>
      </c>
      <c r="H525" s="5">
        <f ca="1">(1 - _xlfn.PERCENTRANK.INC(D:D,dataset_transacoes_ficticias_2023_2024[[#This Row],[recency]],4))*10</f>
        <v>2.6670000000000007</v>
      </c>
      <c r="I525">
        <f>_xlfn.PERCENTRANK.INC(E:E,dataset_transacoes_ficticias_2023_2024[[#This Row],[frequency]],4)*10</f>
        <v>6.3529999999999998</v>
      </c>
      <c r="J525" s="5">
        <f>_xlfn.PERCENTRANK.INC(F:F,dataset_transacoes_ficticias_2023_2024[[#This Row],[total value]],4)*10</f>
        <v>9.0839999999999996</v>
      </c>
      <c r="K525" s="5">
        <f t="shared" ca="1" si="16"/>
        <v>38.018000000000001</v>
      </c>
      <c r="L525" s="13">
        <f ca="1">_xlfn.PERCENTRANK.INC(K:K,dataset_transacoes_ficticias_2023_2024[[#This Row],[rfm sum]],4)*10</f>
        <v>7.4729999999999999</v>
      </c>
      <c r="M525" s="3">
        <f ca="1">ROUNDUP(dataset_transacoes_ficticias_2023_2024[[#This Row],[rfm]],0)</f>
        <v>8</v>
      </c>
      <c r="N525" t="str">
        <f t="shared" ca="1" si="17"/>
        <v>Vips</v>
      </c>
    </row>
    <row r="526" spans="1:14" x14ac:dyDescent="0.25">
      <c r="A526" t="s">
        <v>482</v>
      </c>
      <c r="B526" s="1">
        <v>45138</v>
      </c>
      <c r="C526" s="4">
        <v>857.32133282881296</v>
      </c>
      <c r="D526" s="3">
        <f ca="1">TODAY() -dataset_transacoes_ficticias_2023_2024[[#This Row],[transaction date]]</f>
        <v>285</v>
      </c>
      <c r="E526">
        <f>COUNTIF(A:A,dataset_transacoes_ficticias_2023_2024[[#This Row],[customer-id]])</f>
        <v>6</v>
      </c>
      <c r="F526" s="4">
        <f>SUMIF(A:A,dataset_transacoes_ficticias_2023_2024[[#This Row],[customer-id]],C:C)</f>
        <v>4156.652608150348</v>
      </c>
      <c r="G526" s="4">
        <f>dataset_transacoes_ficticias_2023_2024[[#This Row],[total value]]/dataset_transacoes_ficticias_2023_2024[[#This Row],[frequency]]</f>
        <v>692.77543469172463</v>
      </c>
      <c r="H526" s="5">
        <f ca="1">(1 - _xlfn.PERCENTRANK.INC(D:D,dataset_transacoes_ficticias_2023_2024[[#This Row],[recency]],4))*10</f>
        <v>5.2679999999999989</v>
      </c>
      <c r="I526">
        <f>_xlfn.PERCENTRANK.INC(E:E,dataset_transacoes_ficticias_2023_2024[[#This Row],[frequency]],4)*10</f>
        <v>6.3529999999999998</v>
      </c>
      <c r="J526" s="5">
        <f>_xlfn.PERCENTRANK.INC(F:F,dataset_transacoes_ficticias_2023_2024[[#This Row],[total value]],4)*10</f>
        <v>9.0839999999999996</v>
      </c>
      <c r="K526" s="5">
        <f t="shared" ca="1" si="16"/>
        <v>38.808999999999997</v>
      </c>
      <c r="L526" s="13">
        <f ca="1">_xlfn.PERCENTRANK.INC(K:K,dataset_transacoes_ficticias_2023_2024[[#This Row],[rfm sum]],4)*10</f>
        <v>7.7780000000000005</v>
      </c>
      <c r="M526" s="3">
        <f ca="1">ROUNDUP(dataset_transacoes_ficticias_2023_2024[[#This Row],[rfm]],0)</f>
        <v>8</v>
      </c>
      <c r="N526" t="str">
        <f t="shared" ca="1" si="17"/>
        <v>Vips</v>
      </c>
    </row>
    <row r="527" spans="1:14" x14ac:dyDescent="0.25">
      <c r="A527" t="s">
        <v>490</v>
      </c>
      <c r="B527" s="1">
        <v>44990</v>
      </c>
      <c r="C527" s="4">
        <v>457.01243441737302</v>
      </c>
      <c r="D527" s="3">
        <f ca="1">TODAY() -dataset_transacoes_ficticias_2023_2024[[#This Row],[transaction date]]</f>
        <v>433</v>
      </c>
      <c r="E527">
        <f>COUNTIF(A:A,dataset_transacoes_ficticias_2023_2024[[#This Row],[customer-id]])</f>
        <v>7</v>
      </c>
      <c r="F527" s="4">
        <f>SUMIF(A:A,dataset_transacoes_ficticias_2023_2024[[#This Row],[customer-id]],C:C)</f>
        <v>3607.9691304596427</v>
      </c>
      <c r="G527" s="4">
        <f>dataset_transacoes_ficticias_2023_2024[[#This Row],[total value]]/dataset_transacoes_ficticias_2023_2024[[#This Row],[frequency]]</f>
        <v>515.42416149423468</v>
      </c>
      <c r="H527" s="5">
        <f ca="1">(1 - _xlfn.PERCENTRANK.INC(D:D,dataset_transacoes_ficticias_2023_2024[[#This Row],[recency]],4))*10</f>
        <v>1.5159999999999996</v>
      </c>
      <c r="I527">
        <f>_xlfn.PERCENTRANK.INC(E:E,dataset_transacoes_ficticias_2023_2024[[#This Row],[frequency]],4)*10</f>
        <v>8.0039999999999996</v>
      </c>
      <c r="J527" s="5">
        <f>_xlfn.PERCENTRANK.INC(F:F,dataset_transacoes_ficticias_2023_2024[[#This Row],[total value]],4)*10</f>
        <v>8.2989999999999995</v>
      </c>
      <c r="K527" s="5">
        <f t="shared" ca="1" si="16"/>
        <v>38.523999999999994</v>
      </c>
      <c r="L527" s="13">
        <f ca="1">_xlfn.PERCENTRANK.INC(K:K,dataset_transacoes_ficticias_2023_2024[[#This Row],[rfm sum]],4)*10</f>
        <v>7.6780000000000008</v>
      </c>
      <c r="M527" s="3">
        <f ca="1">ROUNDUP(dataset_transacoes_ficticias_2023_2024[[#This Row],[rfm]],0)</f>
        <v>8</v>
      </c>
      <c r="N527" t="str">
        <f t="shared" ca="1" si="17"/>
        <v>Vips</v>
      </c>
    </row>
    <row r="528" spans="1:14" x14ac:dyDescent="0.25">
      <c r="A528" t="s">
        <v>490</v>
      </c>
      <c r="B528" s="1">
        <v>45014</v>
      </c>
      <c r="C528" s="4">
        <v>72.502921749298096</v>
      </c>
      <c r="D528" s="3">
        <f ca="1">TODAY() -dataset_transacoes_ficticias_2023_2024[[#This Row],[transaction date]]</f>
        <v>409</v>
      </c>
      <c r="E528">
        <f>COUNTIF(A:A,dataset_transacoes_ficticias_2023_2024[[#This Row],[customer-id]])</f>
        <v>7</v>
      </c>
      <c r="F528" s="4">
        <f>SUMIF(A:A,dataset_transacoes_ficticias_2023_2024[[#This Row],[customer-id]],C:C)</f>
        <v>3607.9691304596427</v>
      </c>
      <c r="G528" s="4">
        <f>dataset_transacoes_ficticias_2023_2024[[#This Row],[total value]]/dataset_transacoes_ficticias_2023_2024[[#This Row],[frequency]]</f>
        <v>515.42416149423468</v>
      </c>
      <c r="H528" s="5">
        <f ca="1">(1 - _xlfn.PERCENTRANK.INC(D:D,dataset_transacoes_ficticias_2023_2024[[#This Row],[recency]],4))*10</f>
        <v>2.1819999999999995</v>
      </c>
      <c r="I528">
        <f>_xlfn.PERCENTRANK.INC(E:E,dataset_transacoes_ficticias_2023_2024[[#This Row],[frequency]],4)*10</f>
        <v>8.0039999999999996</v>
      </c>
      <c r="J528" s="5">
        <f>_xlfn.PERCENTRANK.INC(F:F,dataset_transacoes_ficticias_2023_2024[[#This Row],[total value]],4)*10</f>
        <v>8.2989999999999995</v>
      </c>
      <c r="K528" s="5">
        <f t="shared" ca="1" si="16"/>
        <v>36.303999999999995</v>
      </c>
      <c r="L528" s="13">
        <f ca="1">_xlfn.PERCENTRANK.INC(K:K,dataset_transacoes_ficticias_2023_2024[[#This Row],[rfm sum]],4)*10</f>
        <v>7.0730000000000004</v>
      </c>
      <c r="M528" s="3">
        <f ca="1">ROUNDUP(dataset_transacoes_ficticias_2023_2024[[#This Row],[rfm]],0)</f>
        <v>8</v>
      </c>
      <c r="N528" t="str">
        <f t="shared" ca="1" si="17"/>
        <v>Vips</v>
      </c>
    </row>
    <row r="529" spans="1:14" x14ac:dyDescent="0.25">
      <c r="A529" t="s">
        <v>490</v>
      </c>
      <c r="B529" s="1">
        <v>45063</v>
      </c>
      <c r="C529" s="4">
        <v>858.28034064790097</v>
      </c>
      <c r="D529" s="3">
        <f ca="1">TODAY() -dataset_transacoes_ficticias_2023_2024[[#This Row],[transaction date]]</f>
        <v>360</v>
      </c>
      <c r="E529">
        <f>COUNTIF(A:A,dataset_transacoes_ficticias_2023_2024[[#This Row],[customer-id]])</f>
        <v>7</v>
      </c>
      <c r="F529" s="4">
        <f>SUMIF(A:A,dataset_transacoes_ficticias_2023_2024[[#This Row],[customer-id]],C:C)</f>
        <v>3607.9691304596427</v>
      </c>
      <c r="G529" s="4">
        <f>dataset_transacoes_ficticias_2023_2024[[#This Row],[total value]]/dataset_transacoes_ficticias_2023_2024[[#This Row],[frequency]]</f>
        <v>515.42416149423468</v>
      </c>
      <c r="H529" s="5">
        <f ca="1">(1 - _xlfn.PERCENTRANK.INC(D:D,dataset_transacoes_ficticias_2023_2024[[#This Row],[recency]],4))*10</f>
        <v>3.4169999999999998</v>
      </c>
      <c r="I529">
        <f>_xlfn.PERCENTRANK.INC(E:E,dataset_transacoes_ficticias_2023_2024[[#This Row],[frequency]],4)*10</f>
        <v>8.0039999999999996</v>
      </c>
      <c r="J529" s="5">
        <f>_xlfn.PERCENTRANK.INC(F:F,dataset_transacoes_ficticias_2023_2024[[#This Row],[total value]],4)*10</f>
        <v>8.2989999999999995</v>
      </c>
      <c r="K529" s="5">
        <f t="shared" ca="1" si="16"/>
        <v>38.204999999999998</v>
      </c>
      <c r="L529" s="13">
        <f ca="1">_xlfn.PERCENTRANK.INC(K:K,dataset_transacoes_ficticias_2023_2024[[#This Row],[rfm sum]],4)*10</f>
        <v>7.5429999999999993</v>
      </c>
      <c r="M529" s="3">
        <f ca="1">ROUNDUP(dataset_transacoes_ficticias_2023_2024[[#This Row],[rfm]],0)</f>
        <v>8</v>
      </c>
      <c r="N529" t="str">
        <f t="shared" ca="1" si="17"/>
        <v>Vips</v>
      </c>
    </row>
    <row r="530" spans="1:14" x14ac:dyDescent="0.25">
      <c r="A530" t="s">
        <v>59</v>
      </c>
      <c r="B530" s="1">
        <v>45174</v>
      </c>
      <c r="C530" s="4">
        <v>637.17977058752501</v>
      </c>
      <c r="D530" s="3">
        <f ca="1">TODAY() -dataset_transacoes_ficticias_2023_2024[[#This Row],[transaction date]]</f>
        <v>249</v>
      </c>
      <c r="E530">
        <f>COUNTIF(A:A,dataset_transacoes_ficticias_2023_2024[[#This Row],[customer-id]])</f>
        <v>6</v>
      </c>
      <c r="F530" s="4">
        <f>SUMIF(A:A,dataset_transacoes_ficticias_2023_2024[[#This Row],[customer-id]],C:C)</f>
        <v>3180.6229457483632</v>
      </c>
      <c r="G530" s="4">
        <f>dataset_transacoes_ficticias_2023_2024[[#This Row],[total value]]/dataset_transacoes_ficticias_2023_2024[[#This Row],[frequency]]</f>
        <v>530.10382429139383</v>
      </c>
      <c r="H530" s="5">
        <f ca="1">(1 - _xlfn.PERCENTRANK.INC(D:D,dataset_transacoes_ficticias_2023_2024[[#This Row],[recency]],4))*10</f>
        <v>6.1589999999999998</v>
      </c>
      <c r="I530">
        <f>_xlfn.PERCENTRANK.INC(E:E,dataset_transacoes_ficticias_2023_2024[[#This Row],[frequency]],4)*10</f>
        <v>6.3529999999999998</v>
      </c>
      <c r="J530" s="5">
        <f>_xlfn.PERCENTRANK.INC(F:F,dataset_transacoes_ficticias_2023_2024[[#This Row],[total value]],4)*10</f>
        <v>7.3129999999999997</v>
      </c>
      <c r="K530" s="5">
        <f t="shared" ca="1" si="16"/>
        <v>39.545000000000002</v>
      </c>
      <c r="L530" s="13">
        <f ca="1">_xlfn.PERCENTRANK.INC(K:K,dataset_transacoes_ficticias_2023_2024[[#This Row],[rfm sum]],4)*10</f>
        <v>7.968</v>
      </c>
      <c r="M530" s="3">
        <f ca="1">ROUNDUP(dataset_transacoes_ficticias_2023_2024[[#This Row],[rfm]],0)</f>
        <v>8</v>
      </c>
      <c r="N530" t="str">
        <f t="shared" ca="1" si="17"/>
        <v>Vips</v>
      </c>
    </row>
    <row r="531" spans="1:14" x14ac:dyDescent="0.25">
      <c r="A531" t="s">
        <v>72</v>
      </c>
      <c r="B531" s="1">
        <v>45232</v>
      </c>
      <c r="C531" s="4">
        <v>646.54430181785904</v>
      </c>
      <c r="D531" s="3">
        <f ca="1">TODAY() -dataset_transacoes_ficticias_2023_2024[[#This Row],[transaction date]]</f>
        <v>191</v>
      </c>
      <c r="E531">
        <f>COUNTIF(A:A,dataset_transacoes_ficticias_2023_2024[[#This Row],[customer-id]])</f>
        <v>5</v>
      </c>
      <c r="F531" s="4">
        <f>SUMIF(A:A,dataset_transacoes_ficticias_2023_2024[[#This Row],[customer-id]],C:C)</f>
        <v>3074.8997679530671</v>
      </c>
      <c r="G531" s="4">
        <f>dataset_transacoes_ficticias_2023_2024[[#This Row],[total value]]/dataset_transacoes_ficticias_2023_2024[[#This Row],[frequency]]</f>
        <v>614.97995359061338</v>
      </c>
      <c r="H531" s="5">
        <f ca="1">(1 - _xlfn.PERCENTRANK.INC(D:D,dataset_transacoes_ficticias_2023_2024[[#This Row],[recency]],4))*10</f>
        <v>7.6290000000000004</v>
      </c>
      <c r="I531">
        <f>_xlfn.PERCENTRANK.INC(E:E,dataset_transacoes_ficticias_2023_2024[[#This Row],[frequency]],4)*10</f>
        <v>4.5519999999999996</v>
      </c>
      <c r="J531" s="5">
        <f>_xlfn.PERCENTRANK.INC(F:F,dataset_transacoes_ficticias_2023_2024[[#This Row],[total value]],4)*10</f>
        <v>7.0330000000000004</v>
      </c>
      <c r="K531" s="5">
        <f t="shared" ca="1" si="16"/>
        <v>39.039000000000001</v>
      </c>
      <c r="L531" s="13">
        <f ca="1">_xlfn.PERCENTRANK.INC(K:K,dataset_transacoes_ficticias_2023_2024[[#This Row],[rfm sum]],4)*10</f>
        <v>7.8330000000000002</v>
      </c>
      <c r="M531" s="3">
        <f ca="1">ROUNDUP(dataset_transacoes_ficticias_2023_2024[[#This Row],[rfm]],0)</f>
        <v>8</v>
      </c>
      <c r="N531" t="str">
        <f t="shared" ca="1" si="17"/>
        <v>Vips</v>
      </c>
    </row>
    <row r="532" spans="1:14" x14ac:dyDescent="0.25">
      <c r="A532" t="s">
        <v>72</v>
      </c>
      <c r="B532" s="1">
        <v>45238</v>
      </c>
      <c r="C532" s="4">
        <v>674.71576732694098</v>
      </c>
      <c r="D532" s="3">
        <f ca="1">TODAY() -dataset_transacoes_ficticias_2023_2024[[#This Row],[transaction date]]</f>
        <v>185</v>
      </c>
      <c r="E532">
        <f>COUNTIF(A:A,dataset_transacoes_ficticias_2023_2024[[#This Row],[customer-id]])</f>
        <v>5</v>
      </c>
      <c r="F532" s="4">
        <f>SUMIF(A:A,dataset_transacoes_ficticias_2023_2024[[#This Row],[customer-id]],C:C)</f>
        <v>3074.8997679530671</v>
      </c>
      <c r="G532" s="4">
        <f>dataset_transacoes_ficticias_2023_2024[[#This Row],[total value]]/dataset_transacoes_ficticias_2023_2024[[#This Row],[frequency]]</f>
        <v>614.97995359061338</v>
      </c>
      <c r="H532" s="5">
        <f ca="1">(1 - _xlfn.PERCENTRANK.INC(D:D,dataset_transacoes_ficticias_2023_2024[[#This Row],[recency]],4))*10</f>
        <v>7.7990000000000004</v>
      </c>
      <c r="I532">
        <f>_xlfn.PERCENTRANK.INC(E:E,dataset_transacoes_ficticias_2023_2024[[#This Row],[frequency]],4)*10</f>
        <v>4.5519999999999996</v>
      </c>
      <c r="J532" s="5">
        <f>_xlfn.PERCENTRANK.INC(F:F,dataset_transacoes_ficticias_2023_2024[[#This Row],[total value]],4)*10</f>
        <v>7.0330000000000004</v>
      </c>
      <c r="K532" s="5">
        <f t="shared" ca="1" si="16"/>
        <v>38.597999999999999</v>
      </c>
      <c r="L532" s="13">
        <f ca="1">_xlfn.PERCENTRANK.INC(K:K,dataset_transacoes_ficticias_2023_2024[[#This Row],[rfm sum]],4)*10</f>
        <v>7.6929999999999996</v>
      </c>
      <c r="M532" s="3">
        <f ca="1">ROUNDUP(dataset_transacoes_ficticias_2023_2024[[#This Row],[rfm]],0)</f>
        <v>8</v>
      </c>
      <c r="N532" t="str">
        <f t="shared" ca="1" si="17"/>
        <v>Vips</v>
      </c>
    </row>
    <row r="533" spans="1:14" x14ac:dyDescent="0.25">
      <c r="A533" t="s">
        <v>72</v>
      </c>
      <c r="B533" s="1">
        <v>45250</v>
      </c>
      <c r="C533" s="4">
        <v>614.72702657525201</v>
      </c>
      <c r="D533" s="3">
        <f ca="1">TODAY() -dataset_transacoes_ficticias_2023_2024[[#This Row],[transaction date]]</f>
        <v>173</v>
      </c>
      <c r="E533">
        <f>COUNTIF(A:A,dataset_transacoes_ficticias_2023_2024[[#This Row],[customer-id]])</f>
        <v>5</v>
      </c>
      <c r="F533" s="4">
        <f>SUMIF(A:A,dataset_transacoes_ficticias_2023_2024[[#This Row],[customer-id]],C:C)</f>
        <v>3074.8997679530671</v>
      </c>
      <c r="G533" s="4">
        <f>dataset_transacoes_ficticias_2023_2024[[#This Row],[total value]]/dataset_transacoes_ficticias_2023_2024[[#This Row],[frequency]]</f>
        <v>614.97995359061338</v>
      </c>
      <c r="H533" s="5">
        <f ca="1">(1 - _xlfn.PERCENTRANK.INC(D:D,dataset_transacoes_ficticias_2023_2024[[#This Row],[recency]],4))*10</f>
        <v>8.1499999999999986</v>
      </c>
      <c r="I533">
        <f>_xlfn.PERCENTRANK.INC(E:E,dataset_transacoes_ficticias_2023_2024[[#This Row],[frequency]],4)*10</f>
        <v>4.5519999999999996</v>
      </c>
      <c r="J533" s="5">
        <f>_xlfn.PERCENTRANK.INC(F:F,dataset_transacoes_ficticias_2023_2024[[#This Row],[total value]],4)*10</f>
        <v>7.0330000000000004</v>
      </c>
      <c r="K533" s="5">
        <f t="shared" ca="1" si="16"/>
        <v>39.119</v>
      </c>
      <c r="L533" s="13">
        <f ca="1">_xlfn.PERCENTRANK.INC(K:K,dataset_transacoes_ficticias_2023_2024[[#This Row],[rfm sum]],4)*10</f>
        <v>7.8629999999999995</v>
      </c>
      <c r="M533" s="3">
        <f ca="1">ROUNDUP(dataset_transacoes_ficticias_2023_2024[[#This Row],[rfm]],0)</f>
        <v>8</v>
      </c>
      <c r="N533" t="str">
        <f t="shared" ca="1" si="17"/>
        <v>Vips</v>
      </c>
    </row>
    <row r="534" spans="1:14" x14ac:dyDescent="0.25">
      <c r="A534" t="s">
        <v>84</v>
      </c>
      <c r="B534" s="1">
        <v>45100</v>
      </c>
      <c r="C534" s="4">
        <v>203.16225782122501</v>
      </c>
      <c r="D534" s="3">
        <f ca="1">TODAY() -dataset_transacoes_ficticias_2023_2024[[#This Row],[transaction date]]</f>
        <v>323</v>
      </c>
      <c r="E534">
        <f>COUNTIF(A:A,dataset_transacoes_ficticias_2023_2024[[#This Row],[customer-id]])</f>
        <v>7</v>
      </c>
      <c r="F534" s="4">
        <f>SUMIF(A:A,dataset_transacoes_ficticias_2023_2024[[#This Row],[customer-id]],C:C)</f>
        <v>2645.6434918755513</v>
      </c>
      <c r="G534" s="4">
        <f>dataset_transacoes_ficticias_2023_2024[[#This Row],[total value]]/dataset_transacoes_ficticias_2023_2024[[#This Row],[frequency]]</f>
        <v>377.94907026793589</v>
      </c>
      <c r="H534" s="5">
        <f ca="1">(1 - _xlfn.PERCENTRANK.INC(D:D,dataset_transacoes_ficticias_2023_2024[[#This Row],[recency]],4))*10</f>
        <v>4.343</v>
      </c>
      <c r="I534">
        <f>_xlfn.PERCENTRANK.INC(E:E,dataset_transacoes_ficticias_2023_2024[[#This Row],[frequency]],4)*10</f>
        <v>8.0039999999999996</v>
      </c>
      <c r="J534" s="5">
        <f>_xlfn.PERCENTRANK.INC(F:F,dataset_transacoes_ficticias_2023_2024[[#This Row],[total value]],4)*10</f>
        <v>6.0629999999999997</v>
      </c>
      <c r="K534" s="5">
        <f t="shared" ca="1" si="16"/>
        <v>38.145000000000003</v>
      </c>
      <c r="L534" s="13">
        <f ca="1">_xlfn.PERCENTRANK.INC(K:K,dataset_transacoes_ficticias_2023_2024[[#This Row],[rfm sum]],4)*10</f>
        <v>7.5180000000000007</v>
      </c>
      <c r="M534" s="3">
        <f ca="1">ROUNDUP(dataset_transacoes_ficticias_2023_2024[[#This Row],[rfm]],0)</f>
        <v>8</v>
      </c>
      <c r="N534" t="str">
        <f t="shared" ca="1" si="17"/>
        <v>Vips</v>
      </c>
    </row>
    <row r="535" spans="1:14" x14ac:dyDescent="0.25">
      <c r="A535" t="s">
        <v>84</v>
      </c>
      <c r="B535" s="1">
        <v>45116</v>
      </c>
      <c r="C535" s="4">
        <v>413.84180531498203</v>
      </c>
      <c r="D535" s="3">
        <f ca="1">TODAY() -dataset_transacoes_ficticias_2023_2024[[#This Row],[transaction date]]</f>
        <v>307</v>
      </c>
      <c r="E535">
        <f>COUNTIF(A:A,dataset_transacoes_ficticias_2023_2024[[#This Row],[customer-id]])</f>
        <v>7</v>
      </c>
      <c r="F535" s="4">
        <f>SUMIF(A:A,dataset_transacoes_ficticias_2023_2024[[#This Row],[customer-id]],C:C)</f>
        <v>2645.6434918755513</v>
      </c>
      <c r="G535" s="4">
        <f>dataset_transacoes_ficticias_2023_2024[[#This Row],[total value]]/dataset_transacoes_ficticias_2023_2024[[#This Row],[frequency]]</f>
        <v>377.94907026793589</v>
      </c>
      <c r="H535" s="5">
        <f ca="1">(1 - _xlfn.PERCENTRANK.INC(D:D,dataset_transacoes_ficticias_2023_2024[[#This Row],[recency]],4))*10</f>
        <v>4.6830000000000007</v>
      </c>
      <c r="I535">
        <f>_xlfn.PERCENTRANK.INC(E:E,dataset_transacoes_ficticias_2023_2024[[#This Row],[frequency]],4)*10</f>
        <v>8.0039999999999996</v>
      </c>
      <c r="J535" s="5">
        <f>_xlfn.PERCENTRANK.INC(F:F,dataset_transacoes_ficticias_2023_2024[[#This Row],[total value]],4)*10</f>
        <v>6.0629999999999997</v>
      </c>
      <c r="K535" s="5">
        <f t="shared" ca="1" si="16"/>
        <v>37.160000000000004</v>
      </c>
      <c r="L535" s="13">
        <f ca="1">_xlfn.PERCENTRANK.INC(K:K,dataset_transacoes_ficticias_2023_2024[[#This Row],[rfm sum]],4)*10</f>
        <v>7.2379999999999995</v>
      </c>
      <c r="M535" s="3">
        <f ca="1">ROUNDUP(dataset_transacoes_ficticias_2023_2024[[#This Row],[rfm]],0)</f>
        <v>8</v>
      </c>
      <c r="N535" t="str">
        <f t="shared" ca="1" si="17"/>
        <v>Vips</v>
      </c>
    </row>
    <row r="536" spans="1:14" x14ac:dyDescent="0.25">
      <c r="A536" t="s">
        <v>84</v>
      </c>
      <c r="B536" s="1">
        <v>45159</v>
      </c>
      <c r="C536" s="4">
        <v>757.812045218501</v>
      </c>
      <c r="D536" s="3">
        <f ca="1">TODAY() -dataset_transacoes_ficticias_2023_2024[[#This Row],[transaction date]]</f>
        <v>264</v>
      </c>
      <c r="E536">
        <f>COUNTIF(A:A,dataset_transacoes_ficticias_2023_2024[[#This Row],[customer-id]])</f>
        <v>7</v>
      </c>
      <c r="F536" s="4">
        <f>SUMIF(A:A,dataset_transacoes_ficticias_2023_2024[[#This Row],[customer-id]],C:C)</f>
        <v>2645.6434918755513</v>
      </c>
      <c r="G536" s="4">
        <f>dataset_transacoes_ficticias_2023_2024[[#This Row],[total value]]/dataset_transacoes_ficticias_2023_2024[[#This Row],[frequency]]</f>
        <v>377.94907026793589</v>
      </c>
      <c r="H536" s="5">
        <f ca="1">(1 - _xlfn.PERCENTRANK.INC(D:D,dataset_transacoes_ficticias_2023_2024[[#This Row],[recency]],4))*10</f>
        <v>5.7929999999999993</v>
      </c>
      <c r="I536">
        <f>_xlfn.PERCENTRANK.INC(E:E,dataset_transacoes_ficticias_2023_2024[[#This Row],[frequency]],4)*10</f>
        <v>8.0039999999999996</v>
      </c>
      <c r="J536" s="5">
        <f>_xlfn.PERCENTRANK.INC(F:F,dataset_transacoes_ficticias_2023_2024[[#This Row],[total value]],4)*10</f>
        <v>6.0629999999999997</v>
      </c>
      <c r="K536" s="5">
        <f t="shared" ca="1" si="16"/>
        <v>38.61</v>
      </c>
      <c r="L536" s="13">
        <f ca="1">_xlfn.PERCENTRANK.INC(K:K,dataset_transacoes_ficticias_2023_2024[[#This Row],[rfm sum]],4)*10</f>
        <v>7.6980000000000004</v>
      </c>
      <c r="M536" s="3">
        <f ca="1">ROUNDUP(dataset_transacoes_ficticias_2023_2024[[#This Row],[rfm]],0)</f>
        <v>8</v>
      </c>
      <c r="N536" t="str">
        <f t="shared" ca="1" si="17"/>
        <v>Vips</v>
      </c>
    </row>
    <row r="537" spans="1:14" x14ac:dyDescent="0.25">
      <c r="A537" t="s">
        <v>92</v>
      </c>
      <c r="B537" s="1">
        <v>45038</v>
      </c>
      <c r="C537" s="4">
        <v>125.924424920733</v>
      </c>
      <c r="D537" s="3">
        <f ca="1">TODAY() -dataset_transacoes_ficticias_2023_2024[[#This Row],[transaction date]]</f>
        <v>385</v>
      </c>
      <c r="E537">
        <f>COUNTIF(A:A,dataset_transacoes_ficticias_2023_2024[[#This Row],[customer-id]])</f>
        <v>7</v>
      </c>
      <c r="F537" s="4">
        <f>SUMIF(A:A,dataset_transacoes_ficticias_2023_2024[[#This Row],[customer-id]],C:C)</f>
        <v>3053.308293678364</v>
      </c>
      <c r="G537" s="4">
        <f>dataset_transacoes_ficticias_2023_2024[[#This Row],[total value]]/dataset_transacoes_ficticias_2023_2024[[#This Row],[frequency]]</f>
        <v>436.18689909690914</v>
      </c>
      <c r="H537" s="5">
        <f ca="1">(1 - _xlfn.PERCENTRANK.INC(D:D,dataset_transacoes_ficticias_2023_2024[[#This Row],[recency]],4))*10</f>
        <v>2.7569999999999997</v>
      </c>
      <c r="I537">
        <f>_xlfn.PERCENTRANK.INC(E:E,dataset_transacoes_ficticias_2023_2024[[#This Row],[frequency]],4)*10</f>
        <v>8.0039999999999996</v>
      </c>
      <c r="J537" s="5">
        <f>_xlfn.PERCENTRANK.INC(F:F,dataset_transacoes_ficticias_2023_2024[[#This Row],[total value]],4)*10</f>
        <v>6.9730000000000008</v>
      </c>
      <c r="K537" s="5">
        <f t="shared" ca="1" si="16"/>
        <v>37.593999999999994</v>
      </c>
      <c r="L537" s="13">
        <f ca="1">_xlfn.PERCENTRANK.INC(K:K,dataset_transacoes_ficticias_2023_2024[[#This Row],[rfm sum]],4)*10</f>
        <v>7.3829999999999991</v>
      </c>
      <c r="M537" s="3">
        <f ca="1">ROUNDUP(dataset_transacoes_ficticias_2023_2024[[#This Row],[rfm]],0)</f>
        <v>8</v>
      </c>
      <c r="N537" t="str">
        <f t="shared" ca="1" si="17"/>
        <v>Vips</v>
      </c>
    </row>
    <row r="538" spans="1:14" x14ac:dyDescent="0.25">
      <c r="A538" t="s">
        <v>95</v>
      </c>
      <c r="B538" s="1">
        <v>45134</v>
      </c>
      <c r="C538" s="4">
        <v>704.979271291288</v>
      </c>
      <c r="D538" s="3">
        <f ca="1">TODAY() -dataset_transacoes_ficticias_2023_2024[[#This Row],[transaction date]]</f>
        <v>289</v>
      </c>
      <c r="E538">
        <f>COUNTIF(A:A,dataset_transacoes_ficticias_2023_2024[[#This Row],[customer-id]])</f>
        <v>6</v>
      </c>
      <c r="F538" s="4">
        <f>SUMIF(A:A,dataset_transacoes_ficticias_2023_2024[[#This Row],[customer-id]],C:C)</f>
        <v>3241.5802553273447</v>
      </c>
      <c r="G538" s="4">
        <f>dataset_transacoes_ficticias_2023_2024[[#This Row],[total value]]/dataset_transacoes_ficticias_2023_2024[[#This Row],[frequency]]</f>
        <v>540.26337588789079</v>
      </c>
      <c r="H538" s="5">
        <f ca="1">(1 - _xlfn.PERCENTRANK.INC(D:D,dataset_transacoes_ficticias_2023_2024[[#This Row],[recency]],4))*10</f>
        <v>5.173</v>
      </c>
      <c r="I538">
        <f>_xlfn.PERCENTRANK.INC(E:E,dataset_transacoes_ficticias_2023_2024[[#This Row],[frequency]],4)*10</f>
        <v>6.3529999999999998</v>
      </c>
      <c r="J538" s="5">
        <f>_xlfn.PERCENTRANK.INC(F:F,dataset_transacoes_ficticias_2023_2024[[#This Row],[total value]],4)*10</f>
        <v>7.6029999999999998</v>
      </c>
      <c r="K538" s="5">
        <f t="shared" ca="1" si="16"/>
        <v>36.863000000000007</v>
      </c>
      <c r="L538" s="13">
        <f ca="1">_xlfn.PERCENTRANK.INC(K:K,dataset_transacoes_ficticias_2023_2024[[#This Row],[rfm sum]],4)*10</f>
        <v>7.1830000000000007</v>
      </c>
      <c r="M538" s="3">
        <f ca="1">ROUNDUP(dataset_transacoes_ficticias_2023_2024[[#This Row],[rfm]],0)</f>
        <v>8</v>
      </c>
      <c r="N538" t="str">
        <f t="shared" ca="1" si="17"/>
        <v>Vips</v>
      </c>
    </row>
    <row r="539" spans="1:14" x14ac:dyDescent="0.25">
      <c r="A539" t="s">
        <v>97</v>
      </c>
      <c r="B539" s="1">
        <v>44996</v>
      </c>
      <c r="C539" s="4">
        <v>326.08108401137599</v>
      </c>
      <c r="D539" s="3">
        <f ca="1">TODAY() -dataset_transacoes_ficticias_2023_2024[[#This Row],[transaction date]]</f>
        <v>427</v>
      </c>
      <c r="E539">
        <f>COUNTIF(A:A,dataset_transacoes_ficticias_2023_2024[[#This Row],[customer-id]])</f>
        <v>7</v>
      </c>
      <c r="F539" s="4">
        <f>SUMIF(A:A,dataset_transacoes_ficticias_2023_2024[[#This Row],[customer-id]],C:C)</f>
        <v>4824.7595848147012</v>
      </c>
      <c r="G539" s="4">
        <f>dataset_transacoes_ficticias_2023_2024[[#This Row],[total value]]/dataset_transacoes_ficticias_2023_2024[[#This Row],[frequency]]</f>
        <v>689.25136925924301</v>
      </c>
      <c r="H539" s="5">
        <f ca="1">(1 - _xlfn.PERCENTRANK.INC(D:D,dataset_transacoes_ficticias_2023_2024[[#This Row],[recency]],4))*10</f>
        <v>1.6659999999999997</v>
      </c>
      <c r="I539">
        <f>_xlfn.PERCENTRANK.INC(E:E,dataset_transacoes_ficticias_2023_2024[[#This Row],[frequency]],4)*10</f>
        <v>8.0039999999999996</v>
      </c>
      <c r="J539" s="5">
        <f>_xlfn.PERCENTRANK.INC(F:F,dataset_transacoes_ficticias_2023_2024[[#This Row],[total value]],4)*10</f>
        <v>9.4039999999999999</v>
      </c>
      <c r="K539" s="5">
        <f t="shared" ca="1" si="16"/>
        <v>38.203000000000003</v>
      </c>
      <c r="L539" s="13">
        <f ca="1">_xlfn.PERCENTRANK.INC(K:K,dataset_transacoes_ficticias_2023_2024[[#This Row],[rfm sum]],4)*10</f>
        <v>7.5380000000000003</v>
      </c>
      <c r="M539" s="3">
        <f ca="1">ROUNDUP(dataset_transacoes_ficticias_2023_2024[[#This Row],[rfm]],0)</f>
        <v>8</v>
      </c>
      <c r="N539" t="str">
        <f t="shared" ca="1" si="17"/>
        <v>Vips</v>
      </c>
    </row>
    <row r="540" spans="1:14" x14ac:dyDescent="0.25">
      <c r="A540" t="s">
        <v>195</v>
      </c>
      <c r="B540" s="1">
        <v>45273</v>
      </c>
      <c r="C540" s="4">
        <v>663.63680776194997</v>
      </c>
      <c r="D540" s="3">
        <f ca="1">TODAY() -dataset_transacoes_ficticias_2023_2024[[#This Row],[transaction date]]</f>
        <v>150</v>
      </c>
      <c r="E540">
        <f>COUNTIF(A:A,dataset_transacoes_ficticias_2023_2024[[#This Row],[customer-id]])</f>
        <v>5</v>
      </c>
      <c r="F540" s="4">
        <f>SUMIF(A:A,dataset_transacoes_ficticias_2023_2024[[#This Row],[customer-id]],C:C)</f>
        <v>3119.7567258722302</v>
      </c>
      <c r="G540" s="4">
        <f>dataset_transacoes_ficticias_2023_2024[[#This Row],[total value]]/dataset_transacoes_ficticias_2023_2024[[#This Row],[frequency]]</f>
        <v>623.95134517444603</v>
      </c>
      <c r="H540" s="5">
        <f ca="1">(1 - _xlfn.PERCENTRANK.INC(D:D,dataset_transacoes_ficticias_2023_2024[[#This Row],[recency]],4))*10</f>
        <v>8.68</v>
      </c>
      <c r="I540">
        <f>_xlfn.PERCENTRANK.INC(E:E,dataset_transacoes_ficticias_2023_2024[[#This Row],[frequency]],4)*10</f>
        <v>4.5519999999999996</v>
      </c>
      <c r="J540" s="5">
        <f>_xlfn.PERCENTRANK.INC(F:F,dataset_transacoes_ficticias_2023_2024[[#This Row],[total value]],4)*10</f>
        <v>7.1430000000000007</v>
      </c>
      <c r="K540" s="5">
        <f t="shared" ca="1" si="16"/>
        <v>39.448999999999998</v>
      </c>
      <c r="L540" s="13">
        <f ca="1">_xlfn.PERCENTRANK.INC(K:K,dataset_transacoes_ficticias_2023_2024[[#This Row],[rfm sum]],4)*10</f>
        <v>7.9429999999999996</v>
      </c>
      <c r="M540" s="3">
        <f ca="1">ROUNDUP(dataset_transacoes_ficticias_2023_2024[[#This Row],[rfm]],0)</f>
        <v>8</v>
      </c>
      <c r="N540" t="str">
        <f t="shared" ca="1" si="17"/>
        <v>Vips</v>
      </c>
    </row>
    <row r="541" spans="1:14" x14ac:dyDescent="0.25">
      <c r="A541" t="s">
        <v>199</v>
      </c>
      <c r="B541" s="1">
        <v>45243</v>
      </c>
      <c r="C541" s="4">
        <v>185.85667194992001</v>
      </c>
      <c r="D541" s="3">
        <f ca="1">TODAY() -dataset_transacoes_ficticias_2023_2024[[#This Row],[transaction date]]</f>
        <v>180</v>
      </c>
      <c r="E541">
        <f>COUNTIF(A:A,dataset_transacoes_ficticias_2023_2024[[#This Row],[customer-id]])</f>
        <v>5</v>
      </c>
      <c r="F541" s="4">
        <f>SUMIF(A:A,dataset_transacoes_ficticias_2023_2024[[#This Row],[customer-id]],C:C)</f>
        <v>2117.3132384619157</v>
      </c>
      <c r="G541" s="4">
        <f>dataset_transacoes_ficticias_2023_2024[[#This Row],[total value]]/dataset_transacoes_ficticias_2023_2024[[#This Row],[frequency]]</f>
        <v>423.46264769238314</v>
      </c>
      <c r="H541" s="5">
        <f ca="1">(1 - _xlfn.PERCENTRANK.INC(D:D,dataset_transacoes_ficticias_2023_2024[[#This Row],[recency]],4))*10</f>
        <v>7.9590000000000005</v>
      </c>
      <c r="I541">
        <f>_xlfn.PERCENTRANK.INC(E:E,dataset_transacoes_ficticias_2023_2024[[#This Row],[frequency]],4)*10</f>
        <v>4.5519999999999996</v>
      </c>
      <c r="J541" s="5">
        <f>_xlfn.PERCENTRANK.INC(F:F,dataset_transacoes_ficticias_2023_2024[[#This Row],[total value]],4)*10</f>
        <v>4.3769999999999998</v>
      </c>
      <c r="K541" s="5">
        <f t="shared" ca="1" si="16"/>
        <v>37.262999999999998</v>
      </c>
      <c r="L541" s="13">
        <f ca="1">_xlfn.PERCENTRANK.INC(K:K,dataset_transacoes_ficticias_2023_2024[[#This Row],[rfm sum]],4)*10</f>
        <v>7.2829999999999995</v>
      </c>
      <c r="M541" s="3">
        <f ca="1">ROUNDUP(dataset_transacoes_ficticias_2023_2024[[#This Row],[rfm]],0)</f>
        <v>8</v>
      </c>
      <c r="N541" t="str">
        <f t="shared" ca="1" si="17"/>
        <v>Vips</v>
      </c>
    </row>
    <row r="542" spans="1:14" x14ac:dyDescent="0.25">
      <c r="A542" t="s">
        <v>29</v>
      </c>
      <c r="B542" s="1">
        <v>45299</v>
      </c>
      <c r="C542" s="4">
        <v>211.46904123664899</v>
      </c>
      <c r="D542" s="3">
        <f ca="1">TODAY() -dataset_transacoes_ficticias_2023_2024[[#This Row],[transaction date]]</f>
        <v>124</v>
      </c>
      <c r="E542">
        <f>COUNTIF(A:A,dataset_transacoes_ficticias_2023_2024[[#This Row],[customer-id]])</f>
        <v>5</v>
      </c>
      <c r="F542" s="4">
        <f>SUMIF(A:A,dataset_transacoes_ficticias_2023_2024[[#This Row],[customer-id]],C:C)</f>
        <v>2441.2400262665378</v>
      </c>
      <c r="G542" s="4">
        <f>dataset_transacoes_ficticias_2023_2024[[#This Row],[total value]]/dataset_transacoes_ficticias_2023_2024[[#This Row],[frequency]]</f>
        <v>488.24800525330755</v>
      </c>
      <c r="H542" s="5">
        <f ca="1">(1 - _xlfn.PERCENTRANK.INC(D:D,dataset_transacoes_ficticias_2023_2024[[#This Row],[recency]],4))*10</f>
        <v>9.254999999999999</v>
      </c>
      <c r="I542">
        <f>_xlfn.PERCENTRANK.INC(E:E,dataset_transacoes_ficticias_2023_2024[[#This Row],[frequency]],4)*10</f>
        <v>4.5519999999999996</v>
      </c>
      <c r="J542" s="5">
        <f>_xlfn.PERCENTRANK.INC(F:F,dataset_transacoes_ficticias_2023_2024[[#This Row],[total value]],4)*10</f>
        <v>5.4769999999999994</v>
      </c>
      <c r="K542" s="5">
        <f t="shared" ca="1" si="16"/>
        <v>36.171999999999997</v>
      </c>
      <c r="L542" s="13">
        <f ca="1">_xlfn.PERCENTRANK.INC(K:K,dataset_transacoes_ficticias_2023_2024[[#This Row],[rfm sum]],4)*10</f>
        <v>7.0630000000000006</v>
      </c>
      <c r="M542" s="3">
        <f ca="1">ROUNDUP(dataset_transacoes_ficticias_2023_2024[[#This Row],[rfm]],0)</f>
        <v>8</v>
      </c>
      <c r="N542" t="str">
        <f t="shared" ca="1" si="17"/>
        <v>Vips</v>
      </c>
    </row>
    <row r="543" spans="1:14" x14ac:dyDescent="0.25">
      <c r="A543" t="s">
        <v>210</v>
      </c>
      <c r="B543" s="1">
        <v>45302</v>
      </c>
      <c r="C543" s="4">
        <v>638.79958844316695</v>
      </c>
      <c r="D543" s="3">
        <f ca="1">TODAY() -dataset_transacoes_ficticias_2023_2024[[#This Row],[transaction date]]</f>
        <v>121</v>
      </c>
      <c r="E543">
        <f>COUNTIF(A:A,dataset_transacoes_ficticias_2023_2024[[#This Row],[customer-id]])</f>
        <v>4</v>
      </c>
      <c r="F543" s="4">
        <f>SUMIF(A:A,dataset_transacoes_ficticias_2023_2024[[#This Row],[customer-id]],C:C)</f>
        <v>2433.711174387237</v>
      </c>
      <c r="G543" s="4">
        <f>dataset_transacoes_ficticias_2023_2024[[#This Row],[total value]]/dataset_transacoes_ficticias_2023_2024[[#This Row],[frequency]]</f>
        <v>608.42779359680924</v>
      </c>
      <c r="H543" s="5">
        <f ca="1">(1 - _xlfn.PERCENTRANK.INC(D:D,dataset_transacoes_ficticias_2023_2024[[#This Row],[recency]],4))*10</f>
        <v>9.36</v>
      </c>
      <c r="I543">
        <f>_xlfn.PERCENTRANK.INC(E:E,dataset_transacoes_ficticias_2023_2024[[#This Row],[frequency]],4)*10</f>
        <v>2.5510000000000002</v>
      </c>
      <c r="J543" s="5">
        <f>_xlfn.PERCENTRANK.INC(F:F,dataset_transacoes_ficticias_2023_2024[[#This Row],[total value]],4)*10</f>
        <v>5.4169999999999998</v>
      </c>
      <c r="K543" s="5">
        <f t="shared" ca="1" si="16"/>
        <v>36.612000000000002</v>
      </c>
      <c r="L543" s="13">
        <f ca="1">_xlfn.PERCENTRANK.INC(K:K,dataset_transacoes_ficticias_2023_2024[[#This Row],[rfm sum]],4)*10</f>
        <v>7.1330000000000009</v>
      </c>
      <c r="M543" s="3">
        <f ca="1">ROUNDUP(dataset_transacoes_ficticias_2023_2024[[#This Row],[rfm]],0)</f>
        <v>8</v>
      </c>
      <c r="N543" t="str">
        <f t="shared" ca="1" si="17"/>
        <v>Vips</v>
      </c>
    </row>
    <row r="544" spans="1:14" x14ac:dyDescent="0.25">
      <c r="A544" t="s">
        <v>213</v>
      </c>
      <c r="B544" s="1">
        <v>45091</v>
      </c>
      <c r="C544" s="4">
        <v>431.19430789771798</v>
      </c>
      <c r="D544" s="3">
        <f ca="1">TODAY() -dataset_transacoes_ficticias_2023_2024[[#This Row],[transaction date]]</f>
        <v>332</v>
      </c>
      <c r="E544">
        <f>COUNTIF(A:A,dataset_transacoes_ficticias_2023_2024[[#This Row],[customer-id]])</f>
        <v>6</v>
      </c>
      <c r="F544" s="4">
        <f>SUMIF(A:A,dataset_transacoes_ficticias_2023_2024[[#This Row],[customer-id]],C:C)</f>
        <v>3886.6909986200476</v>
      </c>
      <c r="G544" s="4">
        <f>dataset_transacoes_ficticias_2023_2024[[#This Row],[total value]]/dataset_transacoes_ficticias_2023_2024[[#This Row],[frequency]]</f>
        <v>647.78183310334123</v>
      </c>
      <c r="H544" s="5">
        <f ca="1">(1 - _xlfn.PERCENTRANK.INC(D:D,dataset_transacoes_ficticias_2023_2024[[#This Row],[recency]],4))*10</f>
        <v>4.0730000000000004</v>
      </c>
      <c r="I544">
        <f>_xlfn.PERCENTRANK.INC(E:E,dataset_transacoes_ficticias_2023_2024[[#This Row],[frequency]],4)*10</f>
        <v>6.3529999999999998</v>
      </c>
      <c r="J544" s="5">
        <f>_xlfn.PERCENTRANK.INC(F:F,dataset_transacoes_ficticias_2023_2024[[#This Row],[total value]],4)*10</f>
        <v>8.7590000000000003</v>
      </c>
      <c r="K544" s="5">
        <f t="shared" ca="1" si="16"/>
        <v>36.512999999999998</v>
      </c>
      <c r="L544" s="13">
        <f ca="1">_xlfn.PERCENTRANK.INC(K:K,dataset_transacoes_ficticias_2023_2024[[#This Row],[rfm sum]],4)*10</f>
        <v>7.1079999999999997</v>
      </c>
      <c r="M544" s="3">
        <f ca="1">ROUNDUP(dataset_transacoes_ficticias_2023_2024[[#This Row],[rfm]],0)</f>
        <v>8</v>
      </c>
      <c r="N544" t="str">
        <f t="shared" ca="1" si="17"/>
        <v>Vips</v>
      </c>
    </row>
    <row r="545" spans="1:14" x14ac:dyDescent="0.25">
      <c r="A545" t="s">
        <v>230</v>
      </c>
      <c r="B545" s="1">
        <v>45232</v>
      </c>
      <c r="C545" s="4">
        <v>348.99920062704803</v>
      </c>
      <c r="D545" s="3">
        <f ca="1">TODAY() -dataset_transacoes_ficticias_2023_2024[[#This Row],[transaction date]]</f>
        <v>191</v>
      </c>
      <c r="E545">
        <f>COUNTIF(A:A,dataset_transacoes_ficticias_2023_2024[[#This Row],[customer-id]])</f>
        <v>6</v>
      </c>
      <c r="F545" s="4">
        <f>SUMIF(A:A,dataset_transacoes_ficticias_2023_2024[[#This Row],[customer-id]],C:C)</f>
        <v>2204.101143102328</v>
      </c>
      <c r="G545" s="4">
        <f>dataset_transacoes_ficticias_2023_2024[[#This Row],[total value]]/dataset_transacoes_ficticias_2023_2024[[#This Row],[frequency]]</f>
        <v>367.35019051705467</v>
      </c>
      <c r="H545" s="5">
        <f ca="1">(1 - _xlfn.PERCENTRANK.INC(D:D,dataset_transacoes_ficticias_2023_2024[[#This Row],[recency]],4))*10</f>
        <v>7.6290000000000004</v>
      </c>
      <c r="I545">
        <f>_xlfn.PERCENTRANK.INC(E:E,dataset_transacoes_ficticias_2023_2024[[#This Row],[frequency]],4)*10</f>
        <v>6.3529999999999998</v>
      </c>
      <c r="J545" s="5">
        <f>_xlfn.PERCENTRANK.INC(F:F,dataset_transacoes_ficticias_2023_2024[[#This Row],[total value]],4)*10</f>
        <v>4.5869999999999997</v>
      </c>
      <c r="K545" s="5">
        <f t="shared" ca="1" si="16"/>
        <v>37.754000000000005</v>
      </c>
      <c r="L545" s="13">
        <f ca="1">_xlfn.PERCENTRANK.INC(K:K,dataset_transacoes_ficticias_2023_2024[[#This Row],[rfm sum]],4)*10</f>
        <v>7.423</v>
      </c>
      <c r="M545" s="3">
        <f ca="1">ROUNDUP(dataset_transacoes_ficticias_2023_2024[[#This Row],[rfm]],0)</f>
        <v>8</v>
      </c>
      <c r="N545" t="str">
        <f t="shared" ca="1" si="17"/>
        <v>Vips</v>
      </c>
    </row>
    <row r="546" spans="1:14" x14ac:dyDescent="0.25">
      <c r="A546" t="s">
        <v>232</v>
      </c>
      <c r="B546" s="1">
        <v>45251</v>
      </c>
      <c r="C546" s="4">
        <v>952.74855360289996</v>
      </c>
      <c r="D546" s="3">
        <f ca="1">TODAY() -dataset_transacoes_ficticias_2023_2024[[#This Row],[transaction date]]</f>
        <v>172</v>
      </c>
      <c r="E546">
        <f>COUNTIF(A:A,dataset_transacoes_ficticias_2023_2024[[#This Row],[customer-id]])</f>
        <v>4</v>
      </c>
      <c r="F546" s="4">
        <f>SUMIF(A:A,dataset_transacoes_ficticias_2023_2024[[#This Row],[customer-id]],C:C)</f>
        <v>2924.7711890884666</v>
      </c>
      <c r="G546" s="4">
        <f>dataset_transacoes_ficticias_2023_2024[[#This Row],[total value]]/dataset_transacoes_ficticias_2023_2024[[#This Row],[frequency]]</f>
        <v>731.19279727211665</v>
      </c>
      <c r="H546" s="5">
        <f ca="1">(1 - _xlfn.PERCENTRANK.INC(D:D,dataset_transacoes_ficticias_2023_2024[[#This Row],[recency]],4))*10</f>
        <v>8.18</v>
      </c>
      <c r="I546">
        <f>_xlfn.PERCENTRANK.INC(E:E,dataset_transacoes_ficticias_2023_2024[[#This Row],[frequency]],4)*10</f>
        <v>2.5510000000000002</v>
      </c>
      <c r="J546" s="5">
        <f>_xlfn.PERCENTRANK.INC(F:F,dataset_transacoes_ficticias_2023_2024[[#This Row],[total value]],4)*10</f>
        <v>6.7379999999999995</v>
      </c>
      <c r="K546" s="5">
        <f t="shared" ca="1" si="16"/>
        <v>36.037999999999997</v>
      </c>
      <c r="L546" s="13">
        <f ca="1">_xlfn.PERCENTRANK.INC(K:K,dataset_transacoes_ficticias_2023_2024[[#This Row],[rfm sum]],4)*10</f>
        <v>7.0380000000000003</v>
      </c>
      <c r="M546" s="3">
        <f ca="1">ROUNDUP(dataset_transacoes_ficticias_2023_2024[[#This Row],[rfm]],0)</f>
        <v>8</v>
      </c>
      <c r="N546" t="str">
        <f t="shared" ca="1" si="17"/>
        <v>Vips</v>
      </c>
    </row>
    <row r="547" spans="1:14" x14ac:dyDescent="0.25">
      <c r="A547" t="s">
        <v>37</v>
      </c>
      <c r="B547" s="1">
        <v>45007</v>
      </c>
      <c r="C547" s="4">
        <v>920.18517047535795</v>
      </c>
      <c r="D547" s="3">
        <f ca="1">TODAY() -dataset_transacoes_ficticias_2023_2024[[#This Row],[transaction date]]</f>
        <v>416</v>
      </c>
      <c r="E547">
        <f>COUNTIF(A:A,dataset_transacoes_ficticias_2023_2024[[#This Row],[customer-id]])</f>
        <v>8</v>
      </c>
      <c r="F547" s="4">
        <f>SUMIF(A:A,dataset_transacoes_ficticias_2023_2024[[#This Row],[customer-id]],C:C)</f>
        <v>4576.986429618195</v>
      </c>
      <c r="G547" s="4">
        <f>dataset_transacoes_ficticias_2023_2024[[#This Row],[total value]]/dataset_transacoes_ficticias_2023_2024[[#This Row],[frequency]]</f>
        <v>572.12330370227437</v>
      </c>
      <c r="H547" s="5">
        <f ca="1">(1 - _xlfn.PERCENTRANK.INC(D:D,dataset_transacoes_ficticias_2023_2024[[#This Row],[recency]],4))*10</f>
        <v>1.986</v>
      </c>
      <c r="I547">
        <f>_xlfn.PERCENTRANK.INC(E:E,dataset_transacoes_ficticias_2023_2024[[#This Row],[frequency]],4)*10</f>
        <v>8.7739999999999991</v>
      </c>
      <c r="J547" s="5">
        <f>_xlfn.PERCENTRANK.INC(F:F,dataset_transacoes_ficticias_2023_2024[[#This Row],[total value]],4)*10</f>
        <v>9.3640000000000008</v>
      </c>
      <c r="K547" s="5">
        <f t="shared" ca="1" si="16"/>
        <v>37.593000000000004</v>
      </c>
      <c r="L547" s="13">
        <f ca="1">_xlfn.PERCENTRANK.INC(K:K,dataset_transacoes_ficticias_2023_2024[[#This Row],[rfm sum]],4)*10</f>
        <v>7.3780000000000001</v>
      </c>
      <c r="M547" s="3">
        <f ca="1">ROUNDUP(dataset_transacoes_ficticias_2023_2024[[#This Row],[rfm]],0)</f>
        <v>8</v>
      </c>
      <c r="N547" t="str">
        <f t="shared" ca="1" si="17"/>
        <v>Vips</v>
      </c>
    </row>
    <row r="548" spans="1:14" x14ac:dyDescent="0.25">
      <c r="A548" t="s">
        <v>289</v>
      </c>
      <c r="B548" s="1">
        <v>45318</v>
      </c>
      <c r="C548" s="4">
        <v>283.81763511695402</v>
      </c>
      <c r="D548" s="3">
        <f ca="1">TODAY() -dataset_transacoes_ficticias_2023_2024[[#This Row],[transaction date]]</f>
        <v>105</v>
      </c>
      <c r="E548">
        <f>COUNTIF(A:A,dataset_transacoes_ficticias_2023_2024[[#This Row],[customer-id]])</f>
        <v>4</v>
      </c>
      <c r="F548" s="4">
        <f>SUMIF(A:A,dataset_transacoes_ficticias_2023_2024[[#This Row],[customer-id]],C:C)</f>
        <v>2720.1221132613073</v>
      </c>
      <c r="G548" s="4">
        <f>dataset_transacoes_ficticias_2023_2024[[#This Row],[total value]]/dataset_transacoes_ficticias_2023_2024[[#This Row],[frequency]]</f>
        <v>680.03052831532682</v>
      </c>
      <c r="H548" s="5">
        <f ca="1">(1 - _xlfn.PERCENTRANK.INC(D:D,dataset_transacoes_ficticias_2023_2024[[#This Row],[recency]],4))*10</f>
        <v>9.82</v>
      </c>
      <c r="I548">
        <f>_xlfn.PERCENTRANK.INC(E:E,dataset_transacoes_ficticias_2023_2024[[#This Row],[frequency]],4)*10</f>
        <v>2.5510000000000002</v>
      </c>
      <c r="J548" s="5">
        <f>_xlfn.PERCENTRANK.INC(F:F,dataset_transacoes_ficticias_2023_2024[[#This Row],[total value]],4)*10</f>
        <v>6.3079999999999998</v>
      </c>
      <c r="K548" s="5">
        <f t="shared" ca="1" si="16"/>
        <v>38.803000000000004</v>
      </c>
      <c r="L548" s="13">
        <f ca="1">_xlfn.PERCENTRANK.INC(K:K,dataset_transacoes_ficticias_2023_2024[[#This Row],[rfm sum]],4)*10</f>
        <v>7.7729999999999997</v>
      </c>
      <c r="M548" s="3">
        <f ca="1">ROUNDUP(dataset_transacoes_ficticias_2023_2024[[#This Row],[rfm]],0)</f>
        <v>8</v>
      </c>
      <c r="N548" t="str">
        <f t="shared" ca="1" si="17"/>
        <v>Vips</v>
      </c>
    </row>
    <row r="549" spans="1:14" x14ac:dyDescent="0.25">
      <c r="A549" t="s">
        <v>299</v>
      </c>
      <c r="B549" s="1">
        <v>45286</v>
      </c>
      <c r="C549" s="4">
        <v>135.438547554797</v>
      </c>
      <c r="D549" s="3">
        <f ca="1">TODAY() -dataset_transacoes_ficticias_2023_2024[[#This Row],[transaction date]]</f>
        <v>137</v>
      </c>
      <c r="E549">
        <f>COUNTIF(A:A,dataset_transacoes_ficticias_2023_2024[[#This Row],[customer-id]])</f>
        <v>5</v>
      </c>
      <c r="F549" s="4">
        <f>SUMIF(A:A,dataset_transacoes_ficticias_2023_2024[[#This Row],[customer-id]],C:C)</f>
        <v>2429.2776933008599</v>
      </c>
      <c r="G549" s="4">
        <f>dataset_transacoes_ficticias_2023_2024[[#This Row],[total value]]/dataset_transacoes_ficticias_2023_2024[[#This Row],[frequency]]</f>
        <v>485.85553866017199</v>
      </c>
      <c r="H549" s="5">
        <f ca="1">(1 - _xlfn.PERCENTRANK.INC(D:D,dataset_transacoes_ficticias_2023_2024[[#This Row],[recency]],4))*10</f>
        <v>9.01</v>
      </c>
      <c r="I549">
        <f>_xlfn.PERCENTRANK.INC(E:E,dataset_transacoes_ficticias_2023_2024[[#This Row],[frequency]],4)*10</f>
        <v>4.5519999999999996</v>
      </c>
      <c r="J549" s="5">
        <f>_xlfn.PERCENTRANK.INC(F:F,dataset_transacoes_ficticias_2023_2024[[#This Row],[total value]],4)*10</f>
        <v>5.3019999999999996</v>
      </c>
      <c r="K549" s="5">
        <f t="shared" ca="1" si="16"/>
        <v>37.542999999999999</v>
      </c>
      <c r="L549" s="13">
        <f ca="1">_xlfn.PERCENTRANK.INC(K:K,dataset_transacoes_ficticias_2023_2024[[#This Row],[rfm sum]],4)*10</f>
        <v>7.3580000000000005</v>
      </c>
      <c r="M549" s="3">
        <f ca="1">ROUNDUP(dataset_transacoes_ficticias_2023_2024[[#This Row],[rfm]],0)</f>
        <v>8</v>
      </c>
      <c r="N549" t="str">
        <f t="shared" ca="1" si="17"/>
        <v>Vips</v>
      </c>
    </row>
    <row r="550" spans="1:14" x14ac:dyDescent="0.25">
      <c r="A550" t="s">
        <v>305</v>
      </c>
      <c r="B550" s="1">
        <v>45149</v>
      </c>
      <c r="C550" s="4">
        <v>959.43083729730802</v>
      </c>
      <c r="D550" s="3">
        <f ca="1">TODAY() -dataset_transacoes_ficticias_2023_2024[[#This Row],[transaction date]]</f>
        <v>274</v>
      </c>
      <c r="E550">
        <f>COUNTIF(A:A,dataset_transacoes_ficticias_2023_2024[[#This Row],[customer-id]])</f>
        <v>5</v>
      </c>
      <c r="F550" s="4">
        <f>SUMIF(A:A,dataset_transacoes_ficticias_2023_2024[[#This Row],[customer-id]],C:C)</f>
        <v>3224.5720686313794</v>
      </c>
      <c r="G550" s="4">
        <f>dataset_transacoes_ficticias_2023_2024[[#This Row],[total value]]/dataset_transacoes_ficticias_2023_2024[[#This Row],[frequency]]</f>
        <v>644.91441372627582</v>
      </c>
      <c r="H550" s="5">
        <f ca="1">(1 - _xlfn.PERCENTRANK.INC(D:D,dataset_transacoes_ficticias_2023_2024[[#This Row],[recency]],4))*10</f>
        <v>5.5630000000000006</v>
      </c>
      <c r="I550">
        <f>_xlfn.PERCENTRANK.INC(E:E,dataset_transacoes_ficticias_2023_2024[[#This Row],[frequency]],4)*10</f>
        <v>4.5519999999999996</v>
      </c>
      <c r="J550" s="5">
        <f>_xlfn.PERCENTRANK.INC(F:F,dataset_transacoes_ficticias_2023_2024[[#This Row],[total value]],4)*10</f>
        <v>7.5529999999999999</v>
      </c>
      <c r="K550" s="5">
        <f t="shared" ca="1" si="16"/>
        <v>36.531999999999996</v>
      </c>
      <c r="L550" s="13">
        <f ca="1">_xlfn.PERCENTRANK.INC(K:K,dataset_transacoes_ficticias_2023_2024[[#This Row],[rfm sum]],4)*10</f>
        <v>7.1130000000000004</v>
      </c>
      <c r="M550" s="3">
        <f ca="1">ROUNDUP(dataset_transacoes_ficticias_2023_2024[[#This Row],[rfm]],0)</f>
        <v>8</v>
      </c>
      <c r="N550" t="str">
        <f t="shared" ca="1" si="17"/>
        <v>Vips</v>
      </c>
    </row>
    <row r="551" spans="1:14" x14ac:dyDescent="0.25">
      <c r="A551" t="s">
        <v>493</v>
      </c>
      <c r="B551" s="1">
        <v>45269</v>
      </c>
      <c r="C551" s="4">
        <v>557.84812069576697</v>
      </c>
      <c r="D551" s="3">
        <f ca="1">TODAY() -dataset_transacoes_ficticias_2023_2024[[#This Row],[transaction date]]</f>
        <v>154</v>
      </c>
      <c r="E551">
        <f>COUNTIF(A:A,dataset_transacoes_ficticias_2023_2024[[#This Row],[customer-id]])</f>
        <v>6</v>
      </c>
      <c r="F551" s="4">
        <f>SUMIF(A:A,dataset_transacoes_ficticias_2023_2024[[#This Row],[customer-id]],C:C)</f>
        <v>2011.3655138339059</v>
      </c>
      <c r="G551" s="4">
        <f>dataset_transacoes_ficticias_2023_2024[[#This Row],[total value]]/dataset_transacoes_ficticias_2023_2024[[#This Row],[frequency]]</f>
        <v>335.22758563898429</v>
      </c>
      <c r="H551" s="5">
        <f ca="1">(1 - _xlfn.PERCENTRANK.INC(D:D,dataset_transacoes_ficticias_2023_2024[[#This Row],[recency]],4))*10</f>
        <v>8.5750000000000011</v>
      </c>
      <c r="I551">
        <f>_xlfn.PERCENTRANK.INC(E:E,dataset_transacoes_ficticias_2023_2024[[#This Row],[frequency]],4)*10</f>
        <v>6.3529999999999998</v>
      </c>
      <c r="J551" s="5">
        <f>_xlfn.PERCENTRANK.INC(F:F,dataset_transacoes_ficticias_2023_2024[[#This Row],[total value]],4)*10</f>
        <v>3.9610000000000003</v>
      </c>
      <c r="K551" s="5">
        <f t="shared" ca="1" si="16"/>
        <v>36.557000000000002</v>
      </c>
      <c r="L551" s="13">
        <f ca="1">_xlfn.PERCENTRANK.INC(K:K,dataset_transacoes_ficticias_2023_2024[[#This Row],[rfm sum]],4)*10</f>
        <v>7.1230000000000002</v>
      </c>
      <c r="M551" s="3">
        <f ca="1">ROUNDUP(dataset_transacoes_ficticias_2023_2024[[#This Row],[rfm]],0)</f>
        <v>8</v>
      </c>
      <c r="N551" t="str">
        <f t="shared" ca="1" si="17"/>
        <v>Vips</v>
      </c>
    </row>
    <row r="552" spans="1:14" x14ac:dyDescent="0.25">
      <c r="A552" t="s">
        <v>399</v>
      </c>
      <c r="B552" s="1">
        <v>45013</v>
      </c>
      <c r="C552" s="4">
        <v>646.302586750214</v>
      </c>
      <c r="D552" s="3">
        <f ca="1">TODAY() -dataset_transacoes_ficticias_2023_2024[[#This Row],[transaction date]]</f>
        <v>410</v>
      </c>
      <c r="E552">
        <f>COUNTIF(A:A,dataset_transacoes_ficticias_2023_2024[[#This Row],[customer-id]])</f>
        <v>7</v>
      </c>
      <c r="F552" s="4">
        <f>SUMIF(A:A,dataset_transacoes_ficticias_2023_2024[[#This Row],[customer-id]],C:C)</f>
        <v>3580.3671660186778</v>
      </c>
      <c r="G552" s="4">
        <f>dataset_transacoes_ficticias_2023_2024[[#This Row],[total value]]/dataset_transacoes_ficticias_2023_2024[[#This Row],[frequency]]</f>
        <v>511.48102371695398</v>
      </c>
      <c r="H552" s="5">
        <f ca="1">(1 - _xlfn.PERCENTRANK.INC(D:D,dataset_transacoes_ficticias_2023_2024[[#This Row],[recency]],4))*10</f>
        <v>2.1419999999999995</v>
      </c>
      <c r="I552">
        <f>_xlfn.PERCENTRANK.INC(E:E,dataset_transacoes_ficticias_2023_2024[[#This Row],[frequency]],4)*10</f>
        <v>8.0039999999999996</v>
      </c>
      <c r="J552" s="5">
        <f>_xlfn.PERCENTRANK.INC(F:F,dataset_transacoes_ficticias_2023_2024[[#This Row],[total value]],4)*10</f>
        <v>8.2639999999999993</v>
      </c>
      <c r="K552" s="5">
        <f t="shared" ca="1" si="16"/>
        <v>37.299000000000007</v>
      </c>
      <c r="L552" s="13">
        <f ca="1">_xlfn.PERCENTRANK.INC(K:K,dataset_transacoes_ficticias_2023_2024[[#This Row],[rfm sum]],4)*10</f>
        <v>7.2929999999999993</v>
      </c>
      <c r="M552" s="3">
        <f ca="1">ROUNDUP(dataset_transacoes_ficticias_2023_2024[[#This Row],[rfm]],0)</f>
        <v>8</v>
      </c>
      <c r="N552" t="str">
        <f t="shared" ca="1" si="17"/>
        <v>Vips</v>
      </c>
    </row>
    <row r="553" spans="1:14" x14ac:dyDescent="0.25">
      <c r="A553" t="s">
        <v>469</v>
      </c>
      <c r="B553" s="1">
        <v>45185</v>
      </c>
      <c r="C553" s="4">
        <v>942.62204140320205</v>
      </c>
      <c r="D553" s="3">
        <f ca="1">TODAY() -dataset_transacoes_ficticias_2023_2024[[#This Row],[transaction date]]</f>
        <v>238</v>
      </c>
      <c r="E553">
        <f>COUNTIF(A:A,dataset_transacoes_ficticias_2023_2024[[#This Row],[customer-id]])</f>
        <v>5</v>
      </c>
      <c r="F553" s="4">
        <f>SUMIF(A:A,dataset_transacoes_ficticias_2023_2024[[#This Row],[customer-id]],C:C)</f>
        <v>3331.1595501384872</v>
      </c>
      <c r="G553" s="4">
        <f>dataset_transacoes_ficticias_2023_2024[[#This Row],[total value]]/dataset_transacoes_ficticias_2023_2024[[#This Row],[frequency]]</f>
        <v>666.2319100276975</v>
      </c>
      <c r="H553" s="5">
        <f ca="1">(1 - _xlfn.PERCENTRANK.INC(D:D,dataset_transacoes_ficticias_2023_2024[[#This Row],[recency]],4))*10</f>
        <v>6.4339999999999993</v>
      </c>
      <c r="I553">
        <f>_xlfn.PERCENTRANK.INC(E:E,dataset_transacoes_ficticias_2023_2024[[#This Row],[frequency]],4)*10</f>
        <v>4.5519999999999996</v>
      </c>
      <c r="J553" s="5">
        <f>_xlfn.PERCENTRANK.INC(F:F,dataset_transacoes_ficticias_2023_2024[[#This Row],[total value]],4)*10</f>
        <v>7.838000000000001</v>
      </c>
      <c r="K553" s="5">
        <f t="shared" ca="1" si="16"/>
        <v>37.233999999999995</v>
      </c>
      <c r="L553" s="13">
        <f ca="1">_xlfn.PERCENTRANK.INC(K:K,dataset_transacoes_ficticias_2023_2024[[#This Row],[rfm sum]],4)*10</f>
        <v>7.2679999999999998</v>
      </c>
      <c r="M553" s="3">
        <f ca="1">ROUNDUP(dataset_transacoes_ficticias_2023_2024[[#This Row],[rfm]],0)</f>
        <v>8</v>
      </c>
      <c r="N553" t="str">
        <f t="shared" ca="1" si="17"/>
        <v>Vips</v>
      </c>
    </row>
    <row r="554" spans="1:14" x14ac:dyDescent="0.25">
      <c r="A554" t="s">
        <v>56</v>
      </c>
      <c r="B554" s="1">
        <v>44969</v>
      </c>
      <c r="C554" s="4">
        <v>793.39405650646199</v>
      </c>
      <c r="D554" s="3">
        <f ca="1">TODAY() -dataset_transacoes_ficticias_2023_2024[[#This Row],[transaction date]]</f>
        <v>454</v>
      </c>
      <c r="E554">
        <f>COUNTIF(A:A,dataset_transacoes_ficticias_2023_2024[[#This Row],[customer-id]])</f>
        <v>9</v>
      </c>
      <c r="F554" s="4">
        <f>SUMIF(A:A,dataset_transacoes_ficticias_2023_2024[[#This Row],[customer-id]],C:C)</f>
        <v>5125.290611666408</v>
      </c>
      <c r="G554" s="4">
        <f>dataset_transacoes_ficticias_2023_2024[[#This Row],[total value]]/dataset_transacoes_ficticias_2023_2024[[#This Row],[frequency]]</f>
        <v>569.47673462960086</v>
      </c>
      <c r="H554" s="5">
        <f ca="1">(1 - _xlfn.PERCENTRANK.INC(D:D,dataset_transacoes_ficticias_2023_2024[[#This Row],[recency]],4))*10</f>
        <v>1.0260000000000002</v>
      </c>
      <c r="I554">
        <f>_xlfn.PERCENTRANK.INC(E:E,dataset_transacoes_ficticias_2023_2024[[#This Row],[frequency]],4)*10</f>
        <v>9.3740000000000006</v>
      </c>
      <c r="J554" s="5">
        <f>_xlfn.PERCENTRANK.INC(F:F,dataset_transacoes_ficticias_2023_2024[[#This Row],[total value]],4)*10</f>
        <v>9.4740000000000002</v>
      </c>
      <c r="K554" s="5">
        <f t="shared" ca="1" si="16"/>
        <v>38.697999999999993</v>
      </c>
      <c r="L554" s="13">
        <f ca="1">_xlfn.PERCENTRANK.INC(K:K,dataset_transacoes_ficticias_2023_2024[[#This Row],[rfm sum]],4)*10</f>
        <v>7.7380000000000004</v>
      </c>
      <c r="M554" s="3">
        <f ca="1">ROUNDUP(dataset_transacoes_ficticias_2023_2024[[#This Row],[rfm]],0)</f>
        <v>8</v>
      </c>
      <c r="N554" t="str">
        <f t="shared" ca="1" si="17"/>
        <v>Vips</v>
      </c>
    </row>
    <row r="555" spans="1:14" x14ac:dyDescent="0.25">
      <c r="A555" t="s">
        <v>474</v>
      </c>
      <c r="B555" s="1">
        <v>45008</v>
      </c>
      <c r="C555" s="4">
        <v>176.04680770073</v>
      </c>
      <c r="D555" s="3">
        <f ca="1">TODAY() -dataset_transacoes_ficticias_2023_2024[[#This Row],[transaction date]]</f>
        <v>415</v>
      </c>
      <c r="E555">
        <f>COUNTIF(A:A,dataset_transacoes_ficticias_2023_2024[[#This Row],[customer-id]])</f>
        <v>6</v>
      </c>
      <c r="F555" s="4">
        <f>SUMIF(A:A,dataset_transacoes_ficticias_2023_2024[[#This Row],[customer-id]],C:C)</f>
        <v>3273.000574318643</v>
      </c>
      <c r="G555" s="4">
        <f>dataset_transacoes_ficticias_2023_2024[[#This Row],[total value]]/dataset_transacoes_ficticias_2023_2024[[#This Row],[frequency]]</f>
        <v>545.50009571977387</v>
      </c>
      <c r="H555" s="5">
        <f ca="1">(1 - _xlfn.PERCENTRANK.INC(D:D,dataset_transacoes_ficticias_2023_2024[[#This Row],[recency]],4))*10</f>
        <v>2.0420000000000007</v>
      </c>
      <c r="I555">
        <f>_xlfn.PERCENTRANK.INC(E:E,dataset_transacoes_ficticias_2023_2024[[#This Row],[frequency]],4)*10</f>
        <v>6.3529999999999998</v>
      </c>
      <c r="J555" s="5">
        <f>_xlfn.PERCENTRANK.INC(F:F,dataset_transacoes_ficticias_2023_2024[[#This Row],[total value]],4)*10</f>
        <v>7.718</v>
      </c>
      <c r="K555" s="5">
        <f t="shared" ca="1" si="16"/>
        <v>35.987000000000009</v>
      </c>
      <c r="L555" s="13">
        <f ca="1">_xlfn.PERCENTRANK.INC(K:K,dataset_transacoes_ficticias_2023_2024[[#This Row],[rfm sum]],4)*10</f>
        <v>7.0279999999999996</v>
      </c>
      <c r="M555" s="3">
        <f ca="1">ROUNDUP(dataset_transacoes_ficticias_2023_2024[[#This Row],[rfm]],0)</f>
        <v>8</v>
      </c>
      <c r="N555" t="str">
        <f t="shared" ca="1" si="17"/>
        <v>Vips</v>
      </c>
    </row>
    <row r="556" spans="1:14" x14ac:dyDescent="0.25">
      <c r="A556" t="s">
        <v>80</v>
      </c>
      <c r="B556" s="1">
        <v>45271</v>
      </c>
      <c r="C556" s="4">
        <v>606.41278357345095</v>
      </c>
      <c r="D556" s="3">
        <f ca="1">TODAY() -dataset_transacoes_ficticias_2023_2024[[#This Row],[transaction date]]</f>
        <v>152</v>
      </c>
      <c r="E556">
        <f>COUNTIF(A:A,dataset_transacoes_ficticias_2023_2024[[#This Row],[customer-id]])</f>
        <v>5</v>
      </c>
      <c r="F556" s="4">
        <f>SUMIF(A:A,dataset_transacoes_ficticias_2023_2024[[#This Row],[customer-id]],C:C)</f>
        <v>3182.6097489672529</v>
      </c>
      <c r="G556" s="4">
        <f>dataset_transacoes_ficticias_2023_2024[[#This Row],[total value]]/dataset_transacoes_ficticias_2023_2024[[#This Row],[frequency]]</f>
        <v>636.52194979345063</v>
      </c>
      <c r="H556" s="5">
        <f ca="1">(1 - _xlfn.PERCENTRANK.INC(D:D,dataset_transacoes_ficticias_2023_2024[[#This Row],[recency]],4))*10</f>
        <v>8.6199999999999992</v>
      </c>
      <c r="I556">
        <f>_xlfn.PERCENTRANK.INC(E:E,dataset_transacoes_ficticias_2023_2024[[#This Row],[frequency]],4)*10</f>
        <v>4.5519999999999996</v>
      </c>
      <c r="J556" s="5">
        <f>_xlfn.PERCENTRANK.INC(F:F,dataset_transacoes_ficticias_2023_2024[[#This Row],[total value]],4)*10</f>
        <v>7.343</v>
      </c>
      <c r="K556" s="5">
        <f t="shared" ca="1" si="16"/>
        <v>36.628</v>
      </c>
      <c r="L556" s="13">
        <f ca="1">_xlfn.PERCENTRANK.INC(K:K,dataset_transacoes_ficticias_2023_2024[[#This Row],[rfm sum]],4)*10</f>
        <v>7.1379999999999999</v>
      </c>
      <c r="M556" s="3">
        <f ca="1">ROUNDUP(dataset_transacoes_ficticias_2023_2024[[#This Row],[rfm]],0)</f>
        <v>8</v>
      </c>
      <c r="N556" t="str">
        <f t="shared" ca="1" si="17"/>
        <v>Vips</v>
      </c>
    </row>
    <row r="557" spans="1:14" x14ac:dyDescent="0.25">
      <c r="A557" t="s">
        <v>84</v>
      </c>
      <c r="B557" s="1">
        <v>45030</v>
      </c>
      <c r="C557" s="4">
        <v>88.818798886569994</v>
      </c>
      <c r="D557" s="3">
        <f ca="1">TODAY() -dataset_transacoes_ficticias_2023_2024[[#This Row],[transaction date]]</f>
        <v>393</v>
      </c>
      <c r="E557">
        <f>COUNTIF(A:A,dataset_transacoes_ficticias_2023_2024[[#This Row],[customer-id]])</f>
        <v>7</v>
      </c>
      <c r="F557" s="4">
        <f>SUMIF(A:A,dataset_transacoes_ficticias_2023_2024[[#This Row],[customer-id]],C:C)</f>
        <v>2645.6434918755513</v>
      </c>
      <c r="G557" s="4">
        <f>dataset_transacoes_ficticias_2023_2024[[#This Row],[total value]]/dataset_transacoes_ficticias_2023_2024[[#This Row],[frequency]]</f>
        <v>377.94907026793589</v>
      </c>
      <c r="H557" s="5">
        <f ca="1">(1 - _xlfn.PERCENTRANK.INC(D:D,dataset_transacoes_ficticias_2023_2024[[#This Row],[recency]],4))*10</f>
        <v>2.5519999999999996</v>
      </c>
      <c r="I557">
        <f>_xlfn.PERCENTRANK.INC(E:E,dataset_transacoes_ficticias_2023_2024[[#This Row],[frequency]],4)*10</f>
        <v>8.0039999999999996</v>
      </c>
      <c r="J557" s="5">
        <f>_xlfn.PERCENTRANK.INC(F:F,dataset_transacoes_ficticias_2023_2024[[#This Row],[total value]],4)*10</f>
        <v>6.0629999999999997</v>
      </c>
      <c r="K557" s="5">
        <f t="shared" ca="1" si="16"/>
        <v>37.134</v>
      </c>
      <c r="L557" s="13">
        <f ca="1">_xlfn.PERCENTRANK.INC(K:K,dataset_transacoes_ficticias_2023_2024[[#This Row],[rfm sum]],4)*10</f>
        <v>7.2330000000000005</v>
      </c>
      <c r="M557" s="3">
        <f ca="1">ROUNDUP(dataset_transacoes_ficticias_2023_2024[[#This Row],[rfm]],0)</f>
        <v>8</v>
      </c>
      <c r="N557" t="str">
        <f t="shared" ca="1" si="17"/>
        <v>Vips</v>
      </c>
    </row>
    <row r="558" spans="1:14" x14ac:dyDescent="0.25">
      <c r="A558" t="s">
        <v>184</v>
      </c>
      <c r="B558" s="1">
        <v>45067</v>
      </c>
      <c r="C558" s="4">
        <v>164.98790876805401</v>
      </c>
      <c r="D558" s="3">
        <f ca="1">TODAY() -dataset_transacoes_ficticias_2023_2024[[#This Row],[transaction date]]</f>
        <v>356</v>
      </c>
      <c r="E558">
        <f>COUNTIF(A:A,dataset_transacoes_ficticias_2023_2024[[#This Row],[customer-id]])</f>
        <v>8</v>
      </c>
      <c r="F558" s="4">
        <f>SUMIF(A:A,dataset_transacoes_ficticias_2023_2024[[#This Row],[customer-id]],C:C)</f>
        <v>4252.6729350874048</v>
      </c>
      <c r="G558" s="4">
        <f>dataset_transacoes_ficticias_2023_2024[[#This Row],[total value]]/dataset_transacoes_ficticias_2023_2024[[#This Row],[frequency]]</f>
        <v>531.5841168859256</v>
      </c>
      <c r="H558" s="5">
        <f ca="1">(1 - _xlfn.PERCENTRANK.INC(D:D,dataset_transacoes_ficticias_2023_2024[[#This Row],[recency]],4))*10</f>
        <v>3.5170000000000003</v>
      </c>
      <c r="I558">
        <f>_xlfn.PERCENTRANK.INC(E:E,dataset_transacoes_ficticias_2023_2024[[#This Row],[frequency]],4)*10</f>
        <v>8.7739999999999991</v>
      </c>
      <c r="J558" s="5">
        <f>_xlfn.PERCENTRANK.INC(F:F,dataset_transacoes_ficticias_2023_2024[[#This Row],[total value]],4)*10</f>
        <v>9.1790000000000003</v>
      </c>
      <c r="K558" s="5">
        <f t="shared" ca="1" si="16"/>
        <v>38.088999999999999</v>
      </c>
      <c r="L558" s="13">
        <f ca="1">_xlfn.PERCENTRANK.INC(K:K,dataset_transacoes_ficticias_2023_2024[[#This Row],[rfm sum]],4)*10</f>
        <v>7.5030000000000001</v>
      </c>
      <c r="M558" s="3">
        <f ca="1">ROUNDUP(dataset_transacoes_ficticias_2023_2024[[#This Row],[rfm]],0)</f>
        <v>8</v>
      </c>
      <c r="N558" t="str">
        <f t="shared" ca="1" si="17"/>
        <v>Vips</v>
      </c>
    </row>
    <row r="559" spans="1:14" x14ac:dyDescent="0.25">
      <c r="A559" t="s">
        <v>189</v>
      </c>
      <c r="B559" s="1">
        <v>45242</v>
      </c>
      <c r="C559" s="4">
        <v>800.25160912833201</v>
      </c>
      <c r="D559" s="3">
        <f ca="1">TODAY() -dataset_transacoes_ficticias_2023_2024[[#This Row],[transaction date]]</f>
        <v>181</v>
      </c>
      <c r="E559">
        <f>COUNTIF(A:A,dataset_transacoes_ficticias_2023_2024[[#This Row],[customer-id]])</f>
        <v>4</v>
      </c>
      <c r="F559" s="4">
        <f>SUMIF(A:A,dataset_transacoes_ficticias_2023_2024[[#This Row],[customer-id]],C:C)</f>
        <v>2758.9357227861669</v>
      </c>
      <c r="G559" s="4">
        <f>dataset_transacoes_ficticias_2023_2024[[#This Row],[total value]]/dataset_transacoes_ficticias_2023_2024[[#This Row],[frequency]]</f>
        <v>689.73393069654173</v>
      </c>
      <c r="H559" s="5">
        <f ca="1">(1 - _xlfn.PERCENTRANK.INC(D:D,dataset_transacoes_ficticias_2023_2024[[#This Row],[recency]],4))*10</f>
        <v>7.9190000000000005</v>
      </c>
      <c r="I559">
        <f>_xlfn.PERCENTRANK.INC(E:E,dataset_transacoes_ficticias_2023_2024[[#This Row],[frequency]],4)*10</f>
        <v>2.5510000000000002</v>
      </c>
      <c r="J559" s="5">
        <f>_xlfn.PERCENTRANK.INC(F:F,dataset_transacoes_ficticias_2023_2024[[#This Row],[total value]],4)*10</f>
        <v>6.3879999999999999</v>
      </c>
      <c r="K559" s="5">
        <f t="shared" ca="1" si="16"/>
        <v>38.327999999999996</v>
      </c>
      <c r="L559" s="13">
        <f ca="1">_xlfn.PERCENTRANK.INC(K:K,dataset_transacoes_ficticias_2023_2024[[#This Row],[rfm sum]],4)*10</f>
        <v>7.5980000000000008</v>
      </c>
      <c r="M559" s="3">
        <f ca="1">ROUNDUP(dataset_transacoes_ficticias_2023_2024[[#This Row],[rfm]],0)</f>
        <v>8</v>
      </c>
      <c r="N559" t="str">
        <f t="shared" ca="1" si="17"/>
        <v>Vips</v>
      </c>
    </row>
    <row r="560" spans="1:14" x14ac:dyDescent="0.25">
      <c r="A560" t="s">
        <v>492</v>
      </c>
      <c r="B560" s="1">
        <v>45026</v>
      </c>
      <c r="C560" s="4">
        <v>558.37181432644502</v>
      </c>
      <c r="D560" s="3">
        <f ca="1">TODAY() -dataset_transacoes_ficticias_2023_2024[[#This Row],[transaction date]]</f>
        <v>397</v>
      </c>
      <c r="E560">
        <f>COUNTIF(A:A,dataset_transacoes_ficticias_2023_2024[[#This Row],[customer-id]])</f>
        <v>9</v>
      </c>
      <c r="F560" s="4">
        <f>SUMIF(A:A,dataset_transacoes_ficticias_2023_2024[[#This Row],[customer-id]],C:C)</f>
        <v>4264.5693819190765</v>
      </c>
      <c r="G560" s="4">
        <f>dataset_transacoes_ficticias_2023_2024[[#This Row],[total value]]/dataset_transacoes_ficticias_2023_2024[[#This Row],[frequency]]</f>
        <v>473.84104243545295</v>
      </c>
      <c r="H560" s="5">
        <f ca="1">(1 - _xlfn.PERCENTRANK.INC(D:D,dataset_transacoes_ficticias_2023_2024[[#This Row],[recency]],4))*10</f>
        <v>2.4370000000000003</v>
      </c>
      <c r="I560">
        <f>_xlfn.PERCENTRANK.INC(E:E,dataset_transacoes_ficticias_2023_2024[[#This Row],[frequency]],4)*10</f>
        <v>9.3740000000000006</v>
      </c>
      <c r="J560" s="5">
        <f>_xlfn.PERCENTRANK.INC(F:F,dataset_transacoes_ficticias_2023_2024[[#This Row],[total value]],4)*10</f>
        <v>9.2190000000000012</v>
      </c>
      <c r="K560" s="5">
        <f t="shared" ca="1" si="16"/>
        <v>37.888000000000005</v>
      </c>
      <c r="L560" s="13">
        <f ca="1">_xlfn.PERCENTRANK.INC(K:K,dataset_transacoes_ficticias_2023_2024[[#This Row],[rfm sum]],4)*10</f>
        <v>7.4429999999999996</v>
      </c>
      <c r="M560" s="3">
        <f ca="1">ROUNDUP(dataset_transacoes_ficticias_2023_2024[[#This Row],[rfm]],0)</f>
        <v>8</v>
      </c>
      <c r="N560" t="str">
        <f t="shared" ca="1" si="17"/>
        <v>Vips</v>
      </c>
    </row>
    <row r="561" spans="1:14" x14ac:dyDescent="0.25">
      <c r="A561" t="s">
        <v>62</v>
      </c>
      <c r="B561" s="1">
        <v>45137</v>
      </c>
      <c r="C561" s="4">
        <v>956.86097809655996</v>
      </c>
      <c r="D561" s="3">
        <f ca="1">TODAY() -dataset_transacoes_ficticias_2023_2024[[#This Row],[transaction date]]</f>
        <v>286</v>
      </c>
      <c r="E561">
        <f>COUNTIF(A:A,dataset_transacoes_ficticias_2023_2024[[#This Row],[customer-id]])</f>
        <v>5</v>
      </c>
      <c r="F561" s="4">
        <f>SUMIF(A:A,dataset_transacoes_ficticias_2023_2024[[#This Row],[customer-id]],C:C)</f>
        <v>2900.1416225254252</v>
      </c>
      <c r="G561" s="4">
        <f>dataset_transacoes_ficticias_2023_2024[[#This Row],[total value]]/dataset_transacoes_ficticias_2023_2024[[#This Row],[frequency]]</f>
        <v>580.02832450508504</v>
      </c>
      <c r="H561" s="5">
        <f ca="1">(1 - _xlfn.PERCENTRANK.INC(D:D,dataset_transacoes_ficticias_2023_2024[[#This Row],[recency]],4))*10</f>
        <v>5.2329999999999997</v>
      </c>
      <c r="I561">
        <f>_xlfn.PERCENTRANK.INC(E:E,dataset_transacoes_ficticias_2023_2024[[#This Row],[frequency]],4)*10</f>
        <v>4.5519999999999996</v>
      </c>
      <c r="J561" s="5">
        <f>_xlfn.PERCENTRANK.INC(F:F,dataset_transacoes_ficticias_2023_2024[[#This Row],[total value]],4)*10</f>
        <v>6.7130000000000001</v>
      </c>
      <c r="K561" s="5">
        <f t="shared" ca="1" si="16"/>
        <v>37.527999999999999</v>
      </c>
      <c r="L561" s="13">
        <f ca="1">_xlfn.PERCENTRANK.INC(K:K,dataset_transacoes_ficticias_2023_2024[[#This Row],[rfm sum]],4)*10</f>
        <v>7.3529999999999998</v>
      </c>
      <c r="M561" s="3">
        <f ca="1">ROUNDUP(dataset_transacoes_ficticias_2023_2024[[#This Row],[rfm]],0)</f>
        <v>8</v>
      </c>
      <c r="N561" t="str">
        <f t="shared" ca="1" si="17"/>
        <v>Vips</v>
      </c>
    </row>
    <row r="562" spans="1:14" x14ac:dyDescent="0.25">
      <c r="A562" t="s">
        <v>498</v>
      </c>
      <c r="B562" s="1">
        <v>45279</v>
      </c>
      <c r="C562" s="4">
        <v>402.405653772476</v>
      </c>
      <c r="D562" s="3">
        <f ca="1">TODAY() -dataset_transacoes_ficticias_2023_2024[[#This Row],[transaction date]]</f>
        <v>144</v>
      </c>
      <c r="E562">
        <f>COUNTIF(A:A,dataset_transacoes_ficticias_2023_2024[[#This Row],[customer-id]])</f>
        <v>6</v>
      </c>
      <c r="F562" s="4">
        <f>SUMIF(A:A,dataset_transacoes_ficticias_2023_2024[[#This Row],[customer-id]],C:C)</f>
        <v>2649.5360714850244</v>
      </c>
      <c r="G562" s="4">
        <f>dataset_transacoes_ficticias_2023_2024[[#This Row],[total value]]/dataset_transacoes_ficticias_2023_2024[[#This Row],[frequency]]</f>
        <v>441.58934524750407</v>
      </c>
      <c r="H562" s="5">
        <f ca="1">(1 - _xlfn.PERCENTRANK.INC(D:D,dataset_transacoes_ficticias_2023_2024[[#This Row],[recency]],4))*10</f>
        <v>8.8250000000000011</v>
      </c>
      <c r="I562">
        <f>_xlfn.PERCENTRANK.INC(E:E,dataset_transacoes_ficticias_2023_2024[[#This Row],[frequency]],4)*10</f>
        <v>6.3529999999999998</v>
      </c>
      <c r="J562" s="5">
        <f>_xlfn.PERCENTRANK.INC(F:F,dataset_transacoes_ficticias_2023_2024[[#This Row],[total value]],4)*10</f>
        <v>6.0979999999999999</v>
      </c>
      <c r="K562" s="5">
        <f t="shared" ca="1" si="16"/>
        <v>37.774000000000001</v>
      </c>
      <c r="L562" s="13">
        <f ca="1">_xlfn.PERCENTRANK.INC(K:K,dataset_transacoes_ficticias_2023_2024[[#This Row],[rfm sum]],4)*10</f>
        <v>7.4279999999999999</v>
      </c>
      <c r="M562" s="3">
        <f ca="1">ROUNDUP(dataset_transacoes_ficticias_2023_2024[[#This Row],[rfm]],0)</f>
        <v>8</v>
      </c>
      <c r="N562" t="str">
        <f t="shared" ca="1" si="17"/>
        <v>Vips</v>
      </c>
    </row>
    <row r="563" spans="1:14" x14ac:dyDescent="0.25">
      <c r="A563" t="s">
        <v>155</v>
      </c>
      <c r="B563" s="1">
        <v>45116</v>
      </c>
      <c r="C563" s="4">
        <v>287.087791692461</v>
      </c>
      <c r="D563" s="3">
        <f ca="1">TODAY() -dataset_transacoes_ficticias_2023_2024[[#This Row],[transaction date]]</f>
        <v>307</v>
      </c>
      <c r="E563">
        <f>COUNTIF(A:A,dataset_transacoes_ficticias_2023_2024[[#This Row],[customer-id]])</f>
        <v>6</v>
      </c>
      <c r="F563" s="4">
        <f>SUMIF(A:A,dataset_transacoes_ficticias_2023_2024[[#This Row],[customer-id]],C:C)</f>
        <v>2410.9287804725341</v>
      </c>
      <c r="G563" s="4">
        <f>dataset_transacoes_ficticias_2023_2024[[#This Row],[total value]]/dataset_transacoes_ficticias_2023_2024[[#This Row],[frequency]]</f>
        <v>401.82146341208903</v>
      </c>
      <c r="H563" s="5">
        <f ca="1">(1 - _xlfn.PERCENTRANK.INC(D:D,dataset_transacoes_ficticias_2023_2024[[#This Row],[recency]],4))*10</f>
        <v>4.6830000000000007</v>
      </c>
      <c r="I563">
        <f>_xlfn.PERCENTRANK.INC(E:E,dataset_transacoes_ficticias_2023_2024[[#This Row],[frequency]],4)*10</f>
        <v>6.3529999999999998</v>
      </c>
      <c r="J563" s="5">
        <f>_xlfn.PERCENTRANK.INC(F:F,dataset_transacoes_ficticias_2023_2024[[#This Row],[total value]],4)*10</f>
        <v>5.1920000000000002</v>
      </c>
      <c r="K563" s="5">
        <f t="shared" ca="1" si="16"/>
        <v>37.503999999999998</v>
      </c>
      <c r="L563" s="13">
        <f ca="1">_xlfn.PERCENTRANK.INC(K:K,dataset_transacoes_ficticias_2023_2024[[#This Row],[rfm sum]],4)*10</f>
        <v>7.3479999999999999</v>
      </c>
      <c r="M563" s="3">
        <f ca="1">ROUNDUP(dataset_transacoes_ficticias_2023_2024[[#This Row],[rfm]],0)</f>
        <v>8</v>
      </c>
      <c r="N563" t="str">
        <f t="shared" ca="1" si="17"/>
        <v>Vips</v>
      </c>
    </row>
    <row r="564" spans="1:14" x14ac:dyDescent="0.25">
      <c r="A564" t="s">
        <v>175</v>
      </c>
      <c r="B564" s="1">
        <v>45235</v>
      </c>
      <c r="C564" s="4">
        <v>544.30076909870604</v>
      </c>
      <c r="D564" s="3">
        <f ca="1">TODAY() -dataset_transacoes_ficticias_2023_2024[[#This Row],[transaction date]]</f>
        <v>188</v>
      </c>
      <c r="E564">
        <f>COUNTIF(A:A,dataset_transacoes_ficticias_2023_2024[[#This Row],[customer-id]])</f>
        <v>5</v>
      </c>
      <c r="F564" s="4">
        <f>SUMIF(A:A,dataset_transacoes_ficticias_2023_2024[[#This Row],[customer-id]],C:C)</f>
        <v>3229.6540186949383</v>
      </c>
      <c r="G564" s="4">
        <f>dataset_transacoes_ficticias_2023_2024[[#This Row],[total value]]/dataset_transacoes_ficticias_2023_2024[[#This Row],[frequency]]</f>
        <v>645.93080373898761</v>
      </c>
      <c r="H564" s="5">
        <f ca="1">(1 - _xlfn.PERCENTRANK.INC(D:D,dataset_transacoes_ficticias_2023_2024[[#This Row],[recency]],4))*10</f>
        <v>7.7240000000000002</v>
      </c>
      <c r="I564">
        <f>_xlfn.PERCENTRANK.INC(E:E,dataset_transacoes_ficticias_2023_2024[[#This Row],[frequency]],4)*10</f>
        <v>4.5519999999999996</v>
      </c>
      <c r="J564" s="5">
        <f>_xlfn.PERCENTRANK.INC(F:F,dataset_transacoes_ficticias_2023_2024[[#This Row],[total value]],4)*10</f>
        <v>7.5780000000000003</v>
      </c>
      <c r="K564" s="5">
        <f t="shared" ca="1" si="16"/>
        <v>36.082000000000001</v>
      </c>
      <c r="L564" s="13">
        <f ca="1">_xlfn.PERCENTRANK.INC(K:K,dataset_transacoes_ficticias_2023_2024[[#This Row],[rfm sum]],4)*10</f>
        <v>7.048</v>
      </c>
      <c r="M564" s="3">
        <f ca="1">ROUNDUP(dataset_transacoes_ficticias_2023_2024[[#This Row],[rfm]],0)</f>
        <v>8</v>
      </c>
      <c r="N564" t="str">
        <f t="shared" ca="1" si="17"/>
        <v>Vips</v>
      </c>
    </row>
    <row r="565" spans="1:14" x14ac:dyDescent="0.25">
      <c r="A565" t="s">
        <v>209</v>
      </c>
      <c r="B565" s="1">
        <v>45317</v>
      </c>
      <c r="C565" s="4">
        <v>826.375034430754</v>
      </c>
      <c r="D565" s="3">
        <f ca="1">TODAY() -dataset_transacoes_ficticias_2023_2024[[#This Row],[transaction date]]</f>
        <v>106</v>
      </c>
      <c r="E565">
        <f>COUNTIF(A:A,dataset_transacoes_ficticias_2023_2024[[#This Row],[customer-id]])</f>
        <v>4</v>
      </c>
      <c r="F565" s="4">
        <f>SUMIF(A:A,dataset_transacoes_ficticias_2023_2024[[#This Row],[customer-id]],C:C)</f>
        <v>2949.7753277098082</v>
      </c>
      <c r="G565" s="4">
        <f>dataset_transacoes_ficticias_2023_2024[[#This Row],[total value]]/dataset_transacoes_ficticias_2023_2024[[#This Row],[frequency]]</f>
        <v>737.44383192745204</v>
      </c>
      <c r="H565" s="5">
        <f ca="1">(1 - _xlfn.PERCENTRANK.INC(D:D,dataset_transacoes_ficticias_2023_2024[[#This Row],[recency]],4))*10</f>
        <v>9.8000000000000007</v>
      </c>
      <c r="I565">
        <f>_xlfn.PERCENTRANK.INC(E:E,dataset_transacoes_ficticias_2023_2024[[#This Row],[frequency]],4)*10</f>
        <v>2.5510000000000002</v>
      </c>
      <c r="J565" s="5">
        <f>_xlfn.PERCENTRANK.INC(F:F,dataset_transacoes_ficticias_2023_2024[[#This Row],[total value]],4)*10</f>
        <v>6.8179999999999996</v>
      </c>
      <c r="K565" s="5">
        <f t="shared" ca="1" si="16"/>
        <v>39.022999999999996</v>
      </c>
      <c r="L565" s="13">
        <f ca="1">_xlfn.PERCENTRANK.INC(K:K,dataset_transacoes_ficticias_2023_2024[[#This Row],[rfm sum]],4)*10</f>
        <v>7.8280000000000003</v>
      </c>
      <c r="M565" s="3">
        <f ca="1">ROUNDUP(dataset_transacoes_ficticias_2023_2024[[#This Row],[rfm]],0)</f>
        <v>8</v>
      </c>
      <c r="N565" t="str">
        <f t="shared" ca="1" si="17"/>
        <v>Vips</v>
      </c>
    </row>
    <row r="566" spans="1:14" x14ac:dyDescent="0.25">
      <c r="A566" t="s">
        <v>211</v>
      </c>
      <c r="B566" s="1">
        <v>45313</v>
      </c>
      <c r="C566" s="4">
        <v>777.47892722535903</v>
      </c>
      <c r="D566" s="3">
        <f ca="1">TODAY() -dataset_transacoes_ficticias_2023_2024[[#This Row],[transaction date]]</f>
        <v>110</v>
      </c>
      <c r="E566">
        <f>COUNTIF(A:A,dataset_transacoes_ficticias_2023_2024[[#This Row],[customer-id]])</f>
        <v>5</v>
      </c>
      <c r="F566" s="4">
        <f>SUMIF(A:A,dataset_transacoes_ficticias_2023_2024[[#This Row],[customer-id]],C:C)</f>
        <v>1970.7046859654129</v>
      </c>
      <c r="G566" s="4">
        <f>dataset_transacoes_ficticias_2023_2024[[#This Row],[total value]]/dataset_transacoes_ficticias_2023_2024[[#This Row],[frequency]]</f>
        <v>394.14093719308255</v>
      </c>
      <c r="H566" s="5">
        <f ca="1">(1 - _xlfn.PERCENTRANK.INC(D:D,dataset_transacoes_ficticias_2023_2024[[#This Row],[recency]],4))*10</f>
        <v>9.6850000000000005</v>
      </c>
      <c r="I566">
        <f>_xlfn.PERCENTRANK.INC(E:E,dataset_transacoes_ficticias_2023_2024[[#This Row],[frequency]],4)*10</f>
        <v>4.5519999999999996</v>
      </c>
      <c r="J566" s="5">
        <f>_xlfn.PERCENTRANK.INC(F:F,dataset_transacoes_ficticias_2023_2024[[#This Row],[total value]],4)*10</f>
        <v>3.7210000000000001</v>
      </c>
      <c r="K566" s="5">
        <f t="shared" ca="1" si="16"/>
        <v>37.126999999999995</v>
      </c>
      <c r="L566" s="13">
        <f ca="1">_xlfn.PERCENTRANK.INC(K:K,dataset_transacoes_ficticias_2023_2024[[#This Row],[rfm sum]],4)*10</f>
        <v>7.2279999999999998</v>
      </c>
      <c r="M566" s="3">
        <f ca="1">ROUNDUP(dataset_transacoes_ficticias_2023_2024[[#This Row],[rfm]],0)</f>
        <v>8</v>
      </c>
      <c r="N566" t="str">
        <f t="shared" ca="1" si="17"/>
        <v>Vips</v>
      </c>
    </row>
    <row r="567" spans="1:14" x14ac:dyDescent="0.25">
      <c r="A567" t="s">
        <v>226</v>
      </c>
      <c r="B567" s="1">
        <v>45088</v>
      </c>
      <c r="C567" s="4">
        <v>71.201686690124404</v>
      </c>
      <c r="D567" s="3">
        <f ca="1">TODAY() -dataset_transacoes_ficticias_2023_2024[[#This Row],[transaction date]]</f>
        <v>335</v>
      </c>
      <c r="E567">
        <f>COUNTIF(A:A,dataset_transacoes_ficticias_2023_2024[[#This Row],[customer-id]])</f>
        <v>6</v>
      </c>
      <c r="F567" s="4">
        <f>SUMIF(A:A,dataset_transacoes_ficticias_2023_2024[[#This Row],[customer-id]],C:C)</f>
        <v>3286.9414000163802</v>
      </c>
      <c r="G567" s="4">
        <f>dataset_transacoes_ficticias_2023_2024[[#This Row],[total value]]/dataset_transacoes_ficticias_2023_2024[[#This Row],[frequency]]</f>
        <v>547.82356666939666</v>
      </c>
      <c r="H567" s="5">
        <f ca="1">(1 - _xlfn.PERCENTRANK.INC(D:D,dataset_transacoes_ficticias_2023_2024[[#This Row],[recency]],4))*10</f>
        <v>3.9820000000000002</v>
      </c>
      <c r="I567">
        <f>_xlfn.PERCENTRANK.INC(E:E,dataset_transacoes_ficticias_2023_2024[[#This Row],[frequency]],4)*10</f>
        <v>6.3529999999999998</v>
      </c>
      <c r="J567" s="5">
        <f>_xlfn.PERCENTRANK.INC(F:F,dataset_transacoes_ficticias_2023_2024[[#This Row],[total value]],4)*10</f>
        <v>7.7480000000000002</v>
      </c>
      <c r="K567" s="5">
        <f t="shared" ca="1" si="16"/>
        <v>36.040999999999997</v>
      </c>
      <c r="L567" s="13">
        <f ca="1">_xlfn.PERCENTRANK.INC(K:K,dataset_transacoes_ficticias_2023_2024[[#This Row],[rfm sum]],4)*10</f>
        <v>7.0430000000000001</v>
      </c>
      <c r="M567" s="3">
        <f ca="1">ROUNDUP(dataset_transacoes_ficticias_2023_2024[[#This Row],[rfm]],0)</f>
        <v>8</v>
      </c>
      <c r="N567" t="str">
        <f t="shared" ca="1" si="17"/>
        <v>Vips</v>
      </c>
    </row>
    <row r="568" spans="1:14" x14ac:dyDescent="0.25">
      <c r="A568" t="s">
        <v>10</v>
      </c>
      <c r="B568" s="1">
        <v>45303</v>
      </c>
      <c r="C568" s="4">
        <v>413.38915434873599</v>
      </c>
      <c r="D568" s="3">
        <f ca="1">TODAY() -dataset_transacoes_ficticias_2023_2024[[#This Row],[transaction date]]</f>
        <v>120</v>
      </c>
      <c r="E568">
        <f>COUNTIF(A:A,dataset_transacoes_ficticias_2023_2024[[#This Row],[customer-id]])</f>
        <v>5</v>
      </c>
      <c r="F568" s="4">
        <f>SUMIF(A:A,dataset_transacoes_ficticias_2023_2024[[#This Row],[customer-id]],C:C)</f>
        <v>2162.2089399512929</v>
      </c>
      <c r="G568" s="4">
        <f>dataset_transacoes_ficticias_2023_2024[[#This Row],[total value]]/dataset_transacoes_ficticias_2023_2024[[#This Row],[frequency]]</f>
        <v>432.4417879902586</v>
      </c>
      <c r="H568" s="5">
        <f ca="1">(1 - _xlfn.PERCENTRANK.INC(D:D,dataset_transacoes_ficticias_2023_2024[[#This Row],[recency]],4))*10</f>
        <v>9.3949999999999996</v>
      </c>
      <c r="I568">
        <f>_xlfn.PERCENTRANK.INC(E:E,dataset_transacoes_ficticias_2023_2024[[#This Row],[frequency]],4)*10</f>
        <v>4.5519999999999996</v>
      </c>
      <c r="J568" s="5">
        <f>_xlfn.PERCENTRANK.INC(F:F,dataset_transacoes_ficticias_2023_2024[[#This Row],[total value]],4)*10</f>
        <v>4.4470000000000001</v>
      </c>
      <c r="K568" s="5">
        <f t="shared" ca="1" si="16"/>
        <v>36.477000000000004</v>
      </c>
      <c r="L568" s="13">
        <f ca="1">_xlfn.PERCENTRANK.INC(K:K,dataset_transacoes_ficticias_2023_2024[[#This Row],[rfm sum]],4)*10</f>
        <v>7.1030000000000006</v>
      </c>
      <c r="M568" s="3">
        <f ca="1">ROUNDUP(dataset_transacoes_ficticias_2023_2024[[#This Row],[rfm]],0)</f>
        <v>8</v>
      </c>
      <c r="N568" t="str">
        <f t="shared" ca="1" si="17"/>
        <v>Vips</v>
      </c>
    </row>
    <row r="569" spans="1:14" x14ac:dyDescent="0.25">
      <c r="A569" t="s">
        <v>321</v>
      </c>
      <c r="B569" s="1">
        <v>45219</v>
      </c>
      <c r="C569" s="4">
        <v>532.85342051401904</v>
      </c>
      <c r="D569" s="3">
        <f ca="1">TODAY() -dataset_transacoes_ficticias_2023_2024[[#This Row],[transaction date]]</f>
        <v>204</v>
      </c>
      <c r="E569">
        <f>COUNTIF(A:A,dataset_transacoes_ficticias_2023_2024[[#This Row],[customer-id]])</f>
        <v>6</v>
      </c>
      <c r="F569" s="4">
        <f>SUMIF(A:A,dataset_transacoes_ficticias_2023_2024[[#This Row],[customer-id]],C:C)</f>
        <v>2677.8915026293389</v>
      </c>
      <c r="G569" s="4">
        <f>dataset_transacoes_ficticias_2023_2024[[#This Row],[total value]]/dataset_transacoes_ficticias_2023_2024[[#This Row],[frequency]]</f>
        <v>446.31525043822313</v>
      </c>
      <c r="H569" s="5">
        <f ca="1">(1 - _xlfn.PERCENTRANK.INC(D:D,dataset_transacoes_ficticias_2023_2024[[#This Row],[recency]],4))*10</f>
        <v>7.3090000000000002</v>
      </c>
      <c r="I569">
        <f>_xlfn.PERCENTRANK.INC(E:E,dataset_transacoes_ficticias_2023_2024[[#This Row],[frequency]],4)*10</f>
        <v>6.3529999999999998</v>
      </c>
      <c r="J569" s="5">
        <f>_xlfn.PERCENTRANK.INC(F:F,dataset_transacoes_ficticias_2023_2024[[#This Row],[total value]],4)*10</f>
        <v>6.2279999999999998</v>
      </c>
      <c r="K569" s="5">
        <f t="shared" ca="1" si="16"/>
        <v>38.283999999999999</v>
      </c>
      <c r="L569" s="13">
        <f ca="1">_xlfn.PERCENTRANK.INC(K:K,dataset_transacoes_ficticias_2023_2024[[#This Row],[rfm sum]],4)*10</f>
        <v>7.5780000000000003</v>
      </c>
      <c r="M569" s="3">
        <f ca="1">ROUNDUP(dataset_transacoes_ficticias_2023_2024[[#This Row],[rfm]],0)</f>
        <v>8</v>
      </c>
      <c r="N569" t="str">
        <f t="shared" ca="1" si="17"/>
        <v>Vips</v>
      </c>
    </row>
    <row r="570" spans="1:14" x14ac:dyDescent="0.25">
      <c r="A570" t="s">
        <v>489</v>
      </c>
      <c r="B570" s="1">
        <v>45181</v>
      </c>
      <c r="C570" s="4">
        <v>956.00087884362404</v>
      </c>
      <c r="D570" s="3">
        <f ca="1">TODAY() -dataset_transacoes_ficticias_2023_2024[[#This Row],[transaction date]]</f>
        <v>242</v>
      </c>
      <c r="E570">
        <f>COUNTIF(A:A,dataset_transacoes_ficticias_2023_2024[[#This Row],[customer-id]])</f>
        <v>5</v>
      </c>
      <c r="F570" s="4">
        <f>SUMIF(A:A,dataset_transacoes_ficticias_2023_2024[[#This Row],[customer-id]],C:C)</f>
        <v>3454.5829135263652</v>
      </c>
      <c r="G570" s="4">
        <f>dataset_transacoes_ficticias_2023_2024[[#This Row],[total value]]/dataset_transacoes_ficticias_2023_2024[[#This Row],[frequency]]</f>
        <v>690.91658270527307</v>
      </c>
      <c r="H570" s="5">
        <f ca="1">(1 - _xlfn.PERCENTRANK.INC(D:D,dataset_transacoes_ficticias_2023_2024[[#This Row],[recency]],4))*10</f>
        <v>6.3140000000000001</v>
      </c>
      <c r="I570">
        <f>_xlfn.PERCENTRANK.INC(E:E,dataset_transacoes_ficticias_2023_2024[[#This Row],[frequency]],4)*10</f>
        <v>4.5519999999999996</v>
      </c>
      <c r="J570" s="5">
        <f>_xlfn.PERCENTRANK.INC(F:F,dataset_transacoes_ficticias_2023_2024[[#This Row],[total value]],4)*10</f>
        <v>8.1140000000000008</v>
      </c>
      <c r="K570" s="5">
        <f t="shared" ca="1" si="16"/>
        <v>38.870000000000005</v>
      </c>
      <c r="L570" s="13">
        <f ca="1">_xlfn.PERCENTRANK.INC(K:K,dataset_transacoes_ficticias_2023_2024[[#This Row],[rfm sum]],4)*10</f>
        <v>7.7880000000000003</v>
      </c>
      <c r="M570" s="3">
        <f ca="1">ROUNDUP(dataset_transacoes_ficticias_2023_2024[[#This Row],[rfm]],0)</f>
        <v>8</v>
      </c>
      <c r="N570" t="str">
        <f t="shared" ca="1" si="17"/>
        <v>Vips</v>
      </c>
    </row>
    <row r="571" spans="1:14" x14ac:dyDescent="0.25">
      <c r="A571" t="s">
        <v>62</v>
      </c>
      <c r="B571" s="1">
        <v>45267</v>
      </c>
      <c r="C571" s="4">
        <v>501.37581948720702</v>
      </c>
      <c r="D571" s="3">
        <f ca="1">TODAY() -dataset_transacoes_ficticias_2023_2024[[#This Row],[transaction date]]</f>
        <v>156</v>
      </c>
      <c r="E571">
        <f>COUNTIF(A:A,dataset_transacoes_ficticias_2023_2024[[#This Row],[customer-id]])</f>
        <v>5</v>
      </c>
      <c r="F571" s="4">
        <f>SUMIF(A:A,dataset_transacoes_ficticias_2023_2024[[#This Row],[customer-id]],C:C)</f>
        <v>2900.1416225254252</v>
      </c>
      <c r="G571" s="4">
        <f>dataset_transacoes_ficticias_2023_2024[[#This Row],[total value]]/dataset_transacoes_ficticias_2023_2024[[#This Row],[frequency]]</f>
        <v>580.02832450508504</v>
      </c>
      <c r="H571" s="5">
        <f ca="1">(1 - _xlfn.PERCENTRANK.INC(D:D,dataset_transacoes_ficticias_2023_2024[[#This Row],[recency]],4))*10</f>
        <v>8.5250000000000004</v>
      </c>
      <c r="I571">
        <f>_xlfn.PERCENTRANK.INC(E:E,dataset_transacoes_ficticias_2023_2024[[#This Row],[frequency]],4)*10</f>
        <v>4.5519999999999996</v>
      </c>
      <c r="J571" s="5">
        <f>_xlfn.PERCENTRANK.INC(F:F,dataset_transacoes_ficticias_2023_2024[[#This Row],[total value]],4)*10</f>
        <v>6.7130000000000001</v>
      </c>
      <c r="K571" s="5">
        <f t="shared" ca="1" si="16"/>
        <v>38.770000000000003</v>
      </c>
      <c r="L571" s="13">
        <f ca="1">_xlfn.PERCENTRANK.INC(K:K,dataset_transacoes_ficticias_2023_2024[[#This Row],[rfm sum]],4)*10</f>
        <v>7.7629999999999999</v>
      </c>
      <c r="M571" s="3">
        <f ca="1">ROUNDUP(dataset_transacoes_ficticias_2023_2024[[#This Row],[rfm]],0)</f>
        <v>8</v>
      </c>
      <c r="N571" t="str">
        <f t="shared" ca="1" si="17"/>
        <v>Vips</v>
      </c>
    </row>
    <row r="572" spans="1:14" x14ac:dyDescent="0.25">
      <c r="A572" t="s">
        <v>88</v>
      </c>
      <c r="B572" s="1">
        <v>45226</v>
      </c>
      <c r="C572" s="4">
        <v>433.476189666084</v>
      </c>
      <c r="D572" s="3">
        <f ca="1">TODAY() -dataset_transacoes_ficticias_2023_2024[[#This Row],[transaction date]]</f>
        <v>197</v>
      </c>
      <c r="E572">
        <f>COUNTIF(A:A,dataset_transacoes_ficticias_2023_2024[[#This Row],[customer-id]])</f>
        <v>6</v>
      </c>
      <c r="F572" s="4">
        <f>SUMIF(A:A,dataset_transacoes_ficticias_2023_2024[[#This Row],[customer-id]],C:C)</f>
        <v>2559.9352536826468</v>
      </c>
      <c r="G572" s="4">
        <f>dataset_transacoes_ficticias_2023_2024[[#This Row],[total value]]/dataset_transacoes_ficticias_2023_2024[[#This Row],[frequency]]</f>
        <v>426.65587561377447</v>
      </c>
      <c r="H572" s="5">
        <f ca="1">(1 - _xlfn.PERCENTRANK.INC(D:D,dataset_transacoes_ficticias_2023_2024[[#This Row],[recency]],4))*10</f>
        <v>7.4639999999999995</v>
      </c>
      <c r="I572">
        <f>_xlfn.PERCENTRANK.INC(E:E,dataset_transacoes_ficticias_2023_2024[[#This Row],[frequency]],4)*10</f>
        <v>6.3529999999999998</v>
      </c>
      <c r="J572" s="5">
        <f>_xlfn.PERCENTRANK.INC(F:F,dataset_transacoes_ficticias_2023_2024[[#This Row],[total value]],4)*10</f>
        <v>5.952</v>
      </c>
      <c r="K572" s="5">
        <f t="shared" ca="1" si="16"/>
        <v>39.558999999999997</v>
      </c>
      <c r="L572" s="13">
        <f ca="1">_xlfn.PERCENTRANK.INC(K:K,dataset_transacoes_ficticias_2023_2024[[#This Row],[rfm sum]],4)*10</f>
        <v>7.9729999999999999</v>
      </c>
      <c r="M572" s="3">
        <f ca="1">ROUNDUP(dataset_transacoes_ficticias_2023_2024[[#This Row],[rfm]],0)</f>
        <v>8</v>
      </c>
      <c r="N572" t="str">
        <f t="shared" ca="1" si="17"/>
        <v>Vips</v>
      </c>
    </row>
    <row r="573" spans="1:14" x14ac:dyDescent="0.25">
      <c r="A573" t="s">
        <v>208</v>
      </c>
      <c r="B573" s="1">
        <v>45178</v>
      </c>
      <c r="C573" s="4">
        <v>683.12603949465495</v>
      </c>
      <c r="D573" s="3">
        <f ca="1">TODAY() -dataset_transacoes_ficticias_2023_2024[[#This Row],[transaction date]]</f>
        <v>245</v>
      </c>
      <c r="E573">
        <f>COUNTIF(A:A,dataset_transacoes_ficticias_2023_2024[[#This Row],[customer-id]])</f>
        <v>6</v>
      </c>
      <c r="F573" s="4">
        <f>SUMIF(A:A,dataset_transacoes_ficticias_2023_2024[[#This Row],[customer-id]],C:C)</f>
        <v>2250.0128848844342</v>
      </c>
      <c r="G573" s="4">
        <f>dataset_transacoes_ficticias_2023_2024[[#This Row],[total value]]/dataset_transacoes_ficticias_2023_2024[[#This Row],[frequency]]</f>
        <v>375.00214748073904</v>
      </c>
      <c r="H573" s="5">
        <f ca="1">(1 - _xlfn.PERCENTRANK.INC(D:D,dataset_transacoes_ficticias_2023_2024[[#This Row],[recency]],4))*10</f>
        <v>6.2490000000000006</v>
      </c>
      <c r="I573">
        <f>_xlfn.PERCENTRANK.INC(E:E,dataset_transacoes_ficticias_2023_2024[[#This Row],[frequency]],4)*10</f>
        <v>6.3529999999999998</v>
      </c>
      <c r="J573" s="5">
        <f>_xlfn.PERCENTRANK.INC(F:F,dataset_transacoes_ficticias_2023_2024[[#This Row],[total value]],4)*10</f>
        <v>4.8070000000000004</v>
      </c>
      <c r="K573" s="5">
        <f t="shared" ca="1" si="16"/>
        <v>37.178000000000004</v>
      </c>
      <c r="L573" s="13">
        <f ca="1">_xlfn.PERCENTRANK.INC(K:K,dataset_transacoes_ficticias_2023_2024[[#This Row],[rfm sum]],4)*10</f>
        <v>7.2480000000000002</v>
      </c>
      <c r="M573" s="3">
        <f ca="1">ROUNDUP(dataset_transacoes_ficticias_2023_2024[[#This Row],[rfm]],0)</f>
        <v>8</v>
      </c>
      <c r="N573" t="str">
        <f t="shared" ca="1" si="17"/>
        <v>Vips</v>
      </c>
    </row>
    <row r="574" spans="1:14" x14ac:dyDescent="0.25">
      <c r="A574" t="s">
        <v>305</v>
      </c>
      <c r="B574" s="1">
        <v>45302</v>
      </c>
      <c r="C574" s="4">
        <v>28.558936968729</v>
      </c>
      <c r="D574" s="3">
        <f ca="1">TODAY() -dataset_transacoes_ficticias_2023_2024[[#This Row],[transaction date]]</f>
        <v>121</v>
      </c>
      <c r="E574">
        <f>COUNTIF(A:A,dataset_transacoes_ficticias_2023_2024[[#This Row],[customer-id]])</f>
        <v>5</v>
      </c>
      <c r="F574" s="4">
        <f>SUMIF(A:A,dataset_transacoes_ficticias_2023_2024[[#This Row],[customer-id]],C:C)</f>
        <v>3224.5720686313794</v>
      </c>
      <c r="G574" s="4">
        <f>dataset_transacoes_ficticias_2023_2024[[#This Row],[total value]]/dataset_transacoes_ficticias_2023_2024[[#This Row],[frequency]]</f>
        <v>644.91441372627582</v>
      </c>
      <c r="H574" s="5">
        <f ca="1">(1 - _xlfn.PERCENTRANK.INC(D:D,dataset_transacoes_ficticias_2023_2024[[#This Row],[recency]],4))*10</f>
        <v>9.36</v>
      </c>
      <c r="I574">
        <f>_xlfn.PERCENTRANK.INC(E:E,dataset_transacoes_ficticias_2023_2024[[#This Row],[frequency]],4)*10</f>
        <v>4.5519999999999996</v>
      </c>
      <c r="J574" s="5">
        <f>_xlfn.PERCENTRANK.INC(F:F,dataset_transacoes_ficticias_2023_2024[[#This Row],[total value]],4)*10</f>
        <v>7.5529999999999999</v>
      </c>
      <c r="K574" s="5">
        <f t="shared" ca="1" si="16"/>
        <v>38.873999999999995</v>
      </c>
      <c r="L574" s="13">
        <f ca="1">_xlfn.PERCENTRANK.INC(K:K,dataset_transacoes_ficticias_2023_2024[[#This Row],[rfm sum]],4)*10</f>
        <v>7.7930000000000001</v>
      </c>
      <c r="M574" s="3">
        <f ca="1">ROUNDUP(dataset_transacoes_ficticias_2023_2024[[#This Row],[rfm]],0)</f>
        <v>8</v>
      </c>
      <c r="N574" t="str">
        <f t="shared" ca="1" si="17"/>
        <v>Vips</v>
      </c>
    </row>
    <row r="575" spans="1:14" x14ac:dyDescent="0.25">
      <c r="A575" t="s">
        <v>244</v>
      </c>
      <c r="B575" s="1">
        <v>45024</v>
      </c>
      <c r="C575" s="4">
        <v>164.03804241124899</v>
      </c>
      <c r="D575" s="3">
        <f ca="1">TODAY() -dataset_transacoes_ficticias_2023_2024[[#This Row],[transaction date]]</f>
        <v>399</v>
      </c>
      <c r="E575">
        <f>COUNTIF(A:A,dataset_transacoes_ficticias_2023_2024[[#This Row],[customer-id]])</f>
        <v>7</v>
      </c>
      <c r="F575" s="4">
        <f>SUMIF(A:A,dataset_transacoes_ficticias_2023_2024[[#This Row],[customer-id]],C:C)</f>
        <v>2769.6762554041261</v>
      </c>
      <c r="G575" s="4">
        <f>dataset_transacoes_ficticias_2023_2024[[#This Row],[total value]]/dataset_transacoes_ficticias_2023_2024[[#This Row],[frequency]]</f>
        <v>395.66803648630372</v>
      </c>
      <c r="H575" s="5">
        <f ca="1">(1 - _xlfn.PERCENTRANK.INC(D:D,dataset_transacoes_ficticias_2023_2024[[#This Row],[recency]],4))*10</f>
        <v>2.3919999999999995</v>
      </c>
      <c r="I575">
        <f>_xlfn.PERCENTRANK.INC(E:E,dataset_transacoes_ficticias_2023_2024[[#This Row],[frequency]],4)*10</f>
        <v>8.0039999999999996</v>
      </c>
      <c r="J575" s="5">
        <f>_xlfn.PERCENTRANK.INC(F:F,dataset_transacoes_ficticias_2023_2024[[#This Row],[total value]],4)*10</f>
        <v>6.4829999999999997</v>
      </c>
      <c r="K575" s="5">
        <f t="shared" ca="1" si="16"/>
        <v>38.343999999999994</v>
      </c>
      <c r="L575" s="13">
        <f ca="1">_xlfn.PERCENTRANK.INC(K:K,dataset_transacoes_ficticias_2023_2024[[#This Row],[rfm sum]],4)*10</f>
        <v>7.6029999999999998</v>
      </c>
      <c r="M575" s="3">
        <f ca="1">ROUNDUP(dataset_transacoes_ficticias_2023_2024[[#This Row],[rfm]],0)</f>
        <v>8</v>
      </c>
      <c r="N575" t="str">
        <f t="shared" ca="1" si="17"/>
        <v>Vips</v>
      </c>
    </row>
    <row r="576" spans="1:14" x14ac:dyDescent="0.25">
      <c r="A576" t="s">
        <v>179</v>
      </c>
      <c r="B576" s="1">
        <v>45220</v>
      </c>
      <c r="C576" s="4">
        <v>881.19051114525996</v>
      </c>
      <c r="D576" s="3">
        <f ca="1">TODAY() -dataset_transacoes_ficticias_2023_2024[[#This Row],[transaction date]]</f>
        <v>203</v>
      </c>
      <c r="E576">
        <f>COUNTIF(A:A,dataset_transacoes_ficticias_2023_2024[[#This Row],[customer-id]])</f>
        <v>5</v>
      </c>
      <c r="F576" s="4">
        <f>SUMIF(A:A,dataset_transacoes_ficticias_2023_2024[[#This Row],[customer-id]],C:C)</f>
        <v>3194.2363359765877</v>
      </c>
      <c r="G576" s="4">
        <f>dataset_transacoes_ficticias_2023_2024[[#This Row],[total value]]/dataset_transacoes_ficticias_2023_2024[[#This Row],[frequency]]</f>
        <v>638.8472671953175</v>
      </c>
      <c r="H576" s="5">
        <f ca="1">(1 - _xlfn.PERCENTRANK.INC(D:D,dataset_transacoes_ficticias_2023_2024[[#This Row],[recency]],4))*10</f>
        <v>7.354000000000001</v>
      </c>
      <c r="I576">
        <f>_xlfn.PERCENTRANK.INC(E:E,dataset_transacoes_ficticias_2023_2024[[#This Row],[frequency]],4)*10</f>
        <v>4.5519999999999996</v>
      </c>
      <c r="J576" s="5">
        <f>_xlfn.PERCENTRANK.INC(F:F,dataset_transacoes_ficticias_2023_2024[[#This Row],[total value]],4)*10</f>
        <v>7.3929999999999998</v>
      </c>
      <c r="K576" s="5">
        <f t="shared" ca="1" si="16"/>
        <v>36.177999999999997</v>
      </c>
      <c r="L576" s="13">
        <f ca="1">_xlfn.PERCENTRANK.INC(K:K,dataset_transacoes_ficticias_2023_2024[[#This Row],[rfm sum]],4)*10</f>
        <v>7.0679999999999996</v>
      </c>
      <c r="M576" s="3">
        <f ca="1">ROUNDUP(dataset_transacoes_ficticias_2023_2024[[#This Row],[rfm]],0)</f>
        <v>8</v>
      </c>
      <c r="N576" t="str">
        <f t="shared" ca="1" si="17"/>
        <v>Vips</v>
      </c>
    </row>
    <row r="577" spans="1:14" x14ac:dyDescent="0.25">
      <c r="A577" t="s">
        <v>50</v>
      </c>
      <c r="B577" s="1">
        <v>45095</v>
      </c>
      <c r="C577" s="4">
        <v>386.29708147416397</v>
      </c>
      <c r="D577" s="3">
        <f ca="1">TODAY() -dataset_transacoes_ficticias_2023_2024[[#This Row],[transaction date]]</f>
        <v>328</v>
      </c>
      <c r="E577">
        <f>COUNTIF(A:A,dataset_transacoes_ficticias_2023_2024[[#This Row],[customer-id]])</f>
        <v>6</v>
      </c>
      <c r="F577" s="4">
        <f>SUMIF(A:A,dataset_transacoes_ficticias_2023_2024[[#This Row],[customer-id]],C:C)</f>
        <v>3043.6504806401795</v>
      </c>
      <c r="G577" s="4">
        <f>dataset_transacoes_ficticias_2023_2024[[#This Row],[total value]]/dataset_transacoes_ficticias_2023_2024[[#This Row],[frequency]]</f>
        <v>507.27508010669658</v>
      </c>
      <c r="H577" s="5">
        <f ca="1">(1 - _xlfn.PERCENTRANK.INC(D:D,dataset_transacoes_ficticias_2023_2024[[#This Row],[recency]],4))*10</f>
        <v>4.1979999999999995</v>
      </c>
      <c r="I577">
        <f>_xlfn.PERCENTRANK.INC(E:E,dataset_transacoes_ficticias_2023_2024[[#This Row],[frequency]],4)*10</f>
        <v>6.3529999999999998</v>
      </c>
      <c r="J577" s="5">
        <f>_xlfn.PERCENTRANK.INC(F:F,dataset_transacoes_ficticias_2023_2024[[#This Row],[total value]],4)*10</f>
        <v>6.9079999999999995</v>
      </c>
      <c r="K577" s="5">
        <f t="shared" ca="1" si="16"/>
        <v>36.758000000000003</v>
      </c>
      <c r="L577" s="13">
        <f ca="1">_xlfn.PERCENTRANK.INC(K:K,dataset_transacoes_ficticias_2023_2024[[#This Row],[rfm sum]],4)*10</f>
        <v>7.1579999999999995</v>
      </c>
      <c r="M577" s="3">
        <f ca="1">ROUNDUP(dataset_transacoes_ficticias_2023_2024[[#This Row],[rfm]],0)</f>
        <v>8</v>
      </c>
      <c r="N577" t="str">
        <f t="shared" ca="1" si="17"/>
        <v>Vips</v>
      </c>
    </row>
    <row r="578" spans="1:14" x14ac:dyDescent="0.25">
      <c r="A578" t="s">
        <v>50</v>
      </c>
      <c r="B578" s="1">
        <v>45214</v>
      </c>
      <c r="C578" s="4">
        <v>696.39390454588397</v>
      </c>
      <c r="D578" s="3">
        <f ca="1">TODAY() -dataset_transacoes_ficticias_2023_2024[[#This Row],[transaction date]]</f>
        <v>209</v>
      </c>
      <c r="E578">
        <f>COUNTIF(A:A,dataset_transacoes_ficticias_2023_2024[[#This Row],[customer-id]])</f>
        <v>6</v>
      </c>
      <c r="F578" s="4">
        <f>SUMIF(A:A,dataset_transacoes_ficticias_2023_2024[[#This Row],[customer-id]],C:C)</f>
        <v>3043.6504806401795</v>
      </c>
      <c r="G578" s="4">
        <f>dataset_transacoes_ficticias_2023_2024[[#This Row],[total value]]/dataset_transacoes_ficticias_2023_2024[[#This Row],[frequency]]</f>
        <v>507.27508010669658</v>
      </c>
      <c r="H578" s="5">
        <f ca="1">(1 - _xlfn.PERCENTRANK.INC(D:D,dataset_transacoes_ficticias_2023_2024[[#This Row],[recency]],4))*10</f>
        <v>7.1740000000000004</v>
      </c>
      <c r="I578">
        <f>_xlfn.PERCENTRANK.INC(E:E,dataset_transacoes_ficticias_2023_2024[[#This Row],[frequency]],4)*10</f>
        <v>6.3529999999999998</v>
      </c>
      <c r="J578" s="5">
        <f>_xlfn.PERCENTRANK.INC(F:F,dataset_transacoes_ficticias_2023_2024[[#This Row],[total value]],4)*10</f>
        <v>6.9079999999999995</v>
      </c>
      <c r="K578" s="5">
        <f t="shared" ref="K578:K641" ca="1" si="18">SUM(H577:J578)</f>
        <v>37.893999999999998</v>
      </c>
      <c r="L578" s="13">
        <f ca="1">_xlfn.PERCENTRANK.INC(K:K,dataset_transacoes_ficticias_2023_2024[[#This Row],[rfm sum]],4)*10</f>
        <v>7.4480000000000004</v>
      </c>
      <c r="M578" s="3">
        <f ca="1">ROUNDUP(dataset_transacoes_ficticias_2023_2024[[#This Row],[rfm]],0)</f>
        <v>8</v>
      </c>
      <c r="N578" t="str">
        <f t="shared" ref="N578:N641" ca="1" si="19">_xlfn.XLOOKUP(M:M,S:S,T:T,FALSE,0,1)</f>
        <v>Vips</v>
      </c>
    </row>
    <row r="579" spans="1:14" x14ac:dyDescent="0.25">
      <c r="A579" t="s">
        <v>189</v>
      </c>
      <c r="B579" s="1">
        <v>45273</v>
      </c>
      <c r="C579" s="4">
        <v>859.62722196748405</v>
      </c>
      <c r="D579" s="3">
        <f ca="1">TODAY() -dataset_transacoes_ficticias_2023_2024[[#This Row],[transaction date]]</f>
        <v>150</v>
      </c>
      <c r="E579">
        <f>COUNTIF(A:A,dataset_transacoes_ficticias_2023_2024[[#This Row],[customer-id]])</f>
        <v>4</v>
      </c>
      <c r="F579" s="4">
        <f>SUMIF(A:A,dataset_transacoes_ficticias_2023_2024[[#This Row],[customer-id]],C:C)</f>
        <v>2758.9357227861669</v>
      </c>
      <c r="G579" s="4">
        <f>dataset_transacoes_ficticias_2023_2024[[#This Row],[total value]]/dataset_transacoes_ficticias_2023_2024[[#This Row],[frequency]]</f>
        <v>689.73393069654173</v>
      </c>
      <c r="H579" s="5">
        <f ca="1">(1 - _xlfn.PERCENTRANK.INC(D:D,dataset_transacoes_ficticias_2023_2024[[#This Row],[recency]],4))*10</f>
        <v>8.68</v>
      </c>
      <c r="I579">
        <f>_xlfn.PERCENTRANK.INC(E:E,dataset_transacoes_ficticias_2023_2024[[#This Row],[frequency]],4)*10</f>
        <v>2.5510000000000002</v>
      </c>
      <c r="J579" s="5">
        <f>_xlfn.PERCENTRANK.INC(F:F,dataset_transacoes_ficticias_2023_2024[[#This Row],[total value]],4)*10</f>
        <v>6.3879999999999999</v>
      </c>
      <c r="K579" s="5">
        <f t="shared" ca="1" si="18"/>
        <v>38.054000000000002</v>
      </c>
      <c r="L579" s="13">
        <f ca="1">_xlfn.PERCENTRANK.INC(K:K,dataset_transacoes_ficticias_2023_2024[[#This Row],[rfm sum]],4)*10</f>
        <v>7.4829999999999997</v>
      </c>
      <c r="M579" s="3">
        <f ca="1">ROUNDUP(dataset_transacoes_ficticias_2023_2024[[#This Row],[rfm]],0)</f>
        <v>8</v>
      </c>
      <c r="N579" t="str">
        <f t="shared" ca="1" si="19"/>
        <v>Vips</v>
      </c>
    </row>
    <row r="580" spans="1:14" x14ac:dyDescent="0.25">
      <c r="A580" t="s">
        <v>415</v>
      </c>
      <c r="B580" s="1">
        <v>44936</v>
      </c>
      <c r="C580" s="4">
        <v>973.77803193025102</v>
      </c>
      <c r="D580" s="3">
        <f ca="1">TODAY() -dataset_transacoes_ficticias_2023_2024[[#This Row],[transaction date]]</f>
        <v>487</v>
      </c>
      <c r="E580">
        <f>COUNTIF(A:A,dataset_transacoes_ficticias_2023_2024[[#This Row],[customer-id]])</f>
        <v>10</v>
      </c>
      <c r="F580" s="4">
        <f>SUMIF(A:A,dataset_transacoes_ficticias_2023_2024[[#This Row],[customer-id]],C:C)</f>
        <v>6183.7424814275837</v>
      </c>
      <c r="G580" s="4">
        <f>dataset_transacoes_ficticias_2023_2024[[#This Row],[total value]]/dataset_transacoes_ficticias_2023_2024[[#This Row],[frequency]]</f>
        <v>618.37424814275835</v>
      </c>
      <c r="H580" s="5">
        <f ca="1">(1 - _xlfn.PERCENTRANK.INC(D:D,dataset_transacoes_ficticias_2023_2024[[#This Row],[recency]],4))*10</f>
        <v>0.18100000000000005</v>
      </c>
      <c r="I580">
        <f>_xlfn.PERCENTRANK.INC(E:E,dataset_transacoes_ficticias_2023_2024[[#This Row],[frequency]],4)*10</f>
        <v>9.5990000000000002</v>
      </c>
      <c r="J580" s="5">
        <f>_xlfn.PERCENTRANK.INC(F:F,dataset_transacoes_ficticias_2023_2024[[#This Row],[total value]],4)*10</f>
        <v>9.7089999999999996</v>
      </c>
      <c r="K580" s="5">
        <f t="shared" ca="1" si="18"/>
        <v>37.108000000000004</v>
      </c>
      <c r="L580" s="13">
        <f ca="1">_xlfn.PERCENTRANK.INC(K:K,dataset_transacoes_ficticias_2023_2024[[#This Row],[rfm sum]],4)*10</f>
        <v>7.2230000000000008</v>
      </c>
      <c r="M580" s="3">
        <f ca="1">ROUNDUP(dataset_transacoes_ficticias_2023_2024[[#This Row],[rfm]],0)</f>
        <v>8</v>
      </c>
      <c r="N580" t="str">
        <f t="shared" ca="1" si="19"/>
        <v>Vips</v>
      </c>
    </row>
    <row r="581" spans="1:14" x14ac:dyDescent="0.25">
      <c r="A581" t="s">
        <v>439</v>
      </c>
      <c r="B581" s="1">
        <v>45049</v>
      </c>
      <c r="C581" s="4">
        <v>904.560671486567</v>
      </c>
      <c r="D581" s="3">
        <f ca="1">TODAY() -dataset_transacoes_ficticias_2023_2024[[#This Row],[transaction date]]</f>
        <v>374</v>
      </c>
      <c r="E581">
        <f>COUNTIF(A:A,dataset_transacoes_ficticias_2023_2024[[#This Row],[customer-id]])</f>
        <v>6</v>
      </c>
      <c r="F581" s="4">
        <f>SUMIF(A:A,dataset_transacoes_ficticias_2023_2024[[#This Row],[customer-id]],C:C)</f>
        <v>3731.5596236410925</v>
      </c>
      <c r="G581" s="4">
        <f>dataset_transacoes_ficticias_2023_2024[[#This Row],[total value]]/dataset_transacoes_ficticias_2023_2024[[#This Row],[frequency]]</f>
        <v>621.92660394018208</v>
      </c>
      <c r="H581" s="5">
        <f ca="1">(1 - _xlfn.PERCENTRANK.INC(D:D,dataset_transacoes_ficticias_2023_2024[[#This Row],[recency]],4))*10</f>
        <v>3.0620000000000003</v>
      </c>
      <c r="I581">
        <f>_xlfn.PERCENTRANK.INC(E:E,dataset_transacoes_ficticias_2023_2024[[#This Row],[frequency]],4)*10</f>
        <v>6.3529999999999998</v>
      </c>
      <c r="J581" s="5">
        <f>_xlfn.PERCENTRANK.INC(F:F,dataset_transacoes_ficticias_2023_2024[[#This Row],[total value]],4)*10</f>
        <v>8.5689999999999991</v>
      </c>
      <c r="K581" s="5">
        <f t="shared" ca="1" si="18"/>
        <v>37.472999999999999</v>
      </c>
      <c r="L581" s="13">
        <f ca="1">_xlfn.PERCENTRANK.INC(K:K,dataset_transacoes_ficticias_2023_2024[[#This Row],[rfm sum]],4)*10</f>
        <v>7.3380000000000001</v>
      </c>
      <c r="M581" s="3">
        <f ca="1">ROUNDUP(dataset_transacoes_ficticias_2023_2024[[#This Row],[rfm]],0)</f>
        <v>8</v>
      </c>
      <c r="N581" t="str">
        <f t="shared" ca="1" si="19"/>
        <v>Vips</v>
      </c>
    </row>
    <row r="582" spans="1:14" x14ac:dyDescent="0.25">
      <c r="A582" t="s">
        <v>116</v>
      </c>
      <c r="B582" s="1">
        <v>45294</v>
      </c>
      <c r="C582" s="4">
        <v>521.63841866069595</v>
      </c>
      <c r="D582" s="3">
        <f ca="1">TODAY() -dataset_transacoes_ficticias_2023_2024[[#This Row],[transaction date]]</f>
        <v>129</v>
      </c>
      <c r="E582">
        <f>COUNTIF(A:A,dataset_transacoes_ficticias_2023_2024[[#This Row],[customer-id]])</f>
        <v>5</v>
      </c>
      <c r="F582" s="4">
        <f>SUMIF(A:A,dataset_transacoes_ficticias_2023_2024[[#This Row],[customer-id]],C:C)</f>
        <v>2481.1962518135351</v>
      </c>
      <c r="G582" s="4">
        <f>dataset_transacoes_ficticias_2023_2024[[#This Row],[total value]]/dataset_transacoes_ficticias_2023_2024[[#This Row],[frequency]]</f>
        <v>496.23925036270703</v>
      </c>
      <c r="H582" s="5">
        <f ca="1">(1 - _xlfn.PERCENTRANK.INC(D:D,dataset_transacoes_ficticias_2023_2024[[#This Row],[recency]],4))*10</f>
        <v>9.1549999999999994</v>
      </c>
      <c r="I582">
        <f>_xlfn.PERCENTRANK.INC(E:E,dataset_transacoes_ficticias_2023_2024[[#This Row],[frequency]],4)*10</f>
        <v>4.5519999999999996</v>
      </c>
      <c r="J582" s="5">
        <f>_xlfn.PERCENTRANK.INC(F:F,dataset_transacoes_ficticias_2023_2024[[#This Row],[total value]],4)*10</f>
        <v>5.7169999999999996</v>
      </c>
      <c r="K582" s="5">
        <f t="shared" ca="1" si="18"/>
        <v>37.407999999999994</v>
      </c>
      <c r="L582" s="13">
        <f ca="1">_xlfn.PERCENTRANK.INC(K:K,dataset_transacoes_ficticias_2023_2024[[#This Row],[rfm sum]],4)*10</f>
        <v>7.3229999999999995</v>
      </c>
      <c r="M582" s="3">
        <f ca="1">ROUNDUP(dataset_transacoes_ficticias_2023_2024[[#This Row],[rfm]],0)</f>
        <v>8</v>
      </c>
      <c r="N582" t="str">
        <f t="shared" ca="1" si="19"/>
        <v>Vips</v>
      </c>
    </row>
    <row r="583" spans="1:14" x14ac:dyDescent="0.25">
      <c r="A583" t="s">
        <v>76</v>
      </c>
      <c r="B583" s="1">
        <v>45260</v>
      </c>
      <c r="C583" s="4">
        <v>804.59665342967196</v>
      </c>
      <c r="D583" s="3">
        <f ca="1">TODAY() -dataset_transacoes_ficticias_2023_2024[[#This Row],[transaction date]]</f>
        <v>163</v>
      </c>
      <c r="E583">
        <f>COUNTIF(A:A,dataset_transacoes_ficticias_2023_2024[[#This Row],[customer-id]])</f>
        <v>5</v>
      </c>
      <c r="F583" s="4">
        <f>SUMIF(A:A,dataset_transacoes_ficticias_2023_2024[[#This Row],[customer-id]],C:C)</f>
        <v>3146.4519269707444</v>
      </c>
      <c r="G583" s="4">
        <f>dataset_transacoes_ficticias_2023_2024[[#This Row],[total value]]/dataset_transacoes_ficticias_2023_2024[[#This Row],[frequency]]</f>
        <v>629.29038539414887</v>
      </c>
      <c r="H583" s="5">
        <f ca="1">(1 - _xlfn.PERCENTRANK.INC(D:D,dataset_transacoes_ficticias_2023_2024[[#This Row],[recency]],4))*10</f>
        <v>8.3699999999999992</v>
      </c>
      <c r="I583">
        <f>_xlfn.PERCENTRANK.INC(E:E,dataset_transacoes_ficticias_2023_2024[[#This Row],[frequency]],4)*10</f>
        <v>4.5519999999999996</v>
      </c>
      <c r="J583" s="5">
        <f>_xlfn.PERCENTRANK.INC(F:F,dataset_transacoes_ficticias_2023_2024[[#This Row],[total value]],4)*10</f>
        <v>7.2880000000000003</v>
      </c>
      <c r="K583" s="5">
        <f t="shared" ca="1" si="18"/>
        <v>39.634</v>
      </c>
      <c r="L583" s="13">
        <f ca="1">_xlfn.PERCENTRANK.INC(K:K,dataset_transacoes_ficticias_2023_2024[[#This Row],[rfm sum]],4)*10</f>
        <v>7.9779999999999998</v>
      </c>
      <c r="M583" s="3">
        <f ca="1">ROUNDUP(dataset_transacoes_ficticias_2023_2024[[#This Row],[rfm]],0)</f>
        <v>8</v>
      </c>
      <c r="N583" t="str">
        <f t="shared" ca="1" si="19"/>
        <v>Vips</v>
      </c>
    </row>
    <row r="584" spans="1:14" x14ac:dyDescent="0.25">
      <c r="A584" t="s">
        <v>368</v>
      </c>
      <c r="B584" s="1">
        <v>45025</v>
      </c>
      <c r="C584" s="4">
        <v>926.17223606606603</v>
      </c>
      <c r="D584" s="3">
        <f ca="1">TODAY() -dataset_transacoes_ficticias_2023_2024[[#This Row],[transaction date]]</f>
        <v>398</v>
      </c>
      <c r="E584">
        <f>COUNTIF(A:A,dataset_transacoes_ficticias_2023_2024[[#This Row],[customer-id]])</f>
        <v>8</v>
      </c>
      <c r="F584" s="4">
        <f>SUMIF(A:A,dataset_transacoes_ficticias_2023_2024[[#This Row],[customer-id]],C:C)</f>
        <v>2941.863808806047</v>
      </c>
      <c r="G584" s="4">
        <f>dataset_transacoes_ficticias_2023_2024[[#This Row],[total value]]/dataset_transacoes_ficticias_2023_2024[[#This Row],[frequency]]</f>
        <v>367.73297610075588</v>
      </c>
      <c r="H584" s="5">
        <f ca="1">(1 - _xlfn.PERCENTRANK.INC(D:D,dataset_transacoes_ficticias_2023_2024[[#This Row],[recency]],4))*10</f>
        <v>2.407</v>
      </c>
      <c r="I584">
        <f>_xlfn.PERCENTRANK.INC(E:E,dataset_transacoes_ficticias_2023_2024[[#This Row],[frequency]],4)*10</f>
        <v>8.7739999999999991</v>
      </c>
      <c r="J584" s="5">
        <f>_xlfn.PERCENTRANK.INC(F:F,dataset_transacoes_ficticias_2023_2024[[#This Row],[total value]],4)*10</f>
        <v>6.7579999999999991</v>
      </c>
      <c r="K584" s="5">
        <f t="shared" ca="1" si="18"/>
        <v>38.149000000000001</v>
      </c>
      <c r="L584" s="13">
        <f ca="1">_xlfn.PERCENTRANK.INC(K:K,dataset_transacoes_ficticias_2023_2024[[#This Row],[rfm sum]],4)*10</f>
        <v>7.5229999999999997</v>
      </c>
      <c r="M584" s="3">
        <f ca="1">ROUNDUP(dataset_transacoes_ficticias_2023_2024[[#This Row],[rfm]],0)</f>
        <v>8</v>
      </c>
      <c r="N584" t="str">
        <f t="shared" ca="1" si="19"/>
        <v>Vips</v>
      </c>
    </row>
    <row r="585" spans="1:14" x14ac:dyDescent="0.25">
      <c r="A585" t="s">
        <v>412</v>
      </c>
      <c r="B585" s="1">
        <v>45278</v>
      </c>
      <c r="C585" s="4">
        <v>584.04992710242004</v>
      </c>
      <c r="D585" s="3">
        <f ca="1">TODAY() -dataset_transacoes_ficticias_2023_2024[[#This Row],[transaction date]]</f>
        <v>145</v>
      </c>
      <c r="E585">
        <f>COUNTIF(A:A,dataset_transacoes_ficticias_2023_2024[[#This Row],[customer-id]])</f>
        <v>5</v>
      </c>
      <c r="F585" s="4">
        <f>SUMIF(A:A,dataset_transacoes_ficticias_2023_2024[[#This Row],[customer-id]],C:C)</f>
        <v>2460.3915613260115</v>
      </c>
      <c r="G585" s="4">
        <f>dataset_transacoes_ficticias_2023_2024[[#This Row],[total value]]/dataset_transacoes_ficticias_2023_2024[[#This Row],[frequency]]</f>
        <v>492.07831226520227</v>
      </c>
      <c r="H585" s="5">
        <f ca="1">(1 - _xlfn.PERCENTRANK.INC(D:D,dataset_transacoes_ficticias_2023_2024[[#This Row],[recency]],4))*10</f>
        <v>8.8049999999999997</v>
      </c>
      <c r="I585">
        <f>_xlfn.PERCENTRANK.INC(E:E,dataset_transacoes_ficticias_2023_2024[[#This Row],[frequency]],4)*10</f>
        <v>4.5519999999999996</v>
      </c>
      <c r="J585" s="5">
        <f>_xlfn.PERCENTRANK.INC(F:F,dataset_transacoes_ficticias_2023_2024[[#This Row],[total value]],4)*10</f>
        <v>5.5969999999999995</v>
      </c>
      <c r="K585" s="5">
        <f t="shared" ca="1" si="18"/>
        <v>36.893000000000001</v>
      </c>
      <c r="L585" s="13">
        <f ca="1">_xlfn.PERCENTRANK.INC(K:K,dataset_transacoes_ficticias_2023_2024[[#This Row],[rfm sum]],4)*10</f>
        <v>7.1879999999999997</v>
      </c>
      <c r="M585" s="3">
        <f ca="1">ROUNDUP(dataset_transacoes_ficticias_2023_2024[[#This Row],[rfm]],0)</f>
        <v>8</v>
      </c>
      <c r="N585" t="str">
        <f t="shared" ca="1" si="19"/>
        <v>Vips</v>
      </c>
    </row>
    <row r="586" spans="1:14" x14ac:dyDescent="0.25">
      <c r="A586" t="s">
        <v>275</v>
      </c>
      <c r="B586" s="1">
        <v>45157</v>
      </c>
      <c r="C586" s="4">
        <v>815.00954748406002</v>
      </c>
      <c r="D586" s="3">
        <f ca="1">TODAY() -dataset_transacoes_ficticias_2023_2024[[#This Row],[transaction date]]</f>
        <v>266</v>
      </c>
      <c r="E586">
        <f>COUNTIF(A:A,dataset_transacoes_ficticias_2023_2024[[#This Row],[customer-id]])</f>
        <v>5</v>
      </c>
      <c r="F586" s="4">
        <f>SUMIF(A:A,dataset_transacoes_ficticias_2023_2024[[#This Row],[customer-id]],C:C)</f>
        <v>3417.9222707135732</v>
      </c>
      <c r="G586" s="4">
        <f>dataset_transacoes_ficticias_2023_2024[[#This Row],[total value]]/dataset_transacoes_ficticias_2023_2024[[#This Row],[frequency]]</f>
        <v>683.58445414271466</v>
      </c>
      <c r="H586" s="5">
        <f ca="1">(1 - _xlfn.PERCENTRANK.INC(D:D,dataset_transacoes_ficticias_2023_2024[[#This Row],[recency]],4))*10</f>
        <v>5.7379999999999995</v>
      </c>
      <c r="I586">
        <f>_xlfn.PERCENTRANK.INC(E:E,dataset_transacoes_ficticias_2023_2024[[#This Row],[frequency]],4)*10</f>
        <v>4.5519999999999996</v>
      </c>
      <c r="J586" s="5">
        <f>_xlfn.PERCENTRANK.INC(F:F,dataset_transacoes_ficticias_2023_2024[[#This Row],[total value]],4)*10</f>
        <v>8.0889999999999986</v>
      </c>
      <c r="K586" s="5">
        <f t="shared" ca="1" si="18"/>
        <v>37.332999999999998</v>
      </c>
      <c r="L586" s="13">
        <f ca="1">_xlfn.PERCENTRANK.INC(K:K,dataset_transacoes_ficticias_2023_2024[[#This Row],[rfm sum]],4)*10</f>
        <v>7.3079999999999998</v>
      </c>
      <c r="M586" s="3">
        <f ca="1">ROUNDUP(dataset_transacoes_ficticias_2023_2024[[#This Row],[rfm]],0)</f>
        <v>8</v>
      </c>
      <c r="N586" t="str">
        <f t="shared" ca="1" si="19"/>
        <v>Vips</v>
      </c>
    </row>
    <row r="587" spans="1:14" x14ac:dyDescent="0.25">
      <c r="A587" t="s">
        <v>55</v>
      </c>
      <c r="B587" s="1">
        <v>45167</v>
      </c>
      <c r="C587" s="4">
        <v>152.998426518896</v>
      </c>
      <c r="D587" s="3">
        <f ca="1">TODAY() -dataset_transacoes_ficticias_2023_2024[[#This Row],[transaction date]]</f>
        <v>256</v>
      </c>
      <c r="E587">
        <f>COUNTIF(A:A,dataset_transacoes_ficticias_2023_2024[[#This Row],[customer-id]])</f>
        <v>6</v>
      </c>
      <c r="F587" s="4">
        <f>SUMIF(A:A,dataset_transacoes_ficticias_2023_2024[[#This Row],[customer-id]],C:C)</f>
        <v>2730.683016898286</v>
      </c>
      <c r="G587" s="4">
        <f>dataset_transacoes_ficticias_2023_2024[[#This Row],[total value]]/dataset_transacoes_ficticias_2023_2024[[#This Row],[frequency]]</f>
        <v>455.11383614971436</v>
      </c>
      <c r="H587" s="5">
        <f ca="1">(1 - _xlfn.PERCENTRANK.INC(D:D,dataset_transacoes_ficticias_2023_2024[[#This Row],[recency]],4))*10</f>
        <v>5.9830000000000005</v>
      </c>
      <c r="I587">
        <f>_xlfn.PERCENTRANK.INC(E:E,dataset_transacoes_ficticias_2023_2024[[#This Row],[frequency]],4)*10</f>
        <v>6.3529999999999998</v>
      </c>
      <c r="J587" s="5">
        <f>_xlfn.PERCENTRANK.INC(F:F,dataset_transacoes_ficticias_2023_2024[[#This Row],[total value]],4)*10</f>
        <v>6.3280000000000003</v>
      </c>
      <c r="K587" s="5">
        <f t="shared" ca="1" si="18"/>
        <v>37.042999999999999</v>
      </c>
      <c r="L587" s="13">
        <f ca="1">_xlfn.PERCENTRANK.INC(K:K,dataset_transacoes_ficticias_2023_2024[[#This Row],[rfm sum]],4)*10</f>
        <v>7.2080000000000002</v>
      </c>
      <c r="M587" s="3">
        <f ca="1">ROUNDUP(dataset_transacoes_ficticias_2023_2024[[#This Row],[rfm]],0)</f>
        <v>8</v>
      </c>
      <c r="N587" t="str">
        <f t="shared" ca="1" si="19"/>
        <v>Vips</v>
      </c>
    </row>
    <row r="588" spans="1:14" x14ac:dyDescent="0.25">
      <c r="A588" t="s">
        <v>244</v>
      </c>
      <c r="B588" s="1">
        <v>45178</v>
      </c>
      <c r="C588" s="4">
        <v>111.28904121044</v>
      </c>
      <c r="D588" s="3">
        <f ca="1">TODAY() -dataset_transacoes_ficticias_2023_2024[[#This Row],[transaction date]]</f>
        <v>245</v>
      </c>
      <c r="E588">
        <f>COUNTIF(A:A,dataset_transacoes_ficticias_2023_2024[[#This Row],[customer-id]])</f>
        <v>7</v>
      </c>
      <c r="F588" s="4">
        <f>SUMIF(A:A,dataset_transacoes_ficticias_2023_2024[[#This Row],[customer-id]],C:C)</f>
        <v>2769.6762554041261</v>
      </c>
      <c r="G588" s="4">
        <f>dataset_transacoes_ficticias_2023_2024[[#This Row],[total value]]/dataset_transacoes_ficticias_2023_2024[[#This Row],[frequency]]</f>
        <v>395.66803648630372</v>
      </c>
      <c r="H588" s="5">
        <f ca="1">(1 - _xlfn.PERCENTRANK.INC(D:D,dataset_transacoes_ficticias_2023_2024[[#This Row],[recency]],4))*10</f>
        <v>6.2490000000000006</v>
      </c>
      <c r="I588">
        <f>_xlfn.PERCENTRANK.INC(E:E,dataset_transacoes_ficticias_2023_2024[[#This Row],[frequency]],4)*10</f>
        <v>8.0039999999999996</v>
      </c>
      <c r="J588" s="5">
        <f>_xlfn.PERCENTRANK.INC(F:F,dataset_transacoes_ficticias_2023_2024[[#This Row],[total value]],4)*10</f>
        <v>6.4829999999999997</v>
      </c>
      <c r="K588" s="5">
        <f t="shared" ca="1" si="18"/>
        <v>39.4</v>
      </c>
      <c r="L588" s="13">
        <f ca="1">_xlfn.PERCENTRANK.INC(K:K,dataset_transacoes_ficticias_2023_2024[[#This Row],[rfm sum]],4)*10</f>
        <v>7.927999999999999</v>
      </c>
      <c r="M588" s="3">
        <f ca="1">ROUNDUP(dataset_transacoes_ficticias_2023_2024[[#This Row],[rfm]],0)</f>
        <v>8</v>
      </c>
      <c r="N588" t="str">
        <f t="shared" ca="1" si="19"/>
        <v>Vips</v>
      </c>
    </row>
    <row r="589" spans="1:14" x14ac:dyDescent="0.25">
      <c r="A589" t="s">
        <v>355</v>
      </c>
      <c r="B589" s="1">
        <v>44978</v>
      </c>
      <c r="C589" s="4">
        <v>702.17586949369399</v>
      </c>
      <c r="D589" s="3">
        <f ca="1">TODAY() -dataset_transacoes_ficticias_2023_2024[[#This Row],[transaction date]]</f>
        <v>445</v>
      </c>
      <c r="E589">
        <f>COUNTIF(A:A,dataset_transacoes_ficticias_2023_2024[[#This Row],[customer-id]])</f>
        <v>7</v>
      </c>
      <c r="F589" s="4">
        <f>SUMIF(A:A,dataset_transacoes_ficticias_2023_2024[[#This Row],[customer-id]],C:C)</f>
        <v>3905.5119832086084</v>
      </c>
      <c r="G589" s="4">
        <f>dataset_transacoes_ficticias_2023_2024[[#This Row],[total value]]/dataset_transacoes_ficticias_2023_2024[[#This Row],[frequency]]</f>
        <v>557.93028331551545</v>
      </c>
      <c r="H589" s="5">
        <f ca="1">(1 - _xlfn.PERCENTRANK.INC(D:D,dataset_transacoes_ficticias_2023_2024[[#This Row],[recency]],4))*10</f>
        <v>1.2160000000000004</v>
      </c>
      <c r="I589">
        <f>_xlfn.PERCENTRANK.INC(E:E,dataset_transacoes_ficticias_2023_2024[[#This Row],[frequency]],4)*10</f>
        <v>8.0039999999999996</v>
      </c>
      <c r="J589" s="5">
        <f>_xlfn.PERCENTRANK.INC(F:F,dataset_transacoes_ficticias_2023_2024[[#This Row],[total value]],4)*10</f>
        <v>8.8190000000000008</v>
      </c>
      <c r="K589" s="5">
        <f t="shared" ca="1" si="18"/>
        <v>38.775000000000006</v>
      </c>
      <c r="L589" s="13">
        <f ca="1">_xlfn.PERCENTRANK.INC(K:K,dataset_transacoes_ficticias_2023_2024[[#This Row],[rfm sum]],4)*10</f>
        <v>7.7680000000000007</v>
      </c>
      <c r="M589" s="3">
        <f ca="1">ROUNDUP(dataset_transacoes_ficticias_2023_2024[[#This Row],[rfm]],0)</f>
        <v>8</v>
      </c>
      <c r="N589" t="str">
        <f t="shared" ca="1" si="19"/>
        <v>Vips</v>
      </c>
    </row>
    <row r="590" spans="1:14" x14ac:dyDescent="0.25">
      <c r="A590" t="s">
        <v>347</v>
      </c>
      <c r="B590" s="1">
        <v>45024</v>
      </c>
      <c r="C590" s="4">
        <v>493.04952589172899</v>
      </c>
      <c r="D590" s="3">
        <f ca="1">TODAY() -dataset_transacoes_ficticias_2023_2024[[#This Row],[transaction date]]</f>
        <v>399</v>
      </c>
      <c r="E590">
        <f>COUNTIF(A:A,dataset_transacoes_ficticias_2023_2024[[#This Row],[customer-id]])</f>
        <v>8</v>
      </c>
      <c r="F590" s="4">
        <f>SUMIF(A:A,dataset_transacoes_ficticias_2023_2024[[#This Row],[customer-id]],C:C)</f>
        <v>3724.494378440108</v>
      </c>
      <c r="G590" s="4">
        <f>dataset_transacoes_ficticias_2023_2024[[#This Row],[total value]]/dataset_transacoes_ficticias_2023_2024[[#This Row],[frequency]]</f>
        <v>465.5617973050135</v>
      </c>
      <c r="H590" s="5">
        <f ca="1">(1 - _xlfn.PERCENTRANK.INC(D:D,dataset_transacoes_ficticias_2023_2024[[#This Row],[recency]],4))*10</f>
        <v>2.3919999999999995</v>
      </c>
      <c r="I590">
        <f>_xlfn.PERCENTRANK.INC(E:E,dataset_transacoes_ficticias_2023_2024[[#This Row],[frequency]],4)*10</f>
        <v>8.7739999999999991</v>
      </c>
      <c r="J590" s="5">
        <f>_xlfn.PERCENTRANK.INC(F:F,dataset_transacoes_ficticias_2023_2024[[#This Row],[total value]],4)*10</f>
        <v>8.5289999999999999</v>
      </c>
      <c r="K590" s="5">
        <f t="shared" ca="1" si="18"/>
        <v>37.733999999999995</v>
      </c>
      <c r="L590" s="13">
        <f ca="1">_xlfn.PERCENTRANK.INC(K:K,dataset_transacoes_ficticias_2023_2024[[#This Row],[rfm sum]],4)*10</f>
        <v>7.4129999999999994</v>
      </c>
      <c r="M590" s="3">
        <f ca="1">ROUNDUP(dataset_transacoes_ficticias_2023_2024[[#This Row],[rfm]],0)</f>
        <v>8</v>
      </c>
      <c r="N590" t="str">
        <f t="shared" ca="1" si="19"/>
        <v>Vips</v>
      </c>
    </row>
    <row r="591" spans="1:14" x14ac:dyDescent="0.25">
      <c r="A591" t="s">
        <v>450</v>
      </c>
      <c r="B591" s="1">
        <v>45031</v>
      </c>
      <c r="C591" s="4">
        <v>369.38720146790803</v>
      </c>
      <c r="D591" s="3">
        <f ca="1">TODAY() -dataset_transacoes_ficticias_2023_2024[[#This Row],[transaction date]]</f>
        <v>392</v>
      </c>
      <c r="E591">
        <f>COUNTIF(A:A,dataset_transacoes_ficticias_2023_2024[[#This Row],[customer-id]])</f>
        <v>7</v>
      </c>
      <c r="F591" s="4">
        <f>SUMIF(A:A,dataset_transacoes_ficticias_2023_2024[[#This Row],[customer-id]],C:C)</f>
        <v>4206.9127340397363</v>
      </c>
      <c r="G591" s="4">
        <f>dataset_transacoes_ficticias_2023_2024[[#This Row],[total value]]/dataset_transacoes_ficticias_2023_2024[[#This Row],[frequency]]</f>
        <v>600.98753343424801</v>
      </c>
      <c r="H591" s="5">
        <f ca="1">(1 - _xlfn.PERCENTRANK.INC(D:D,dataset_transacoes_ficticias_2023_2024[[#This Row],[recency]],4))*10</f>
        <v>2.6019999999999999</v>
      </c>
      <c r="I591">
        <f>_xlfn.PERCENTRANK.INC(E:E,dataset_transacoes_ficticias_2023_2024[[#This Row],[frequency]],4)*10</f>
        <v>8.0039999999999996</v>
      </c>
      <c r="J591" s="5">
        <f>_xlfn.PERCENTRANK.INC(F:F,dataset_transacoes_ficticias_2023_2024[[#This Row],[total value]],4)*10</f>
        <v>9.1140000000000008</v>
      </c>
      <c r="K591" s="5">
        <f t="shared" ca="1" si="18"/>
        <v>39.415000000000006</v>
      </c>
      <c r="L591" s="13">
        <f ca="1">_xlfn.PERCENTRANK.INC(K:K,dataset_transacoes_ficticias_2023_2024[[#This Row],[rfm sum]],4)*10</f>
        <v>7.9379999999999997</v>
      </c>
      <c r="M591" s="3">
        <f ca="1">ROUNDUP(dataset_transacoes_ficticias_2023_2024[[#This Row],[rfm]],0)</f>
        <v>8</v>
      </c>
      <c r="N591" t="str">
        <f t="shared" ca="1" si="19"/>
        <v>Vips</v>
      </c>
    </row>
    <row r="592" spans="1:14" x14ac:dyDescent="0.25">
      <c r="A592" t="s">
        <v>167</v>
      </c>
      <c r="B592" s="1">
        <v>45204</v>
      </c>
      <c r="C592" s="4">
        <v>975.31989321467802</v>
      </c>
      <c r="D592" s="3">
        <f ca="1">TODAY() -dataset_transacoes_ficticias_2023_2024[[#This Row],[transaction date]]</f>
        <v>219</v>
      </c>
      <c r="E592">
        <f>COUNTIF(A:A,dataset_transacoes_ficticias_2023_2024[[#This Row],[customer-id]])</f>
        <v>6</v>
      </c>
      <c r="F592" s="4">
        <f>SUMIF(A:A,dataset_transacoes_ficticias_2023_2024[[#This Row],[customer-id]],C:C)</f>
        <v>3499.4855605437192</v>
      </c>
      <c r="G592" s="4">
        <f>dataset_transacoes_ficticias_2023_2024[[#This Row],[total value]]/dataset_transacoes_ficticias_2023_2024[[#This Row],[frequency]]</f>
        <v>583.24759342395316</v>
      </c>
      <c r="H592" s="5">
        <f ca="1">(1 - _xlfn.PERCENTRANK.INC(D:D,dataset_transacoes_ficticias_2023_2024[[#This Row],[recency]],4))*10</f>
        <v>6.8890000000000011</v>
      </c>
      <c r="I592">
        <f>_xlfn.PERCENTRANK.INC(E:E,dataset_transacoes_ficticias_2023_2024[[#This Row],[frequency]],4)*10</f>
        <v>6.3529999999999998</v>
      </c>
      <c r="J592" s="5">
        <f>_xlfn.PERCENTRANK.INC(F:F,dataset_transacoes_ficticias_2023_2024[[#This Row],[total value]],4)*10</f>
        <v>8.234</v>
      </c>
      <c r="K592" s="5">
        <f t="shared" ca="1" si="18"/>
        <v>41.196000000000005</v>
      </c>
      <c r="L592" s="13">
        <f ca="1">_xlfn.PERCENTRANK.INC(K:K,dataset_transacoes_ficticias_2023_2024[[#This Row],[rfm sum]],4)*10</f>
        <v>8.1289999999999996</v>
      </c>
      <c r="M592" s="3">
        <f ca="1">ROUNDUP(dataset_transacoes_ficticias_2023_2024[[#This Row],[rfm]],0)</f>
        <v>9</v>
      </c>
      <c r="N592" t="str">
        <f t="shared" ca="1" si="19"/>
        <v>Vip Plus</v>
      </c>
    </row>
    <row r="593" spans="1:14" x14ac:dyDescent="0.25">
      <c r="A593" t="s">
        <v>332</v>
      </c>
      <c r="B593" s="1">
        <v>45293</v>
      </c>
      <c r="C593" s="4">
        <v>917.15163653380398</v>
      </c>
      <c r="D593" s="3">
        <f ca="1">TODAY() -dataset_transacoes_ficticias_2023_2024[[#This Row],[transaction date]]</f>
        <v>130</v>
      </c>
      <c r="E593">
        <f>COUNTIF(A:A,dataset_transacoes_ficticias_2023_2024[[#This Row],[customer-id]])</f>
        <v>3</v>
      </c>
      <c r="F593" s="4">
        <f>SUMIF(A:A,dataset_transacoes_ficticias_2023_2024[[#This Row],[customer-id]],C:C)</f>
        <v>2009.9033116181599</v>
      </c>
      <c r="G593" s="4">
        <f>dataset_transacoes_ficticias_2023_2024[[#This Row],[total value]]/dataset_transacoes_ficticias_2023_2024[[#This Row],[frequency]]</f>
        <v>669.96777053938661</v>
      </c>
      <c r="H593" s="5">
        <f ca="1">(1 - _xlfn.PERCENTRANK.INC(D:D,dataset_transacoes_ficticias_2023_2024[[#This Row],[recency]],4))*10</f>
        <v>9.14</v>
      </c>
      <c r="I593">
        <f>_xlfn.PERCENTRANK.INC(E:E,dataset_transacoes_ficticias_2023_2024[[#This Row],[frequency]],4)*10</f>
        <v>0.96</v>
      </c>
      <c r="J593" s="5">
        <f>_xlfn.PERCENTRANK.INC(F:F,dataset_transacoes_ficticias_2023_2024[[#This Row],[total value]],4)*10</f>
        <v>3.9260000000000002</v>
      </c>
      <c r="K593" s="5">
        <f t="shared" ca="1" si="18"/>
        <v>35.502000000000002</v>
      </c>
      <c r="L593" s="13">
        <f ca="1">_xlfn.PERCENTRANK.INC(K:K,dataset_transacoes_ficticias_2023_2024[[#This Row],[rfm sum]],4)*10</f>
        <v>7.0030000000000001</v>
      </c>
      <c r="M593" s="3">
        <f ca="1">ROUNDUP(dataset_transacoes_ficticias_2023_2024[[#This Row],[rfm]],0)</f>
        <v>8</v>
      </c>
      <c r="N593" t="str">
        <f t="shared" ca="1" si="19"/>
        <v>Vips</v>
      </c>
    </row>
    <row r="594" spans="1:14" x14ac:dyDescent="0.25">
      <c r="A594" t="s">
        <v>215</v>
      </c>
      <c r="B594" s="1">
        <v>44999</v>
      </c>
      <c r="C594" s="4">
        <v>870.37227313507299</v>
      </c>
      <c r="D594" s="3">
        <f ca="1">TODAY() -dataset_transacoes_ficticias_2023_2024[[#This Row],[transaction date]]</f>
        <v>424</v>
      </c>
      <c r="E594">
        <f>COUNTIF(A:A,dataset_transacoes_ficticias_2023_2024[[#This Row],[customer-id]])</f>
        <v>7</v>
      </c>
      <c r="F594" s="4">
        <f>SUMIF(A:A,dataset_transacoes_ficticias_2023_2024[[#This Row],[customer-id]],C:C)</f>
        <v>2792.8953533630311</v>
      </c>
      <c r="G594" s="4">
        <f>dataset_transacoes_ficticias_2023_2024[[#This Row],[total value]]/dataset_transacoes_ficticias_2023_2024[[#This Row],[frequency]]</f>
        <v>398.98505048043302</v>
      </c>
      <c r="H594" s="5">
        <f ca="1">(1 - _xlfn.PERCENTRANK.INC(D:D,dataset_transacoes_ficticias_2023_2024[[#This Row],[recency]],4))*10</f>
        <v>1.7259999999999998</v>
      </c>
      <c r="I594">
        <f>_xlfn.PERCENTRANK.INC(E:E,dataset_transacoes_ficticias_2023_2024[[#This Row],[frequency]],4)*10</f>
        <v>8.0039999999999996</v>
      </c>
      <c r="J594" s="5">
        <f>_xlfn.PERCENTRANK.INC(F:F,dataset_transacoes_ficticias_2023_2024[[#This Row],[total value]],4)*10</f>
        <v>6.5680000000000005</v>
      </c>
      <c r="K594" s="5">
        <f t="shared" ca="1" si="18"/>
        <v>30.324000000000002</v>
      </c>
      <c r="L594" s="13">
        <f ca="1">_xlfn.PERCENTRANK.INC(K:K,dataset_transacoes_ficticias_2023_2024[[#This Row],[rfm sum]],4)*10</f>
        <v>5.5419999999999998</v>
      </c>
      <c r="M594" s="3">
        <f ca="1">ROUNDUP(dataset_transacoes_ficticias_2023_2024[[#This Row],[rfm]],0)</f>
        <v>6</v>
      </c>
      <c r="N594" t="str">
        <f t="shared" ca="1" si="19"/>
        <v>Valuable</v>
      </c>
    </row>
    <row r="595" spans="1:14" x14ac:dyDescent="0.25">
      <c r="A595" t="s">
        <v>244</v>
      </c>
      <c r="B595" s="1">
        <v>45029</v>
      </c>
      <c r="C595" s="4">
        <v>985.14475029281402</v>
      </c>
      <c r="D595" s="3">
        <f ca="1">TODAY() -dataset_transacoes_ficticias_2023_2024[[#This Row],[transaction date]]</f>
        <v>394</v>
      </c>
      <c r="E595">
        <f>COUNTIF(A:A,dataset_transacoes_ficticias_2023_2024[[#This Row],[customer-id]])</f>
        <v>7</v>
      </c>
      <c r="F595" s="4">
        <f>SUMIF(A:A,dataset_transacoes_ficticias_2023_2024[[#This Row],[customer-id]],C:C)</f>
        <v>2769.6762554041261</v>
      </c>
      <c r="G595" s="4">
        <f>dataset_transacoes_ficticias_2023_2024[[#This Row],[total value]]/dataset_transacoes_ficticias_2023_2024[[#This Row],[frequency]]</f>
        <v>395.66803648630372</v>
      </c>
      <c r="H595" s="5">
        <f ca="1">(1 - _xlfn.PERCENTRANK.INC(D:D,dataset_transacoes_ficticias_2023_2024[[#This Row],[recency]],4))*10</f>
        <v>2.5170000000000003</v>
      </c>
      <c r="I595">
        <f>_xlfn.PERCENTRANK.INC(E:E,dataset_transacoes_ficticias_2023_2024[[#This Row],[frequency]],4)*10</f>
        <v>8.0039999999999996</v>
      </c>
      <c r="J595" s="5">
        <f>_xlfn.PERCENTRANK.INC(F:F,dataset_transacoes_ficticias_2023_2024[[#This Row],[total value]],4)*10</f>
        <v>6.4829999999999997</v>
      </c>
      <c r="K595" s="5">
        <f t="shared" ca="1" si="18"/>
        <v>33.301999999999992</v>
      </c>
      <c r="L595" s="13">
        <f ca="1">_xlfn.PERCENTRANK.INC(K:K,dataset_transacoes_ficticias_2023_2024[[#This Row],[rfm sum]],4)*10</f>
        <v>6.3129999999999997</v>
      </c>
      <c r="M595" s="3">
        <f ca="1">ROUNDUP(dataset_transacoes_ficticias_2023_2024[[#This Row],[rfm]],0)</f>
        <v>7</v>
      </c>
      <c r="N595" t="str">
        <f t="shared" ca="1" si="19"/>
        <v>Valuable</v>
      </c>
    </row>
    <row r="596" spans="1:14" x14ac:dyDescent="0.25">
      <c r="A596" t="s">
        <v>242</v>
      </c>
      <c r="B596" s="1">
        <v>45274</v>
      </c>
      <c r="C596" s="4">
        <v>650.22436020230305</v>
      </c>
      <c r="D596" s="3">
        <f ca="1">TODAY() -dataset_transacoes_ficticias_2023_2024[[#This Row],[transaction date]]</f>
        <v>149</v>
      </c>
      <c r="E596">
        <f>COUNTIF(A:A,dataset_transacoes_ficticias_2023_2024[[#This Row],[customer-id]])</f>
        <v>4</v>
      </c>
      <c r="F596" s="4">
        <f>SUMIF(A:A,dataset_transacoes_ficticias_2023_2024[[#This Row],[customer-id]],C:C)</f>
        <v>2079.7135953329262</v>
      </c>
      <c r="G596" s="4">
        <f>dataset_transacoes_ficticias_2023_2024[[#This Row],[total value]]/dataset_transacoes_ficticias_2023_2024[[#This Row],[frequency]]</f>
        <v>519.92839883323154</v>
      </c>
      <c r="H596" s="5">
        <f ca="1">(1 - _xlfn.PERCENTRANK.INC(D:D,dataset_transacoes_ficticias_2023_2024[[#This Row],[recency]],4))*10</f>
        <v>8.7100000000000009</v>
      </c>
      <c r="I596">
        <f>_xlfn.PERCENTRANK.INC(E:E,dataset_transacoes_ficticias_2023_2024[[#This Row],[frequency]],4)*10</f>
        <v>2.5510000000000002</v>
      </c>
      <c r="J596" s="5">
        <f>_xlfn.PERCENTRANK.INC(F:F,dataset_transacoes_ficticias_2023_2024[[#This Row],[total value]],4)*10</f>
        <v>4.282</v>
      </c>
      <c r="K596" s="5">
        <f t="shared" ca="1" si="18"/>
        <v>32.546999999999997</v>
      </c>
      <c r="L596" s="13">
        <f ca="1">_xlfn.PERCENTRANK.INC(K:K,dataset_transacoes_ficticias_2023_2024[[#This Row],[rfm sum]],4)*10</f>
        <v>6.0679999999999996</v>
      </c>
      <c r="M596" s="3">
        <f ca="1">ROUNDUP(dataset_transacoes_ficticias_2023_2024[[#This Row],[rfm]],0)</f>
        <v>7</v>
      </c>
      <c r="N596" t="str">
        <f t="shared" ca="1" si="19"/>
        <v>Valuable</v>
      </c>
    </row>
    <row r="597" spans="1:14" x14ac:dyDescent="0.25">
      <c r="A597" t="s">
        <v>343</v>
      </c>
      <c r="B597" s="1">
        <v>44949</v>
      </c>
      <c r="C597" s="4">
        <v>862.38502910749799</v>
      </c>
      <c r="D597" s="3">
        <f ca="1">TODAY() -dataset_transacoes_ficticias_2023_2024[[#This Row],[transaction date]]</f>
        <v>474</v>
      </c>
      <c r="E597">
        <f>COUNTIF(A:A,dataset_transacoes_ficticias_2023_2024[[#This Row],[customer-id]])</f>
        <v>11</v>
      </c>
      <c r="F597" s="4">
        <f>SUMIF(A:A,dataset_transacoes_ficticias_2023_2024[[#This Row],[customer-id]],C:C)</f>
        <v>5811.8425609711794</v>
      </c>
      <c r="G597" s="4">
        <f>dataset_transacoes_ficticias_2023_2024[[#This Row],[total value]]/dataset_transacoes_ficticias_2023_2024[[#This Row],[frequency]]</f>
        <v>528.34932372465266</v>
      </c>
      <c r="H597" s="5">
        <f ca="1">(1 - _xlfn.PERCENTRANK.INC(D:D,dataset_transacoes_ficticias_2023_2024[[#This Row],[recency]],4))*10</f>
        <v>0.53599999999999981</v>
      </c>
      <c r="I597">
        <f>_xlfn.PERCENTRANK.INC(E:E,dataset_transacoes_ficticias_2023_2024[[#This Row],[frequency]],4)*10</f>
        <v>9.6489999999999991</v>
      </c>
      <c r="J597" s="5">
        <f>_xlfn.PERCENTRANK.INC(F:F,dataset_transacoes_ficticias_2023_2024[[#This Row],[total value]],4)*10</f>
        <v>9.6140000000000008</v>
      </c>
      <c r="K597" s="5">
        <f t="shared" ca="1" si="18"/>
        <v>35.341999999999999</v>
      </c>
      <c r="L597" s="13">
        <f ca="1">_xlfn.PERCENTRANK.INC(K:K,dataset_transacoes_ficticias_2023_2024[[#This Row],[rfm sum]],4)*10</f>
        <v>6.968</v>
      </c>
      <c r="M597" s="3">
        <f ca="1">ROUNDUP(dataset_transacoes_ficticias_2023_2024[[#This Row],[rfm]],0)</f>
        <v>7</v>
      </c>
      <c r="N597" t="str">
        <f t="shared" ca="1" si="19"/>
        <v>Valuable</v>
      </c>
    </row>
    <row r="598" spans="1:14" x14ac:dyDescent="0.25">
      <c r="A598" t="s">
        <v>158</v>
      </c>
      <c r="B598" s="1">
        <v>45105</v>
      </c>
      <c r="C598" s="4">
        <v>80.793304386498207</v>
      </c>
      <c r="D598" s="3">
        <f ca="1">TODAY() -dataset_transacoes_ficticias_2023_2024[[#This Row],[transaction date]]</f>
        <v>318</v>
      </c>
      <c r="E598">
        <f>COUNTIF(A:A,dataset_transacoes_ficticias_2023_2024[[#This Row],[customer-id]])</f>
        <v>6</v>
      </c>
      <c r="F598" s="4">
        <f>SUMIF(A:A,dataset_transacoes_ficticias_2023_2024[[#This Row],[customer-id]],C:C)</f>
        <v>3223.9730248246756</v>
      </c>
      <c r="G598" s="4">
        <f>dataset_transacoes_ficticias_2023_2024[[#This Row],[total value]]/dataset_transacoes_ficticias_2023_2024[[#This Row],[frequency]]</f>
        <v>537.32883747077926</v>
      </c>
      <c r="H598" s="5">
        <f ca="1">(1 - _xlfn.PERCENTRANK.INC(D:D,dataset_transacoes_ficticias_2023_2024[[#This Row],[recency]],4))*10</f>
        <v>4.423</v>
      </c>
      <c r="I598">
        <f>_xlfn.PERCENTRANK.INC(E:E,dataset_transacoes_ficticias_2023_2024[[#This Row],[frequency]],4)*10</f>
        <v>6.3529999999999998</v>
      </c>
      <c r="J598" s="5">
        <f>_xlfn.PERCENTRANK.INC(F:F,dataset_transacoes_ficticias_2023_2024[[#This Row],[total value]],4)*10</f>
        <v>7.5229999999999997</v>
      </c>
      <c r="K598" s="5">
        <f t="shared" ca="1" si="18"/>
        <v>38.097999999999999</v>
      </c>
      <c r="L598" s="13">
        <f ca="1">_xlfn.PERCENTRANK.INC(K:K,dataset_transacoes_ficticias_2023_2024[[#This Row],[rfm sum]],4)*10</f>
        <v>7.508</v>
      </c>
      <c r="M598" s="3">
        <f ca="1">ROUNDUP(dataset_transacoes_ficticias_2023_2024[[#This Row],[rfm]],0)</f>
        <v>8</v>
      </c>
      <c r="N598" t="str">
        <f t="shared" ca="1" si="19"/>
        <v>Vips</v>
      </c>
    </row>
    <row r="599" spans="1:14" x14ac:dyDescent="0.25">
      <c r="A599" t="s">
        <v>140</v>
      </c>
      <c r="B599" s="1">
        <v>45032</v>
      </c>
      <c r="C599" s="4">
        <v>214.77794364039599</v>
      </c>
      <c r="D599" s="3">
        <f ca="1">TODAY() -dataset_transacoes_ficticias_2023_2024[[#This Row],[transaction date]]</f>
        <v>391</v>
      </c>
      <c r="E599">
        <f>COUNTIF(A:A,dataset_transacoes_ficticias_2023_2024[[#This Row],[customer-id]])</f>
        <v>9</v>
      </c>
      <c r="F599" s="4">
        <f>SUMIF(A:A,dataset_transacoes_ficticias_2023_2024[[#This Row],[customer-id]],C:C)</f>
        <v>3620.19483952462</v>
      </c>
      <c r="G599" s="4">
        <f>dataset_transacoes_ficticias_2023_2024[[#This Row],[total value]]/dataset_transacoes_ficticias_2023_2024[[#This Row],[frequency]]</f>
        <v>402.24387105829112</v>
      </c>
      <c r="H599" s="5">
        <f ca="1">(1 - _xlfn.PERCENTRANK.INC(D:D,dataset_transacoes_ficticias_2023_2024[[#This Row],[recency]],4))*10</f>
        <v>2.6219999999999999</v>
      </c>
      <c r="I599">
        <f>_xlfn.PERCENTRANK.INC(E:E,dataset_transacoes_ficticias_2023_2024[[#This Row],[frequency]],4)*10</f>
        <v>9.3740000000000006</v>
      </c>
      <c r="J599" s="5">
        <f>_xlfn.PERCENTRANK.INC(F:F,dataset_transacoes_ficticias_2023_2024[[#This Row],[total value]],4)*10</f>
        <v>8.3640000000000008</v>
      </c>
      <c r="K599" s="5">
        <f t="shared" ca="1" si="18"/>
        <v>38.659000000000006</v>
      </c>
      <c r="L599" s="13">
        <f ca="1">_xlfn.PERCENTRANK.INC(K:K,dataset_transacoes_ficticias_2023_2024[[#This Row],[rfm sum]],4)*10</f>
        <v>7.718</v>
      </c>
      <c r="M599" s="3">
        <f ca="1">ROUNDUP(dataset_transacoes_ficticias_2023_2024[[#This Row],[rfm]],0)</f>
        <v>8</v>
      </c>
      <c r="N599" t="str">
        <f t="shared" ca="1" si="19"/>
        <v>Vips</v>
      </c>
    </row>
    <row r="600" spans="1:14" x14ac:dyDescent="0.25">
      <c r="A600" t="s">
        <v>230</v>
      </c>
      <c r="B600" s="1">
        <v>45141</v>
      </c>
      <c r="C600" s="4">
        <v>719.13273814922297</v>
      </c>
      <c r="D600" s="3">
        <f ca="1">TODAY() -dataset_transacoes_ficticias_2023_2024[[#This Row],[transaction date]]</f>
        <v>282</v>
      </c>
      <c r="E600">
        <f>COUNTIF(A:A,dataset_transacoes_ficticias_2023_2024[[#This Row],[customer-id]])</f>
        <v>6</v>
      </c>
      <c r="F600" s="4">
        <f>SUMIF(A:A,dataset_transacoes_ficticias_2023_2024[[#This Row],[customer-id]],C:C)</f>
        <v>2204.101143102328</v>
      </c>
      <c r="G600" s="4">
        <f>dataset_transacoes_ficticias_2023_2024[[#This Row],[total value]]/dataset_transacoes_ficticias_2023_2024[[#This Row],[frequency]]</f>
        <v>367.35019051705467</v>
      </c>
      <c r="H600" s="5">
        <f ca="1">(1 - _xlfn.PERCENTRANK.INC(D:D,dataset_transacoes_ficticias_2023_2024[[#This Row],[recency]],4))*10</f>
        <v>5.3580000000000005</v>
      </c>
      <c r="I600">
        <f>_xlfn.PERCENTRANK.INC(E:E,dataset_transacoes_ficticias_2023_2024[[#This Row],[frequency]],4)*10</f>
        <v>6.3529999999999998</v>
      </c>
      <c r="J600" s="5">
        <f>_xlfn.PERCENTRANK.INC(F:F,dataset_transacoes_ficticias_2023_2024[[#This Row],[total value]],4)*10</f>
        <v>4.5869999999999997</v>
      </c>
      <c r="K600" s="5">
        <f t="shared" ca="1" si="18"/>
        <v>36.658000000000001</v>
      </c>
      <c r="L600" s="13">
        <f ca="1">_xlfn.PERCENTRANK.INC(K:K,dataset_transacoes_ficticias_2023_2024[[#This Row],[rfm sum]],4)*10</f>
        <v>7.1430000000000007</v>
      </c>
      <c r="M600" s="3">
        <f ca="1">ROUNDUP(dataset_transacoes_ficticias_2023_2024[[#This Row],[rfm]],0)</f>
        <v>8</v>
      </c>
      <c r="N600" t="str">
        <f t="shared" ca="1" si="19"/>
        <v>Vips</v>
      </c>
    </row>
    <row r="601" spans="1:14" x14ac:dyDescent="0.25">
      <c r="A601" t="s">
        <v>118</v>
      </c>
      <c r="B601" s="1">
        <v>45247</v>
      </c>
      <c r="C601" s="4">
        <v>716.68229250010995</v>
      </c>
      <c r="D601" s="3">
        <f ca="1">TODAY() -dataset_transacoes_ficticias_2023_2024[[#This Row],[transaction date]]</f>
        <v>176</v>
      </c>
      <c r="E601">
        <f>COUNTIF(A:A,dataset_transacoes_ficticias_2023_2024[[#This Row],[customer-id]])</f>
        <v>7</v>
      </c>
      <c r="F601" s="4">
        <f>SUMIF(A:A,dataset_transacoes_ficticias_2023_2024[[#This Row],[customer-id]],C:C)</f>
        <v>4920.3466417208438</v>
      </c>
      <c r="G601" s="4">
        <f>dataset_transacoes_ficticias_2023_2024[[#This Row],[total value]]/dataset_transacoes_ficticias_2023_2024[[#This Row],[frequency]]</f>
        <v>702.90666310297763</v>
      </c>
      <c r="H601" s="5">
        <f ca="1">(1 - _xlfn.PERCENTRANK.INC(D:D,dataset_transacoes_ficticias_2023_2024[[#This Row],[recency]],4))*10</f>
        <v>8.09</v>
      </c>
      <c r="I601">
        <f>_xlfn.PERCENTRANK.INC(E:E,dataset_transacoes_ficticias_2023_2024[[#This Row],[frequency]],4)*10</f>
        <v>8.0039999999999996</v>
      </c>
      <c r="J601" s="5">
        <f>_xlfn.PERCENTRANK.INC(F:F,dataset_transacoes_ficticias_2023_2024[[#This Row],[total value]],4)*10</f>
        <v>9.4390000000000001</v>
      </c>
      <c r="K601" s="5">
        <f t="shared" ca="1" si="18"/>
        <v>41.831000000000003</v>
      </c>
      <c r="L601" s="13">
        <f ca="1">_xlfn.PERCENTRANK.INC(K:K,dataset_transacoes_ficticias_2023_2024[[#This Row],[rfm sum]],4)*10</f>
        <v>8.2639999999999993</v>
      </c>
      <c r="M601" s="3">
        <f ca="1">ROUNDUP(dataset_transacoes_ficticias_2023_2024[[#This Row],[rfm]],0)</f>
        <v>9</v>
      </c>
      <c r="N601" t="str">
        <f t="shared" ca="1" si="19"/>
        <v>Vip Plus</v>
      </c>
    </row>
    <row r="602" spans="1:14" x14ac:dyDescent="0.25">
      <c r="A602" t="s">
        <v>236</v>
      </c>
      <c r="B602" s="1">
        <v>45045</v>
      </c>
      <c r="C602" s="4">
        <v>802.29665953702204</v>
      </c>
      <c r="D602" s="3">
        <f ca="1">TODAY() -dataset_transacoes_ficticias_2023_2024[[#This Row],[transaction date]]</f>
        <v>378</v>
      </c>
      <c r="E602">
        <f>COUNTIF(A:A,dataset_transacoes_ficticias_2023_2024[[#This Row],[customer-id]])</f>
        <v>6</v>
      </c>
      <c r="F602" s="4">
        <f>SUMIF(A:A,dataset_transacoes_ficticias_2023_2024[[#This Row],[customer-id]],C:C)</f>
        <v>3322.1366214697882</v>
      </c>
      <c r="G602" s="4">
        <f>dataset_transacoes_ficticias_2023_2024[[#This Row],[total value]]/dataset_transacoes_ficticias_2023_2024[[#This Row],[frequency]]</f>
        <v>553.68943691163133</v>
      </c>
      <c r="H602" s="5">
        <f ca="1">(1 - _xlfn.PERCENTRANK.INC(D:D,dataset_transacoes_ficticias_2023_2024[[#This Row],[recency]],4))*10</f>
        <v>2.9469999999999996</v>
      </c>
      <c r="I602">
        <f>_xlfn.PERCENTRANK.INC(E:E,dataset_transacoes_ficticias_2023_2024[[#This Row],[frequency]],4)*10</f>
        <v>6.3529999999999998</v>
      </c>
      <c r="J602" s="5">
        <f>_xlfn.PERCENTRANK.INC(F:F,dataset_transacoes_ficticias_2023_2024[[#This Row],[total value]],4)*10</f>
        <v>7.7780000000000005</v>
      </c>
      <c r="K602" s="5">
        <f t="shared" ca="1" si="18"/>
        <v>42.610999999999997</v>
      </c>
      <c r="L602" s="13">
        <f ca="1">_xlfn.PERCENTRANK.INC(K:K,dataset_transacoes_ficticias_2023_2024[[#This Row],[rfm sum]],4)*10</f>
        <v>8.4740000000000002</v>
      </c>
      <c r="M602" s="3">
        <f ca="1">ROUNDUP(dataset_transacoes_ficticias_2023_2024[[#This Row],[rfm]],0)</f>
        <v>9</v>
      </c>
      <c r="N602" t="str">
        <f t="shared" ca="1" si="19"/>
        <v>Vip Plus</v>
      </c>
    </row>
    <row r="603" spans="1:14" x14ac:dyDescent="0.25">
      <c r="A603" t="s">
        <v>272</v>
      </c>
      <c r="B603" s="1">
        <v>45118</v>
      </c>
      <c r="C603" s="4">
        <v>18.277463869849999</v>
      </c>
      <c r="D603" s="3">
        <f ca="1">TODAY() -dataset_transacoes_ficticias_2023_2024[[#This Row],[transaction date]]</f>
        <v>305</v>
      </c>
      <c r="E603">
        <f>COUNTIF(A:A,dataset_transacoes_ficticias_2023_2024[[#This Row],[customer-id]])</f>
        <v>7</v>
      </c>
      <c r="F603" s="4">
        <f>SUMIF(A:A,dataset_transacoes_ficticias_2023_2024[[#This Row],[customer-id]],C:C)</f>
        <v>2314.2770568282949</v>
      </c>
      <c r="G603" s="4">
        <f>dataset_transacoes_ficticias_2023_2024[[#This Row],[total value]]/dataset_transacoes_ficticias_2023_2024[[#This Row],[frequency]]</f>
        <v>330.61100811832785</v>
      </c>
      <c r="H603" s="5">
        <f ca="1">(1 - _xlfn.PERCENTRANK.INC(D:D,dataset_transacoes_ficticias_2023_2024[[#This Row],[recency]],4))*10</f>
        <v>4.7780000000000005</v>
      </c>
      <c r="I603">
        <f>_xlfn.PERCENTRANK.INC(E:E,dataset_transacoes_ficticias_2023_2024[[#This Row],[frequency]],4)*10</f>
        <v>8.0039999999999996</v>
      </c>
      <c r="J603" s="5">
        <f>_xlfn.PERCENTRANK.INC(F:F,dataset_transacoes_ficticias_2023_2024[[#This Row],[total value]],4)*10</f>
        <v>4.9769999999999994</v>
      </c>
      <c r="K603" s="5">
        <f t="shared" ca="1" si="18"/>
        <v>34.836999999999996</v>
      </c>
      <c r="L603" s="13">
        <f ca="1">_xlfn.PERCENTRANK.INC(K:K,dataset_transacoes_ficticias_2023_2024[[#This Row],[rfm sum]],4)*10</f>
        <v>6.8029999999999999</v>
      </c>
      <c r="M603" s="3">
        <f ca="1">ROUNDUP(dataset_transacoes_ficticias_2023_2024[[#This Row],[rfm]],0)</f>
        <v>7</v>
      </c>
      <c r="N603" t="str">
        <f t="shared" ca="1" si="19"/>
        <v>Valuable</v>
      </c>
    </row>
    <row r="604" spans="1:14" x14ac:dyDescent="0.25">
      <c r="A604" t="s">
        <v>116</v>
      </c>
      <c r="B604" s="1">
        <v>45192</v>
      </c>
      <c r="C604" s="4">
        <v>505.188882028943</v>
      </c>
      <c r="D604" s="3">
        <f ca="1">TODAY() -dataset_transacoes_ficticias_2023_2024[[#This Row],[transaction date]]</f>
        <v>231</v>
      </c>
      <c r="E604">
        <f>COUNTIF(A:A,dataset_transacoes_ficticias_2023_2024[[#This Row],[customer-id]])</f>
        <v>5</v>
      </c>
      <c r="F604" s="4">
        <f>SUMIF(A:A,dataset_transacoes_ficticias_2023_2024[[#This Row],[customer-id]],C:C)</f>
        <v>2481.1962518135351</v>
      </c>
      <c r="G604" s="4">
        <f>dataset_transacoes_ficticias_2023_2024[[#This Row],[total value]]/dataset_transacoes_ficticias_2023_2024[[#This Row],[frequency]]</f>
        <v>496.23925036270703</v>
      </c>
      <c r="H604" s="5">
        <f ca="1">(1 - _xlfn.PERCENTRANK.INC(D:D,dataset_transacoes_ficticias_2023_2024[[#This Row],[recency]],4))*10</f>
        <v>6.5989999999999993</v>
      </c>
      <c r="I604">
        <f>_xlfn.PERCENTRANK.INC(E:E,dataset_transacoes_ficticias_2023_2024[[#This Row],[frequency]],4)*10</f>
        <v>4.5519999999999996</v>
      </c>
      <c r="J604" s="5">
        <f>_xlfn.PERCENTRANK.INC(F:F,dataset_transacoes_ficticias_2023_2024[[#This Row],[total value]],4)*10</f>
        <v>5.7169999999999996</v>
      </c>
      <c r="K604" s="5">
        <f t="shared" ca="1" si="18"/>
        <v>34.627000000000002</v>
      </c>
      <c r="L604" s="13">
        <f ca="1">_xlfn.PERCENTRANK.INC(K:K,dataset_transacoes_ficticias_2023_2024[[#This Row],[rfm sum]],4)*10</f>
        <v>6.7579999999999991</v>
      </c>
      <c r="M604" s="3">
        <f ca="1">ROUNDUP(dataset_transacoes_ficticias_2023_2024[[#This Row],[rfm]],0)</f>
        <v>7</v>
      </c>
      <c r="N604" t="str">
        <f t="shared" ca="1" si="19"/>
        <v>Valuable</v>
      </c>
    </row>
    <row r="605" spans="1:14" x14ac:dyDescent="0.25">
      <c r="A605" t="s">
        <v>219</v>
      </c>
      <c r="B605" s="1">
        <v>45298</v>
      </c>
      <c r="C605" s="4">
        <v>859.30679548272599</v>
      </c>
      <c r="D605" s="3">
        <f ca="1">TODAY() -dataset_transacoes_ficticias_2023_2024[[#This Row],[transaction date]]</f>
        <v>125</v>
      </c>
      <c r="E605">
        <f>COUNTIF(A:A,dataset_transacoes_ficticias_2023_2024[[#This Row],[customer-id]])</f>
        <v>4</v>
      </c>
      <c r="F605" s="4">
        <f>SUMIF(A:A,dataset_transacoes_ficticias_2023_2024[[#This Row],[customer-id]],C:C)</f>
        <v>2456.9668850649969</v>
      </c>
      <c r="G605" s="4">
        <f>dataset_transacoes_ficticias_2023_2024[[#This Row],[total value]]/dataset_transacoes_ficticias_2023_2024[[#This Row],[frequency]]</f>
        <v>614.24172126624921</v>
      </c>
      <c r="H605" s="5">
        <f ca="1">(1 - _xlfn.PERCENTRANK.INC(D:D,dataset_transacoes_ficticias_2023_2024[[#This Row],[recency]],4))*10</f>
        <v>9.2200000000000006</v>
      </c>
      <c r="I605">
        <f>_xlfn.PERCENTRANK.INC(E:E,dataset_transacoes_ficticias_2023_2024[[#This Row],[frequency]],4)*10</f>
        <v>2.5510000000000002</v>
      </c>
      <c r="J605" s="5">
        <f>_xlfn.PERCENTRANK.INC(F:F,dataset_transacoes_ficticias_2023_2024[[#This Row],[total value]],4)*10</f>
        <v>5.577</v>
      </c>
      <c r="K605" s="5">
        <f t="shared" ca="1" si="18"/>
        <v>34.216000000000001</v>
      </c>
      <c r="L605" s="13">
        <f ca="1">_xlfn.PERCENTRANK.INC(K:K,dataset_transacoes_ficticias_2023_2024[[#This Row],[rfm sum]],4)*10</f>
        <v>6.6230000000000002</v>
      </c>
      <c r="M605" s="3">
        <f ca="1">ROUNDUP(dataset_transacoes_ficticias_2023_2024[[#This Row],[rfm]],0)</f>
        <v>7</v>
      </c>
      <c r="N605" t="str">
        <f t="shared" ca="1" si="19"/>
        <v>Valuable</v>
      </c>
    </row>
    <row r="606" spans="1:14" x14ac:dyDescent="0.25">
      <c r="A606" t="s">
        <v>404</v>
      </c>
      <c r="B606" s="1">
        <v>45012</v>
      </c>
      <c r="C606" s="4">
        <v>606.46969498181102</v>
      </c>
      <c r="D606" s="3">
        <f ca="1">TODAY() -dataset_transacoes_ficticias_2023_2024[[#This Row],[transaction date]]</f>
        <v>411</v>
      </c>
      <c r="E606">
        <f>COUNTIF(A:A,dataset_transacoes_ficticias_2023_2024[[#This Row],[customer-id]])</f>
        <v>6</v>
      </c>
      <c r="F606" s="4">
        <f>SUMIF(A:A,dataset_transacoes_ficticias_2023_2024[[#This Row],[customer-id]],C:C)</f>
        <v>3206.0202751244551</v>
      </c>
      <c r="G606" s="4">
        <f>dataset_transacoes_ficticias_2023_2024[[#This Row],[total value]]/dataset_transacoes_ficticias_2023_2024[[#This Row],[frequency]]</f>
        <v>534.33671252074248</v>
      </c>
      <c r="H606" s="5">
        <f ca="1">(1 - _xlfn.PERCENTRANK.INC(D:D,dataset_transacoes_ficticias_2023_2024[[#This Row],[recency]],4))*10</f>
        <v>2.117</v>
      </c>
      <c r="I606">
        <f>_xlfn.PERCENTRANK.INC(E:E,dataset_transacoes_ficticias_2023_2024[[#This Row],[frequency]],4)*10</f>
        <v>6.3529999999999998</v>
      </c>
      <c r="J606" s="5">
        <f>_xlfn.PERCENTRANK.INC(F:F,dataset_transacoes_ficticias_2023_2024[[#This Row],[total value]],4)*10</f>
        <v>7.4180000000000001</v>
      </c>
      <c r="K606" s="5">
        <f t="shared" ca="1" si="18"/>
        <v>33.235999999999997</v>
      </c>
      <c r="L606" s="13">
        <f ca="1">_xlfn.PERCENTRANK.INC(K:K,dataset_transacoes_ficticias_2023_2024[[#This Row],[rfm sum]],4)*10</f>
        <v>6.2729999999999997</v>
      </c>
      <c r="M606" s="3">
        <f ca="1">ROUNDUP(dataset_transacoes_ficticias_2023_2024[[#This Row],[rfm]],0)</f>
        <v>7</v>
      </c>
      <c r="N606" t="str">
        <f t="shared" ca="1" si="19"/>
        <v>Valuable</v>
      </c>
    </row>
    <row r="607" spans="1:14" x14ac:dyDescent="0.25">
      <c r="A607" t="s">
        <v>363</v>
      </c>
      <c r="B607" s="1">
        <v>45031</v>
      </c>
      <c r="C607" s="4">
        <v>980.22074880033006</v>
      </c>
      <c r="D607" s="3">
        <f ca="1">TODAY() -dataset_transacoes_ficticias_2023_2024[[#This Row],[transaction date]]</f>
        <v>392</v>
      </c>
      <c r="E607">
        <f>COUNTIF(A:A,dataset_transacoes_ficticias_2023_2024[[#This Row],[customer-id]])</f>
        <v>6</v>
      </c>
      <c r="F607" s="4">
        <f>SUMIF(A:A,dataset_transacoes_ficticias_2023_2024[[#This Row],[customer-id]],C:C)</f>
        <v>3614.7207992345539</v>
      </c>
      <c r="G607" s="4">
        <f>dataset_transacoes_ficticias_2023_2024[[#This Row],[total value]]/dataset_transacoes_ficticias_2023_2024[[#This Row],[frequency]]</f>
        <v>602.45346653909235</v>
      </c>
      <c r="H607" s="5">
        <f ca="1">(1 - _xlfn.PERCENTRANK.INC(D:D,dataset_transacoes_ficticias_2023_2024[[#This Row],[recency]],4))*10</f>
        <v>2.6019999999999999</v>
      </c>
      <c r="I607">
        <f>_xlfn.PERCENTRANK.INC(E:E,dataset_transacoes_ficticias_2023_2024[[#This Row],[frequency]],4)*10</f>
        <v>6.3529999999999998</v>
      </c>
      <c r="J607" s="5">
        <f>_xlfn.PERCENTRANK.INC(F:F,dataset_transacoes_ficticias_2023_2024[[#This Row],[total value]],4)*10</f>
        <v>8.3339999999999996</v>
      </c>
      <c r="K607" s="5">
        <f t="shared" ca="1" si="18"/>
        <v>33.176999999999992</v>
      </c>
      <c r="L607" s="13">
        <f ca="1">_xlfn.PERCENTRANK.INC(K:K,dataset_transacoes_ficticias_2023_2024[[#This Row],[rfm sum]],4)*10</f>
        <v>6.2429999999999994</v>
      </c>
      <c r="M607" s="3">
        <f ca="1">ROUNDUP(dataset_transacoes_ficticias_2023_2024[[#This Row],[rfm]],0)</f>
        <v>7</v>
      </c>
      <c r="N607" t="str">
        <f t="shared" ca="1" si="19"/>
        <v>Valuable</v>
      </c>
    </row>
    <row r="608" spans="1:14" x14ac:dyDescent="0.25">
      <c r="A608" t="s">
        <v>96</v>
      </c>
      <c r="B608" s="1">
        <v>45273</v>
      </c>
      <c r="C608" s="4">
        <v>395.93597624801998</v>
      </c>
      <c r="D608" s="3">
        <f ca="1">TODAY() -dataset_transacoes_ficticias_2023_2024[[#This Row],[transaction date]]</f>
        <v>150</v>
      </c>
      <c r="E608">
        <f>COUNTIF(A:A,dataset_transacoes_ficticias_2023_2024[[#This Row],[customer-id]])</f>
        <v>4</v>
      </c>
      <c r="F608" s="4">
        <f>SUMIF(A:A,dataset_transacoes_ficticias_2023_2024[[#This Row],[customer-id]],C:C)</f>
        <v>2233.1547247732119</v>
      </c>
      <c r="G608" s="4">
        <f>dataset_transacoes_ficticias_2023_2024[[#This Row],[total value]]/dataset_transacoes_ficticias_2023_2024[[#This Row],[frequency]]</f>
        <v>558.28868119330298</v>
      </c>
      <c r="H608" s="5">
        <f ca="1">(1 - _xlfn.PERCENTRANK.INC(D:D,dataset_transacoes_ficticias_2023_2024[[#This Row],[recency]],4))*10</f>
        <v>8.68</v>
      </c>
      <c r="I608">
        <f>_xlfn.PERCENTRANK.INC(E:E,dataset_transacoes_ficticias_2023_2024[[#This Row],[frequency]],4)*10</f>
        <v>2.5510000000000002</v>
      </c>
      <c r="J608" s="5">
        <f>_xlfn.PERCENTRANK.INC(F:F,dataset_transacoes_ficticias_2023_2024[[#This Row],[total value]],4)*10</f>
        <v>4.6920000000000002</v>
      </c>
      <c r="K608" s="5">
        <f t="shared" ca="1" si="18"/>
        <v>33.212000000000003</v>
      </c>
      <c r="L608" s="13">
        <f ca="1">_xlfn.PERCENTRANK.INC(K:K,dataset_transacoes_ficticias_2023_2024[[#This Row],[rfm sum]],4)*10</f>
        <v>6.2629999999999999</v>
      </c>
      <c r="M608" s="3">
        <f ca="1">ROUNDUP(dataset_transacoes_ficticias_2023_2024[[#This Row],[rfm]],0)</f>
        <v>7</v>
      </c>
      <c r="N608" t="str">
        <f t="shared" ca="1" si="19"/>
        <v>Valuable</v>
      </c>
    </row>
    <row r="609" spans="1:14" x14ac:dyDescent="0.25">
      <c r="A609" t="s">
        <v>124</v>
      </c>
      <c r="B609" s="1">
        <v>45293</v>
      </c>
      <c r="C609" s="4">
        <v>248.57633975542001</v>
      </c>
      <c r="D609" s="3">
        <f ca="1">TODAY() -dataset_transacoes_ficticias_2023_2024[[#This Row],[transaction date]]</f>
        <v>130</v>
      </c>
      <c r="E609">
        <f>COUNTIF(A:A,dataset_transacoes_ficticias_2023_2024[[#This Row],[customer-id]])</f>
        <v>4</v>
      </c>
      <c r="F609" s="4">
        <f>SUMIF(A:A,dataset_transacoes_ficticias_2023_2024[[#This Row],[customer-id]],C:C)</f>
        <v>2485.0975583743748</v>
      </c>
      <c r="G609" s="4">
        <f>dataset_transacoes_ficticias_2023_2024[[#This Row],[total value]]/dataset_transacoes_ficticias_2023_2024[[#This Row],[frequency]]</f>
        <v>621.2743895935937</v>
      </c>
      <c r="H609" s="5">
        <f ca="1">(1 - _xlfn.PERCENTRANK.INC(D:D,dataset_transacoes_ficticias_2023_2024[[#This Row],[recency]],4))*10</f>
        <v>9.14</v>
      </c>
      <c r="I609">
        <f>_xlfn.PERCENTRANK.INC(E:E,dataset_transacoes_ficticias_2023_2024[[#This Row],[frequency]],4)*10</f>
        <v>2.5510000000000002</v>
      </c>
      <c r="J609" s="5">
        <f>_xlfn.PERCENTRANK.INC(F:F,dataset_transacoes_ficticias_2023_2024[[#This Row],[total value]],4)*10</f>
        <v>5.7420000000000009</v>
      </c>
      <c r="K609" s="5">
        <f t="shared" ca="1" si="18"/>
        <v>33.356000000000009</v>
      </c>
      <c r="L609" s="13">
        <f ca="1">_xlfn.PERCENTRANK.INC(K:K,dataset_transacoes_ficticias_2023_2024[[#This Row],[rfm sum]],4)*10</f>
        <v>6.3280000000000003</v>
      </c>
      <c r="M609" s="3">
        <f ca="1">ROUNDUP(dataset_transacoes_ficticias_2023_2024[[#This Row],[rfm]],0)</f>
        <v>7</v>
      </c>
      <c r="N609" t="str">
        <f t="shared" ca="1" si="19"/>
        <v>Valuable</v>
      </c>
    </row>
    <row r="610" spans="1:14" x14ac:dyDescent="0.25">
      <c r="A610" t="s">
        <v>363</v>
      </c>
      <c r="B610" s="1">
        <v>44932</v>
      </c>
      <c r="C610" s="4">
        <v>408.87070638865299</v>
      </c>
      <c r="D610" s="3">
        <f ca="1">TODAY() -dataset_transacoes_ficticias_2023_2024[[#This Row],[transaction date]]</f>
        <v>491</v>
      </c>
      <c r="E610">
        <f>COUNTIF(A:A,dataset_transacoes_ficticias_2023_2024[[#This Row],[customer-id]])</f>
        <v>6</v>
      </c>
      <c r="F610" s="4">
        <f>SUMIF(A:A,dataset_transacoes_ficticias_2023_2024[[#This Row],[customer-id]],C:C)</f>
        <v>3614.7207992345539</v>
      </c>
      <c r="G610" s="4">
        <f>dataset_transacoes_ficticias_2023_2024[[#This Row],[total value]]/dataset_transacoes_ficticias_2023_2024[[#This Row],[frequency]]</f>
        <v>602.45346653909235</v>
      </c>
      <c r="H610" s="5">
        <f ca="1">(1 - _xlfn.PERCENTRANK.INC(D:D,dataset_transacoes_ficticias_2023_2024[[#This Row],[recency]],4))*10</f>
        <v>7.6000000000000512E-2</v>
      </c>
      <c r="I610">
        <f>_xlfn.PERCENTRANK.INC(E:E,dataset_transacoes_ficticias_2023_2024[[#This Row],[frequency]],4)*10</f>
        <v>6.3529999999999998</v>
      </c>
      <c r="J610" s="5">
        <f>_xlfn.PERCENTRANK.INC(F:F,dataset_transacoes_ficticias_2023_2024[[#This Row],[total value]],4)*10</f>
        <v>8.3339999999999996</v>
      </c>
      <c r="K610" s="5">
        <f t="shared" ca="1" si="18"/>
        <v>32.195999999999998</v>
      </c>
      <c r="L610" s="13">
        <f ca="1">_xlfn.PERCENTRANK.INC(K:K,dataset_transacoes_ficticias_2023_2024[[#This Row],[rfm sum]],4)*10</f>
        <v>6.0029999999999992</v>
      </c>
      <c r="M610" s="3">
        <f ca="1">ROUNDUP(dataset_transacoes_ficticias_2023_2024[[#This Row],[rfm]],0)</f>
        <v>7</v>
      </c>
      <c r="N610" t="str">
        <f t="shared" ca="1" si="19"/>
        <v>Valuable</v>
      </c>
    </row>
    <row r="611" spans="1:14" x14ac:dyDescent="0.25">
      <c r="A611" t="s">
        <v>76</v>
      </c>
      <c r="B611" s="1">
        <v>45195</v>
      </c>
      <c r="C611" s="4">
        <v>571.133310602606</v>
      </c>
      <c r="D611" s="3">
        <f ca="1">TODAY() -dataset_transacoes_ficticias_2023_2024[[#This Row],[transaction date]]</f>
        <v>228</v>
      </c>
      <c r="E611">
        <f>COUNTIF(A:A,dataset_transacoes_ficticias_2023_2024[[#This Row],[customer-id]])</f>
        <v>5</v>
      </c>
      <c r="F611" s="4">
        <f>SUMIF(A:A,dataset_transacoes_ficticias_2023_2024[[#This Row],[customer-id]],C:C)</f>
        <v>3146.4519269707444</v>
      </c>
      <c r="G611" s="4">
        <f>dataset_transacoes_ficticias_2023_2024[[#This Row],[total value]]/dataset_transacoes_ficticias_2023_2024[[#This Row],[frequency]]</f>
        <v>629.29038539414887</v>
      </c>
      <c r="H611" s="5">
        <f ca="1">(1 - _xlfn.PERCENTRANK.INC(D:D,dataset_transacoes_ficticias_2023_2024[[#This Row],[recency]],4))*10</f>
        <v>6.6739999999999995</v>
      </c>
      <c r="I611">
        <f>_xlfn.PERCENTRANK.INC(E:E,dataset_transacoes_ficticias_2023_2024[[#This Row],[frequency]],4)*10</f>
        <v>4.5519999999999996</v>
      </c>
      <c r="J611" s="5">
        <f>_xlfn.PERCENTRANK.INC(F:F,dataset_transacoes_ficticias_2023_2024[[#This Row],[total value]],4)*10</f>
        <v>7.2880000000000003</v>
      </c>
      <c r="K611" s="5">
        <f t="shared" ca="1" si="18"/>
        <v>33.277000000000001</v>
      </c>
      <c r="L611" s="13">
        <f ca="1">_xlfn.PERCENTRANK.INC(K:K,dataset_transacoes_ficticias_2023_2024[[#This Row],[rfm sum]],4)*10</f>
        <v>6.2929999999999993</v>
      </c>
      <c r="M611" s="3">
        <f ca="1">ROUNDUP(dataset_transacoes_ficticias_2023_2024[[#This Row],[rfm]],0)</f>
        <v>7</v>
      </c>
      <c r="N611" t="str">
        <f t="shared" ca="1" si="19"/>
        <v>Valuable</v>
      </c>
    </row>
    <row r="612" spans="1:14" x14ac:dyDescent="0.25">
      <c r="A612" t="s">
        <v>157</v>
      </c>
      <c r="B612" s="1">
        <v>45273</v>
      </c>
      <c r="C612" s="4">
        <v>475.44719049626502</v>
      </c>
      <c r="D612" s="3">
        <f ca="1">TODAY() -dataset_transacoes_ficticias_2023_2024[[#This Row],[transaction date]]</f>
        <v>150</v>
      </c>
      <c r="E612">
        <f>COUNTIF(A:A,dataset_transacoes_ficticias_2023_2024[[#This Row],[customer-id]])</f>
        <v>5</v>
      </c>
      <c r="F612" s="4">
        <f>SUMIF(A:A,dataset_transacoes_ficticias_2023_2024[[#This Row],[customer-id]],C:C)</f>
        <v>1847.3411252157302</v>
      </c>
      <c r="G612" s="4">
        <f>dataset_transacoes_ficticias_2023_2024[[#This Row],[total value]]/dataset_transacoes_ficticias_2023_2024[[#This Row],[frequency]]</f>
        <v>369.46822504314605</v>
      </c>
      <c r="H612" s="5">
        <f ca="1">(1 - _xlfn.PERCENTRANK.INC(D:D,dataset_transacoes_ficticias_2023_2024[[#This Row],[recency]],4))*10</f>
        <v>8.68</v>
      </c>
      <c r="I612">
        <f>_xlfn.PERCENTRANK.INC(E:E,dataset_transacoes_ficticias_2023_2024[[#This Row],[frequency]],4)*10</f>
        <v>4.5519999999999996</v>
      </c>
      <c r="J612" s="5">
        <f>_xlfn.PERCENTRANK.INC(F:F,dataset_transacoes_ficticias_2023_2024[[#This Row],[total value]],4)*10</f>
        <v>3.306</v>
      </c>
      <c r="K612" s="5">
        <f t="shared" ca="1" si="18"/>
        <v>35.052</v>
      </c>
      <c r="L612" s="13">
        <f ca="1">_xlfn.PERCENTRANK.INC(K:K,dataset_transacoes_ficticias_2023_2024[[#This Row],[rfm sum]],4)*10</f>
        <v>6.8630000000000004</v>
      </c>
      <c r="M612" s="3">
        <f ca="1">ROUNDUP(dataset_transacoes_ficticias_2023_2024[[#This Row],[rfm]],0)</f>
        <v>7</v>
      </c>
      <c r="N612" t="str">
        <f t="shared" ca="1" si="19"/>
        <v>Valuable</v>
      </c>
    </row>
    <row r="613" spans="1:14" x14ac:dyDescent="0.25">
      <c r="A613" t="s">
        <v>262</v>
      </c>
      <c r="B613" s="1">
        <v>45300</v>
      </c>
      <c r="C613" s="4">
        <v>528.41716240133098</v>
      </c>
      <c r="D613" s="3">
        <f ca="1">TODAY() -dataset_transacoes_ficticias_2023_2024[[#This Row],[transaction date]]</f>
        <v>123</v>
      </c>
      <c r="E613">
        <f>COUNTIF(A:A,dataset_transacoes_ficticias_2023_2024[[#This Row],[customer-id]])</f>
        <v>4</v>
      </c>
      <c r="F613" s="4">
        <f>SUMIF(A:A,dataset_transacoes_ficticias_2023_2024[[#This Row],[customer-id]],C:C)</f>
        <v>2499.422531473374</v>
      </c>
      <c r="G613" s="4">
        <f>dataset_transacoes_ficticias_2023_2024[[#This Row],[total value]]/dataset_transacoes_ficticias_2023_2024[[#This Row],[frequency]]</f>
        <v>624.85563286834349</v>
      </c>
      <c r="H613" s="5">
        <f ca="1">(1 - _xlfn.PERCENTRANK.INC(D:D,dataset_transacoes_ficticias_2023_2024[[#This Row],[recency]],4))*10</f>
        <v>9.2999999999999989</v>
      </c>
      <c r="I613">
        <f>_xlfn.PERCENTRANK.INC(E:E,dataset_transacoes_ficticias_2023_2024[[#This Row],[frequency]],4)*10</f>
        <v>2.5510000000000002</v>
      </c>
      <c r="J613" s="5">
        <f>_xlfn.PERCENTRANK.INC(F:F,dataset_transacoes_ficticias_2023_2024[[#This Row],[total value]],4)*10</f>
        <v>5.782</v>
      </c>
      <c r="K613" s="5">
        <f t="shared" ca="1" si="18"/>
        <v>34.171000000000006</v>
      </c>
      <c r="L613" s="13">
        <f ca="1">_xlfn.PERCENTRANK.INC(K:K,dataset_transacoes_ficticias_2023_2024[[#This Row],[rfm sum]],4)*10</f>
        <v>6.593</v>
      </c>
      <c r="M613" s="3">
        <f ca="1">ROUNDUP(dataset_transacoes_ficticias_2023_2024[[#This Row],[rfm]],0)</f>
        <v>7</v>
      </c>
      <c r="N613" t="str">
        <f t="shared" ca="1" si="19"/>
        <v>Valuable</v>
      </c>
    </row>
    <row r="614" spans="1:14" x14ac:dyDescent="0.25">
      <c r="A614" t="s">
        <v>213</v>
      </c>
      <c r="B614" s="1">
        <v>44945</v>
      </c>
      <c r="C614" s="4">
        <v>749.75046187281498</v>
      </c>
      <c r="D614" s="3">
        <f ca="1">TODAY() -dataset_transacoes_ficticias_2023_2024[[#This Row],[transaction date]]</f>
        <v>478</v>
      </c>
      <c r="E614">
        <f>COUNTIF(A:A,dataset_transacoes_ficticias_2023_2024[[#This Row],[customer-id]])</f>
        <v>6</v>
      </c>
      <c r="F614" s="4">
        <f>SUMIF(A:A,dataset_transacoes_ficticias_2023_2024[[#This Row],[customer-id]],C:C)</f>
        <v>3886.6909986200476</v>
      </c>
      <c r="G614" s="4">
        <f>dataset_transacoes_ficticias_2023_2024[[#This Row],[total value]]/dataset_transacoes_ficticias_2023_2024[[#This Row],[frequency]]</f>
        <v>647.78183310334123</v>
      </c>
      <c r="H614" s="5">
        <f ca="1">(1 - _xlfn.PERCENTRANK.INC(D:D,dataset_transacoes_ficticias_2023_2024[[#This Row],[recency]],4))*10</f>
        <v>0.39100000000000024</v>
      </c>
      <c r="I614">
        <f>_xlfn.PERCENTRANK.INC(E:E,dataset_transacoes_ficticias_2023_2024[[#This Row],[frequency]],4)*10</f>
        <v>6.3529999999999998</v>
      </c>
      <c r="J614" s="5">
        <f>_xlfn.PERCENTRANK.INC(F:F,dataset_transacoes_ficticias_2023_2024[[#This Row],[total value]],4)*10</f>
        <v>8.7590000000000003</v>
      </c>
      <c r="K614" s="5">
        <f t="shared" ca="1" si="18"/>
        <v>33.136000000000003</v>
      </c>
      <c r="L614" s="13">
        <f ca="1">_xlfn.PERCENTRANK.INC(K:K,dataset_transacoes_ficticias_2023_2024[[#This Row],[rfm sum]],4)*10</f>
        <v>6.2279999999999998</v>
      </c>
      <c r="M614" s="3">
        <f ca="1">ROUNDUP(dataset_transacoes_ficticias_2023_2024[[#This Row],[rfm]],0)</f>
        <v>7</v>
      </c>
      <c r="N614" t="str">
        <f t="shared" ca="1" si="19"/>
        <v>Valuable</v>
      </c>
    </row>
    <row r="615" spans="1:14" x14ac:dyDescent="0.25">
      <c r="A615" t="s">
        <v>411</v>
      </c>
      <c r="B615" s="1">
        <v>45229</v>
      </c>
      <c r="C615" s="4">
        <v>958.78360172785005</v>
      </c>
      <c r="D615" s="3">
        <f ca="1">TODAY() -dataset_transacoes_ficticias_2023_2024[[#This Row],[transaction date]]</f>
        <v>194</v>
      </c>
      <c r="E615">
        <f>COUNTIF(A:A,dataset_transacoes_ficticias_2023_2024[[#This Row],[customer-id]])</f>
        <v>5</v>
      </c>
      <c r="F615" s="4">
        <f>SUMIF(A:A,dataset_transacoes_ficticias_2023_2024[[#This Row],[customer-id]],C:C)</f>
        <v>3121.962588246256</v>
      </c>
      <c r="G615" s="4">
        <f>dataset_transacoes_ficticias_2023_2024[[#This Row],[total value]]/dataset_transacoes_ficticias_2023_2024[[#This Row],[frequency]]</f>
        <v>624.3925176492512</v>
      </c>
      <c r="H615" s="5">
        <f ca="1">(1 - _xlfn.PERCENTRANK.INC(D:D,dataset_transacoes_ficticias_2023_2024[[#This Row],[recency]],4))*10</f>
        <v>7.5539999999999994</v>
      </c>
      <c r="I615">
        <f>_xlfn.PERCENTRANK.INC(E:E,dataset_transacoes_ficticias_2023_2024[[#This Row],[frequency]],4)*10</f>
        <v>4.5519999999999996</v>
      </c>
      <c r="J615" s="5">
        <f>_xlfn.PERCENTRANK.INC(F:F,dataset_transacoes_ficticias_2023_2024[[#This Row],[total value]],4)*10</f>
        <v>7.1680000000000001</v>
      </c>
      <c r="K615" s="5">
        <f t="shared" ca="1" si="18"/>
        <v>34.777000000000001</v>
      </c>
      <c r="L615" s="13">
        <f ca="1">_xlfn.PERCENTRANK.INC(K:K,dataset_transacoes_ficticias_2023_2024[[#This Row],[rfm sum]],4)*10</f>
        <v>6.7930000000000001</v>
      </c>
      <c r="M615" s="3">
        <f ca="1">ROUNDUP(dataset_transacoes_ficticias_2023_2024[[#This Row],[rfm]],0)</f>
        <v>7</v>
      </c>
      <c r="N615" t="str">
        <f t="shared" ca="1" si="19"/>
        <v>Valuable</v>
      </c>
    </row>
    <row r="616" spans="1:14" x14ac:dyDescent="0.25">
      <c r="A616" t="s">
        <v>489</v>
      </c>
      <c r="B616" s="1">
        <v>45010</v>
      </c>
      <c r="C616" s="4">
        <v>977.45910831614401</v>
      </c>
      <c r="D616" s="3">
        <f ca="1">TODAY() -dataset_transacoes_ficticias_2023_2024[[#This Row],[transaction date]]</f>
        <v>413</v>
      </c>
      <c r="E616">
        <f>COUNTIF(A:A,dataset_transacoes_ficticias_2023_2024[[#This Row],[customer-id]])</f>
        <v>5</v>
      </c>
      <c r="F616" s="4">
        <f>SUMIF(A:A,dataset_transacoes_ficticias_2023_2024[[#This Row],[customer-id]],C:C)</f>
        <v>3454.5829135263652</v>
      </c>
      <c r="G616" s="4">
        <f>dataset_transacoes_ficticias_2023_2024[[#This Row],[total value]]/dataset_transacoes_ficticias_2023_2024[[#This Row],[frequency]]</f>
        <v>690.91658270527307</v>
      </c>
      <c r="H616" s="5">
        <f ca="1">(1 - _xlfn.PERCENTRANK.INC(D:D,dataset_transacoes_ficticias_2023_2024[[#This Row],[recency]],4))*10</f>
        <v>2.0720000000000005</v>
      </c>
      <c r="I616">
        <f>_xlfn.PERCENTRANK.INC(E:E,dataset_transacoes_ficticias_2023_2024[[#This Row],[frequency]],4)*10</f>
        <v>4.5519999999999996</v>
      </c>
      <c r="J616" s="5">
        <f>_xlfn.PERCENTRANK.INC(F:F,dataset_transacoes_ficticias_2023_2024[[#This Row],[total value]],4)*10</f>
        <v>8.1140000000000008</v>
      </c>
      <c r="K616" s="5">
        <f t="shared" ca="1" si="18"/>
        <v>34.012</v>
      </c>
      <c r="L616" s="13">
        <f ca="1">_xlfn.PERCENTRANK.INC(K:K,dataset_transacoes_ficticias_2023_2024[[#This Row],[rfm sum]],4)*10</f>
        <v>6.5529999999999999</v>
      </c>
      <c r="M616" s="3">
        <f ca="1">ROUNDUP(dataset_transacoes_ficticias_2023_2024[[#This Row],[rfm]],0)</f>
        <v>7</v>
      </c>
      <c r="N616" t="str">
        <f t="shared" ca="1" si="19"/>
        <v>Valuable</v>
      </c>
    </row>
    <row r="617" spans="1:14" x14ac:dyDescent="0.25">
      <c r="A617" t="s">
        <v>302</v>
      </c>
      <c r="B617" s="1">
        <v>45258</v>
      </c>
      <c r="C617" s="4">
        <v>960.64790783296405</v>
      </c>
      <c r="D617" s="3">
        <f ca="1">TODAY() -dataset_transacoes_ficticias_2023_2024[[#This Row],[transaction date]]</f>
        <v>165</v>
      </c>
      <c r="E617">
        <f>COUNTIF(A:A,dataset_transacoes_ficticias_2023_2024[[#This Row],[customer-id]])</f>
        <v>4</v>
      </c>
      <c r="F617" s="4">
        <f>SUMIF(A:A,dataset_transacoes_ficticias_2023_2024[[#This Row],[customer-id]],C:C)</f>
        <v>2308.97344873159</v>
      </c>
      <c r="G617" s="4">
        <f>dataset_transacoes_ficticias_2023_2024[[#This Row],[total value]]/dataset_transacoes_ficticias_2023_2024[[#This Row],[frequency]]</f>
        <v>577.2433621828975</v>
      </c>
      <c r="H617" s="5">
        <f ca="1">(1 - _xlfn.PERCENTRANK.INC(D:D,dataset_transacoes_ficticias_2023_2024[[#This Row],[recency]],4))*10</f>
        <v>8.33</v>
      </c>
      <c r="I617">
        <f>_xlfn.PERCENTRANK.INC(E:E,dataset_transacoes_ficticias_2023_2024[[#This Row],[frequency]],4)*10</f>
        <v>2.5510000000000002</v>
      </c>
      <c r="J617" s="5">
        <f>_xlfn.PERCENTRANK.INC(F:F,dataset_transacoes_ficticias_2023_2024[[#This Row],[total value]],4)*10</f>
        <v>4.9569999999999999</v>
      </c>
      <c r="K617" s="5">
        <f t="shared" ca="1" si="18"/>
        <v>30.576000000000001</v>
      </c>
      <c r="L617" s="13">
        <f ca="1">_xlfn.PERCENTRANK.INC(K:K,dataset_transacoes_ficticias_2023_2024[[#This Row],[rfm sum]],4)*10</f>
        <v>5.6470000000000002</v>
      </c>
      <c r="M617" s="3">
        <f ca="1">ROUNDUP(dataset_transacoes_ficticias_2023_2024[[#This Row],[rfm]],0)</f>
        <v>6</v>
      </c>
      <c r="N617" t="str">
        <f t="shared" ca="1" si="19"/>
        <v>Valuable</v>
      </c>
    </row>
    <row r="618" spans="1:14" x14ac:dyDescent="0.25">
      <c r="A618" t="s">
        <v>368</v>
      </c>
      <c r="B618" s="1">
        <v>45013</v>
      </c>
      <c r="C618" s="4">
        <v>212.969030648846</v>
      </c>
      <c r="D618" s="3">
        <f ca="1">TODAY() -dataset_transacoes_ficticias_2023_2024[[#This Row],[transaction date]]</f>
        <v>410</v>
      </c>
      <c r="E618">
        <f>COUNTIF(A:A,dataset_transacoes_ficticias_2023_2024[[#This Row],[customer-id]])</f>
        <v>8</v>
      </c>
      <c r="F618" s="4">
        <f>SUMIF(A:A,dataset_transacoes_ficticias_2023_2024[[#This Row],[customer-id]],C:C)</f>
        <v>2941.863808806047</v>
      </c>
      <c r="G618" s="4">
        <f>dataset_transacoes_ficticias_2023_2024[[#This Row],[total value]]/dataset_transacoes_ficticias_2023_2024[[#This Row],[frequency]]</f>
        <v>367.73297610075588</v>
      </c>
      <c r="H618" s="5">
        <f ca="1">(1 - _xlfn.PERCENTRANK.INC(D:D,dataset_transacoes_ficticias_2023_2024[[#This Row],[recency]],4))*10</f>
        <v>2.1419999999999995</v>
      </c>
      <c r="I618">
        <f>_xlfn.PERCENTRANK.INC(E:E,dataset_transacoes_ficticias_2023_2024[[#This Row],[frequency]],4)*10</f>
        <v>8.7739999999999991</v>
      </c>
      <c r="J618" s="5">
        <f>_xlfn.PERCENTRANK.INC(F:F,dataset_transacoes_ficticias_2023_2024[[#This Row],[total value]],4)*10</f>
        <v>6.7579999999999991</v>
      </c>
      <c r="K618" s="5">
        <f t="shared" ca="1" si="18"/>
        <v>33.512</v>
      </c>
      <c r="L618" s="13">
        <f ca="1">_xlfn.PERCENTRANK.INC(K:K,dataset_transacoes_ficticias_2023_2024[[#This Row],[rfm sum]],4)*10</f>
        <v>6.3980000000000006</v>
      </c>
      <c r="M618" s="3">
        <f ca="1">ROUNDUP(dataset_transacoes_ficticias_2023_2024[[#This Row],[rfm]],0)</f>
        <v>7</v>
      </c>
      <c r="N618" t="str">
        <f t="shared" ca="1" si="19"/>
        <v>Valuable</v>
      </c>
    </row>
    <row r="619" spans="1:14" x14ac:dyDescent="0.25">
      <c r="A619" t="s">
        <v>117</v>
      </c>
      <c r="B619" s="1">
        <v>45128</v>
      </c>
      <c r="C619" s="4">
        <v>490.84770812143699</v>
      </c>
      <c r="D619" s="3">
        <f ca="1">TODAY() -dataset_transacoes_ficticias_2023_2024[[#This Row],[transaction date]]</f>
        <v>295</v>
      </c>
      <c r="E619">
        <f>COUNTIF(A:A,dataset_transacoes_ficticias_2023_2024[[#This Row],[customer-id]])</f>
        <v>5</v>
      </c>
      <c r="F619" s="4">
        <f>SUMIF(A:A,dataset_transacoes_ficticias_2023_2024[[#This Row],[customer-id]],C:C)</f>
        <v>3095.6116531486814</v>
      </c>
      <c r="G619" s="4">
        <f>dataset_transacoes_ficticias_2023_2024[[#This Row],[total value]]/dataset_transacoes_ficticias_2023_2024[[#This Row],[frequency]]</f>
        <v>619.12233062973633</v>
      </c>
      <c r="H619" s="5">
        <f ca="1">(1 - _xlfn.PERCENTRANK.INC(D:D,dataset_transacoes_ficticias_2023_2024[[#This Row],[recency]],4))*10</f>
        <v>5.0280000000000005</v>
      </c>
      <c r="I619">
        <f>_xlfn.PERCENTRANK.INC(E:E,dataset_transacoes_ficticias_2023_2024[[#This Row],[frequency]],4)*10</f>
        <v>4.5519999999999996</v>
      </c>
      <c r="J619" s="5">
        <f>_xlfn.PERCENTRANK.INC(F:F,dataset_transacoes_ficticias_2023_2024[[#This Row],[total value]],4)*10</f>
        <v>7.0880000000000001</v>
      </c>
      <c r="K619" s="5">
        <f t="shared" ca="1" si="18"/>
        <v>34.341999999999999</v>
      </c>
      <c r="L619" s="13">
        <f ca="1">_xlfn.PERCENTRANK.INC(K:K,dataset_transacoes_ficticias_2023_2024[[#This Row],[rfm sum]],4)*10</f>
        <v>6.6579999999999995</v>
      </c>
      <c r="M619" s="3">
        <f ca="1">ROUNDUP(dataset_transacoes_ficticias_2023_2024[[#This Row],[rfm]],0)</f>
        <v>7</v>
      </c>
      <c r="N619" t="str">
        <f t="shared" ca="1" si="19"/>
        <v>Valuable</v>
      </c>
    </row>
    <row r="620" spans="1:14" x14ac:dyDescent="0.25">
      <c r="A620" t="s">
        <v>158</v>
      </c>
      <c r="B620" s="1">
        <v>45015</v>
      </c>
      <c r="C620" s="4">
        <v>582.81214040480904</v>
      </c>
      <c r="D620" s="3">
        <f ca="1">TODAY() -dataset_transacoes_ficticias_2023_2024[[#This Row],[transaction date]]</f>
        <v>408</v>
      </c>
      <c r="E620">
        <f>COUNTIF(A:A,dataset_transacoes_ficticias_2023_2024[[#This Row],[customer-id]])</f>
        <v>6</v>
      </c>
      <c r="F620" s="4">
        <f>SUMIF(A:A,dataset_transacoes_ficticias_2023_2024[[#This Row],[customer-id]],C:C)</f>
        <v>3223.9730248246756</v>
      </c>
      <c r="G620" s="4">
        <f>dataset_transacoes_ficticias_2023_2024[[#This Row],[total value]]/dataset_transacoes_ficticias_2023_2024[[#This Row],[frequency]]</f>
        <v>537.32883747077926</v>
      </c>
      <c r="H620" s="5">
        <f ca="1">(1 - _xlfn.PERCENTRANK.INC(D:D,dataset_transacoes_ficticias_2023_2024[[#This Row],[recency]],4))*10</f>
        <v>2.2319999999999993</v>
      </c>
      <c r="I620">
        <f>_xlfn.PERCENTRANK.INC(E:E,dataset_transacoes_ficticias_2023_2024[[#This Row],[frequency]],4)*10</f>
        <v>6.3529999999999998</v>
      </c>
      <c r="J620" s="5">
        <f>_xlfn.PERCENTRANK.INC(F:F,dataset_transacoes_ficticias_2023_2024[[#This Row],[total value]],4)*10</f>
        <v>7.5229999999999997</v>
      </c>
      <c r="K620" s="5">
        <f t="shared" ca="1" si="18"/>
        <v>32.775999999999996</v>
      </c>
      <c r="L620" s="13">
        <f ca="1">_xlfn.PERCENTRANK.INC(K:K,dataset_transacoes_ficticias_2023_2024[[#This Row],[rfm sum]],4)*10</f>
        <v>6.1029999999999998</v>
      </c>
      <c r="M620" s="3">
        <f ca="1">ROUNDUP(dataset_transacoes_ficticias_2023_2024[[#This Row],[rfm]],0)</f>
        <v>7</v>
      </c>
      <c r="N620" t="str">
        <f t="shared" ca="1" si="19"/>
        <v>Valuable</v>
      </c>
    </row>
    <row r="621" spans="1:14" x14ac:dyDescent="0.25">
      <c r="A621" t="s">
        <v>410</v>
      </c>
      <c r="B621" s="1">
        <v>45180</v>
      </c>
      <c r="C621" s="4">
        <v>207.78178892019099</v>
      </c>
      <c r="D621" s="3">
        <f ca="1">TODAY() -dataset_transacoes_ficticias_2023_2024[[#This Row],[transaction date]]</f>
        <v>243</v>
      </c>
      <c r="E621">
        <f>COUNTIF(A:A,dataset_transacoes_ficticias_2023_2024[[#This Row],[customer-id]])</f>
        <v>5</v>
      </c>
      <c r="F621" s="4">
        <f>SUMIF(A:A,dataset_transacoes_ficticias_2023_2024[[#This Row],[customer-id]],C:C)</f>
        <v>2850.4637691639323</v>
      </c>
      <c r="G621" s="4">
        <f>dataset_transacoes_ficticias_2023_2024[[#This Row],[total value]]/dataset_transacoes_ficticias_2023_2024[[#This Row],[frequency]]</f>
        <v>570.09275383278646</v>
      </c>
      <c r="H621" s="5">
        <f ca="1">(1 - _xlfn.PERCENTRANK.INC(D:D,dataset_transacoes_ficticias_2023_2024[[#This Row],[recency]],4))*10</f>
        <v>6.3040000000000003</v>
      </c>
      <c r="I621">
        <f>_xlfn.PERCENTRANK.INC(E:E,dataset_transacoes_ficticias_2023_2024[[#This Row],[frequency]],4)*10</f>
        <v>4.5519999999999996</v>
      </c>
      <c r="J621" s="5">
        <f>_xlfn.PERCENTRANK.INC(F:F,dataset_transacoes_ficticias_2023_2024[[#This Row],[total value]],4)*10</f>
        <v>6.6379999999999999</v>
      </c>
      <c r="K621" s="5">
        <f t="shared" ca="1" si="18"/>
        <v>33.601999999999997</v>
      </c>
      <c r="L621" s="13">
        <f ca="1">_xlfn.PERCENTRANK.INC(K:K,dataset_transacoes_ficticias_2023_2024[[#This Row],[rfm sum]],4)*10</f>
        <v>6.4329999999999998</v>
      </c>
      <c r="M621" s="3">
        <f ca="1">ROUNDUP(dataset_transacoes_ficticias_2023_2024[[#This Row],[rfm]],0)</f>
        <v>7</v>
      </c>
      <c r="N621" t="str">
        <f t="shared" ca="1" si="19"/>
        <v>Valuable</v>
      </c>
    </row>
    <row r="622" spans="1:14" x14ac:dyDescent="0.25">
      <c r="A622" t="s">
        <v>92</v>
      </c>
      <c r="B622" s="1">
        <v>44961</v>
      </c>
      <c r="C622" s="4">
        <v>797.82949271841403</v>
      </c>
      <c r="D622" s="3">
        <f ca="1">TODAY() -dataset_transacoes_ficticias_2023_2024[[#This Row],[transaction date]]</f>
        <v>462</v>
      </c>
      <c r="E622">
        <f>COUNTIF(A:A,dataset_transacoes_ficticias_2023_2024[[#This Row],[customer-id]])</f>
        <v>7</v>
      </c>
      <c r="F622" s="4">
        <f>SUMIF(A:A,dataset_transacoes_ficticias_2023_2024[[#This Row],[customer-id]],C:C)</f>
        <v>3053.308293678364</v>
      </c>
      <c r="G622" s="4">
        <f>dataset_transacoes_ficticias_2023_2024[[#This Row],[total value]]/dataset_transacoes_ficticias_2023_2024[[#This Row],[frequency]]</f>
        <v>436.18689909690914</v>
      </c>
      <c r="H622" s="5">
        <f ca="1">(1 - _xlfn.PERCENTRANK.INC(D:D,dataset_transacoes_ficticias_2023_2024[[#This Row],[recency]],4))*10</f>
        <v>0.80600000000000005</v>
      </c>
      <c r="I622">
        <f>_xlfn.PERCENTRANK.INC(E:E,dataset_transacoes_ficticias_2023_2024[[#This Row],[frequency]],4)*10</f>
        <v>8.0039999999999996</v>
      </c>
      <c r="J622" s="5">
        <f>_xlfn.PERCENTRANK.INC(F:F,dataset_transacoes_ficticias_2023_2024[[#This Row],[total value]],4)*10</f>
        <v>6.9730000000000008</v>
      </c>
      <c r="K622" s="5">
        <f t="shared" ca="1" si="18"/>
        <v>33.277000000000001</v>
      </c>
      <c r="L622" s="13">
        <f ca="1">_xlfn.PERCENTRANK.INC(K:K,dataset_transacoes_ficticias_2023_2024[[#This Row],[rfm sum]],4)*10</f>
        <v>6.2929999999999993</v>
      </c>
      <c r="M622" s="3">
        <f ca="1">ROUNDUP(dataset_transacoes_ficticias_2023_2024[[#This Row],[rfm]],0)</f>
        <v>7</v>
      </c>
      <c r="N622" t="str">
        <f t="shared" ca="1" si="19"/>
        <v>Valuable</v>
      </c>
    </row>
    <row r="623" spans="1:14" x14ac:dyDescent="0.25">
      <c r="A623" t="s">
        <v>155</v>
      </c>
      <c r="B623" s="1">
        <v>45209</v>
      </c>
      <c r="C623" s="4">
        <v>498.62508266496798</v>
      </c>
      <c r="D623" s="3">
        <f ca="1">TODAY() -dataset_transacoes_ficticias_2023_2024[[#This Row],[transaction date]]</f>
        <v>214</v>
      </c>
      <c r="E623">
        <f>COUNTIF(A:A,dataset_transacoes_ficticias_2023_2024[[#This Row],[customer-id]])</f>
        <v>6</v>
      </c>
      <c r="F623" s="4">
        <f>SUMIF(A:A,dataset_transacoes_ficticias_2023_2024[[#This Row],[customer-id]],C:C)</f>
        <v>2410.9287804725341</v>
      </c>
      <c r="G623" s="4">
        <f>dataset_transacoes_ficticias_2023_2024[[#This Row],[total value]]/dataset_transacoes_ficticias_2023_2024[[#This Row],[frequency]]</f>
        <v>401.82146341208903</v>
      </c>
      <c r="H623" s="5">
        <f ca="1">(1 - _xlfn.PERCENTRANK.INC(D:D,dataset_transacoes_ficticias_2023_2024[[#This Row],[recency]],4))*10</f>
        <v>7.0140000000000002</v>
      </c>
      <c r="I623">
        <f>_xlfn.PERCENTRANK.INC(E:E,dataset_transacoes_ficticias_2023_2024[[#This Row],[frequency]],4)*10</f>
        <v>6.3529999999999998</v>
      </c>
      <c r="J623" s="5">
        <f>_xlfn.PERCENTRANK.INC(F:F,dataset_transacoes_ficticias_2023_2024[[#This Row],[total value]],4)*10</f>
        <v>5.1920000000000002</v>
      </c>
      <c r="K623" s="5">
        <f t="shared" ca="1" si="18"/>
        <v>34.341999999999999</v>
      </c>
      <c r="L623" s="13">
        <f ca="1">_xlfn.PERCENTRANK.INC(K:K,dataset_transacoes_ficticias_2023_2024[[#This Row],[rfm sum]],4)*10</f>
        <v>6.6579999999999995</v>
      </c>
      <c r="M623" s="3">
        <f ca="1">ROUNDUP(dataset_transacoes_ficticias_2023_2024[[#This Row],[rfm]],0)</f>
        <v>7</v>
      </c>
      <c r="N623" t="str">
        <f t="shared" ca="1" si="19"/>
        <v>Valuable</v>
      </c>
    </row>
    <row r="624" spans="1:14" x14ac:dyDescent="0.25">
      <c r="A624" t="s">
        <v>470</v>
      </c>
      <c r="B624" s="1">
        <v>45197</v>
      </c>
      <c r="C624" s="4">
        <v>458.46775626312399</v>
      </c>
      <c r="D624" s="3">
        <f ca="1">TODAY() -dataset_transacoes_ficticias_2023_2024[[#This Row],[transaction date]]</f>
        <v>226</v>
      </c>
      <c r="E624">
        <f>COUNTIF(A:A,dataset_transacoes_ficticias_2023_2024[[#This Row],[customer-id]])</f>
        <v>5</v>
      </c>
      <c r="F624" s="4">
        <f>SUMIF(A:A,dataset_transacoes_ficticias_2023_2024[[#This Row],[customer-id]],C:C)</f>
        <v>2402.6645025311404</v>
      </c>
      <c r="G624" s="4">
        <f>dataset_transacoes_ficticias_2023_2024[[#This Row],[total value]]/dataset_transacoes_ficticias_2023_2024[[#This Row],[frequency]]</f>
        <v>480.53290050622809</v>
      </c>
      <c r="H624" s="5">
        <f ca="1">(1 - _xlfn.PERCENTRANK.INC(D:D,dataset_transacoes_ficticias_2023_2024[[#This Row],[recency]],4))*10</f>
        <v>6.7090000000000005</v>
      </c>
      <c r="I624">
        <f>_xlfn.PERCENTRANK.INC(E:E,dataset_transacoes_ficticias_2023_2024[[#This Row],[frequency]],4)*10</f>
        <v>4.5519999999999996</v>
      </c>
      <c r="J624" s="5">
        <f>_xlfn.PERCENTRANK.INC(F:F,dataset_transacoes_ficticias_2023_2024[[#This Row],[total value]],4)*10</f>
        <v>5.1319999999999997</v>
      </c>
      <c r="K624" s="5">
        <f t="shared" ca="1" si="18"/>
        <v>34.951999999999998</v>
      </c>
      <c r="L624" s="13">
        <f ca="1">_xlfn.PERCENTRANK.INC(K:K,dataset_transacoes_ficticias_2023_2024[[#This Row],[rfm sum]],4)*10</f>
        <v>6.8379999999999992</v>
      </c>
      <c r="M624" s="3">
        <f ca="1">ROUNDUP(dataset_transacoes_ficticias_2023_2024[[#This Row],[rfm]],0)</f>
        <v>7</v>
      </c>
      <c r="N624" t="str">
        <f t="shared" ca="1" si="19"/>
        <v>Valuable</v>
      </c>
    </row>
    <row r="625" spans="1:14" x14ac:dyDescent="0.25">
      <c r="A625" t="s">
        <v>97</v>
      </c>
      <c r="B625" s="1">
        <v>44989</v>
      </c>
      <c r="C625" s="4">
        <v>978.58293921429095</v>
      </c>
      <c r="D625" s="3">
        <f ca="1">TODAY() -dataset_transacoes_ficticias_2023_2024[[#This Row],[transaction date]]</f>
        <v>434</v>
      </c>
      <c r="E625">
        <f>COUNTIF(A:A,dataset_transacoes_ficticias_2023_2024[[#This Row],[customer-id]])</f>
        <v>7</v>
      </c>
      <c r="F625" s="4">
        <f>SUMIF(A:A,dataset_transacoes_ficticias_2023_2024[[#This Row],[customer-id]],C:C)</f>
        <v>4824.7595848147012</v>
      </c>
      <c r="G625" s="4">
        <f>dataset_transacoes_ficticias_2023_2024[[#This Row],[total value]]/dataset_transacoes_ficticias_2023_2024[[#This Row],[frequency]]</f>
        <v>689.25136925924301</v>
      </c>
      <c r="H625" s="5">
        <f ca="1">(1 - _xlfn.PERCENTRANK.INC(D:D,dataset_transacoes_ficticias_2023_2024[[#This Row],[recency]],4))*10</f>
        <v>1.4810000000000001</v>
      </c>
      <c r="I625">
        <f>_xlfn.PERCENTRANK.INC(E:E,dataset_transacoes_ficticias_2023_2024[[#This Row],[frequency]],4)*10</f>
        <v>8.0039999999999996</v>
      </c>
      <c r="J625" s="5">
        <f>_xlfn.PERCENTRANK.INC(F:F,dataset_transacoes_ficticias_2023_2024[[#This Row],[total value]],4)*10</f>
        <v>9.4039999999999999</v>
      </c>
      <c r="K625" s="5">
        <f t="shared" ca="1" si="18"/>
        <v>35.281999999999996</v>
      </c>
      <c r="L625" s="13">
        <f ca="1">_xlfn.PERCENTRANK.INC(K:K,dataset_transacoes_ficticias_2023_2024[[#This Row],[rfm sum]],4)*10</f>
        <v>6.9530000000000003</v>
      </c>
      <c r="M625" s="3">
        <f ca="1">ROUNDUP(dataset_transacoes_ficticias_2023_2024[[#This Row],[rfm]],0)</f>
        <v>7</v>
      </c>
      <c r="N625" t="str">
        <f t="shared" ca="1" si="19"/>
        <v>Valuable</v>
      </c>
    </row>
    <row r="626" spans="1:14" x14ac:dyDescent="0.25">
      <c r="A626" t="s">
        <v>117</v>
      </c>
      <c r="B626" s="1">
        <v>45110</v>
      </c>
      <c r="C626" s="4">
        <v>956.84778267875595</v>
      </c>
      <c r="D626" s="3">
        <f ca="1">TODAY() -dataset_transacoes_ficticias_2023_2024[[#This Row],[transaction date]]</f>
        <v>313</v>
      </c>
      <c r="E626">
        <f>COUNTIF(A:A,dataset_transacoes_ficticias_2023_2024[[#This Row],[customer-id]])</f>
        <v>5</v>
      </c>
      <c r="F626" s="4">
        <f>SUMIF(A:A,dataset_transacoes_ficticias_2023_2024[[#This Row],[customer-id]],C:C)</f>
        <v>3095.6116531486814</v>
      </c>
      <c r="G626" s="4">
        <f>dataset_transacoes_ficticias_2023_2024[[#This Row],[total value]]/dataset_transacoes_ficticias_2023_2024[[#This Row],[frequency]]</f>
        <v>619.12233062973633</v>
      </c>
      <c r="H626" s="5">
        <f ca="1">(1 - _xlfn.PERCENTRANK.INC(D:D,dataset_transacoes_ficticias_2023_2024[[#This Row],[recency]],4))*10</f>
        <v>4.5530000000000008</v>
      </c>
      <c r="I626">
        <f>_xlfn.PERCENTRANK.INC(E:E,dataset_transacoes_ficticias_2023_2024[[#This Row],[frequency]],4)*10</f>
        <v>4.5519999999999996</v>
      </c>
      <c r="J626" s="5">
        <f>_xlfn.PERCENTRANK.INC(F:F,dataset_transacoes_ficticias_2023_2024[[#This Row],[total value]],4)*10</f>
        <v>7.0880000000000001</v>
      </c>
      <c r="K626" s="5">
        <f t="shared" ca="1" si="18"/>
        <v>35.082000000000001</v>
      </c>
      <c r="L626" s="13">
        <f ca="1">_xlfn.PERCENTRANK.INC(K:K,dataset_transacoes_ficticias_2023_2024[[#This Row],[rfm sum]],4)*10</f>
        <v>6.883</v>
      </c>
      <c r="M626" s="3">
        <f ca="1">ROUNDUP(dataset_transacoes_ficticias_2023_2024[[#This Row],[rfm]],0)</f>
        <v>7</v>
      </c>
      <c r="N626" t="str">
        <f t="shared" ca="1" si="19"/>
        <v>Valuable</v>
      </c>
    </row>
    <row r="627" spans="1:14" x14ac:dyDescent="0.25">
      <c r="A627" t="s">
        <v>403</v>
      </c>
      <c r="B627" s="1">
        <v>44958</v>
      </c>
      <c r="C627" s="4">
        <v>965.79615231764501</v>
      </c>
      <c r="D627" s="3">
        <f ca="1">TODAY() -dataset_transacoes_ficticias_2023_2024[[#This Row],[transaction date]]</f>
        <v>465</v>
      </c>
      <c r="E627">
        <f>COUNTIF(A:A,dataset_transacoes_ficticias_2023_2024[[#This Row],[customer-id]])</f>
        <v>8</v>
      </c>
      <c r="F627" s="4">
        <f>SUMIF(A:A,dataset_transacoes_ficticias_2023_2024[[#This Row],[customer-id]],C:C)</f>
        <v>5938.6743288674079</v>
      </c>
      <c r="G627" s="4">
        <f>dataset_transacoes_ficticias_2023_2024[[#This Row],[total value]]/dataset_transacoes_ficticias_2023_2024[[#This Row],[frequency]]</f>
        <v>742.33429110842599</v>
      </c>
      <c r="H627" s="5">
        <f ca="1">(1 - _xlfn.PERCENTRANK.INC(D:D,dataset_transacoes_ficticias_2023_2024[[#This Row],[recency]],4))*10</f>
        <v>0.74100000000000055</v>
      </c>
      <c r="I627">
        <f>_xlfn.PERCENTRANK.INC(E:E,dataset_transacoes_ficticias_2023_2024[[#This Row],[frequency]],4)*10</f>
        <v>8.7739999999999991</v>
      </c>
      <c r="J627" s="5">
        <f>_xlfn.PERCENTRANK.INC(F:F,dataset_transacoes_ficticias_2023_2024[[#This Row],[total value]],4)*10</f>
        <v>9.6690000000000005</v>
      </c>
      <c r="K627" s="5">
        <f t="shared" ca="1" si="18"/>
        <v>35.376999999999995</v>
      </c>
      <c r="L627" s="13">
        <f ca="1">_xlfn.PERCENTRANK.INC(K:K,dataset_transacoes_ficticias_2023_2024[[#This Row],[rfm sum]],4)*10</f>
        <v>6.9879999999999995</v>
      </c>
      <c r="M627" s="3">
        <f ca="1">ROUNDUP(dataset_transacoes_ficticias_2023_2024[[#This Row],[rfm]],0)</f>
        <v>7</v>
      </c>
      <c r="N627" t="str">
        <f t="shared" ca="1" si="19"/>
        <v>Valuable</v>
      </c>
    </row>
    <row r="628" spans="1:14" x14ac:dyDescent="0.25">
      <c r="A628" t="s">
        <v>209</v>
      </c>
      <c r="B628" s="1">
        <v>45180</v>
      </c>
      <c r="C628" s="4">
        <v>765.56775908539805</v>
      </c>
      <c r="D628" s="3">
        <f ca="1">TODAY() -dataset_transacoes_ficticias_2023_2024[[#This Row],[transaction date]]</f>
        <v>243</v>
      </c>
      <c r="E628">
        <f>COUNTIF(A:A,dataset_transacoes_ficticias_2023_2024[[#This Row],[customer-id]])</f>
        <v>4</v>
      </c>
      <c r="F628" s="4">
        <f>SUMIF(A:A,dataset_transacoes_ficticias_2023_2024[[#This Row],[customer-id]],C:C)</f>
        <v>2949.7753277098082</v>
      </c>
      <c r="G628" s="4">
        <f>dataset_transacoes_ficticias_2023_2024[[#This Row],[total value]]/dataset_transacoes_ficticias_2023_2024[[#This Row],[frequency]]</f>
        <v>737.44383192745204</v>
      </c>
      <c r="H628" s="5">
        <f ca="1">(1 - _xlfn.PERCENTRANK.INC(D:D,dataset_transacoes_ficticias_2023_2024[[#This Row],[recency]],4))*10</f>
        <v>6.3040000000000003</v>
      </c>
      <c r="I628">
        <f>_xlfn.PERCENTRANK.INC(E:E,dataset_transacoes_ficticias_2023_2024[[#This Row],[frequency]],4)*10</f>
        <v>2.5510000000000002</v>
      </c>
      <c r="J628" s="5">
        <f>_xlfn.PERCENTRANK.INC(F:F,dataset_transacoes_ficticias_2023_2024[[#This Row],[total value]],4)*10</f>
        <v>6.8179999999999996</v>
      </c>
      <c r="K628" s="5">
        <f t="shared" ca="1" si="18"/>
        <v>34.856999999999999</v>
      </c>
      <c r="L628" s="13">
        <f ca="1">_xlfn.PERCENTRANK.INC(K:K,dataset_transacoes_ficticias_2023_2024[[#This Row],[rfm sum]],4)*10</f>
        <v>6.8130000000000006</v>
      </c>
      <c r="M628" s="3">
        <f ca="1">ROUNDUP(dataset_transacoes_ficticias_2023_2024[[#This Row],[rfm]],0)</f>
        <v>7</v>
      </c>
      <c r="N628" t="str">
        <f t="shared" ca="1" si="19"/>
        <v>Valuable</v>
      </c>
    </row>
    <row r="629" spans="1:14" x14ac:dyDescent="0.25">
      <c r="A629" t="s">
        <v>247</v>
      </c>
      <c r="B629" s="1">
        <v>45268</v>
      </c>
      <c r="C629" s="4">
        <v>77.591405621161798</v>
      </c>
      <c r="D629" s="3">
        <f ca="1">TODAY() -dataset_transacoes_ficticias_2023_2024[[#This Row],[transaction date]]</f>
        <v>155</v>
      </c>
      <c r="E629">
        <f>COUNTIF(A:A,dataset_transacoes_ficticias_2023_2024[[#This Row],[customer-id]])</f>
        <v>5</v>
      </c>
      <c r="F629" s="4">
        <f>SUMIF(A:A,dataset_transacoes_ficticias_2023_2024[[#This Row],[customer-id]],C:C)</f>
        <v>2414.9166263282577</v>
      </c>
      <c r="G629" s="4">
        <f>dataset_transacoes_ficticias_2023_2024[[#This Row],[total value]]/dataset_transacoes_ficticias_2023_2024[[#This Row],[frequency]]</f>
        <v>482.98332526565156</v>
      </c>
      <c r="H629" s="5">
        <f ca="1">(1 - _xlfn.PERCENTRANK.INC(D:D,dataset_transacoes_ficticias_2023_2024[[#This Row],[recency]],4))*10</f>
        <v>8.5449999999999999</v>
      </c>
      <c r="I629">
        <f>_xlfn.PERCENTRANK.INC(E:E,dataset_transacoes_ficticias_2023_2024[[#This Row],[frequency]],4)*10</f>
        <v>4.5519999999999996</v>
      </c>
      <c r="J629" s="5">
        <f>_xlfn.PERCENTRANK.INC(F:F,dataset_transacoes_ficticias_2023_2024[[#This Row],[total value]],4)*10</f>
        <v>5.2219999999999995</v>
      </c>
      <c r="K629" s="5">
        <f t="shared" ca="1" si="18"/>
        <v>33.991999999999997</v>
      </c>
      <c r="L629" s="13">
        <f ca="1">_xlfn.PERCENTRANK.INC(K:K,dataset_transacoes_ficticias_2023_2024[[#This Row],[rfm sum]],4)*10</f>
        <v>6.5430000000000001</v>
      </c>
      <c r="M629" s="3">
        <f ca="1">ROUNDUP(dataset_transacoes_ficticias_2023_2024[[#This Row],[rfm]],0)</f>
        <v>7</v>
      </c>
      <c r="N629" t="str">
        <f t="shared" ca="1" si="19"/>
        <v>Valuable</v>
      </c>
    </row>
    <row r="630" spans="1:14" x14ac:dyDescent="0.25">
      <c r="A630" t="s">
        <v>353</v>
      </c>
      <c r="B630" s="1">
        <v>45037</v>
      </c>
      <c r="C630" s="4">
        <v>431.399252729578</v>
      </c>
      <c r="D630" s="3">
        <f ca="1">TODAY() -dataset_transacoes_ficticias_2023_2024[[#This Row],[transaction date]]</f>
        <v>386</v>
      </c>
      <c r="E630">
        <f>COUNTIF(A:A,dataset_transacoes_ficticias_2023_2024[[#This Row],[customer-id]])</f>
        <v>6</v>
      </c>
      <c r="F630" s="4">
        <f>SUMIF(A:A,dataset_transacoes_ficticias_2023_2024[[#This Row],[customer-id]],C:C)</f>
        <v>3121.9962207297131</v>
      </c>
      <c r="G630" s="4">
        <f>dataset_transacoes_ficticias_2023_2024[[#This Row],[total value]]/dataset_transacoes_ficticias_2023_2024[[#This Row],[frequency]]</f>
        <v>520.33270345495214</v>
      </c>
      <c r="H630" s="5">
        <f ca="1">(1 - _xlfn.PERCENTRANK.INC(D:D,dataset_transacoes_ficticias_2023_2024[[#This Row],[recency]],4))*10</f>
        <v>2.7320000000000002</v>
      </c>
      <c r="I630">
        <f>_xlfn.PERCENTRANK.INC(E:E,dataset_transacoes_ficticias_2023_2024[[#This Row],[frequency]],4)*10</f>
        <v>6.3529999999999998</v>
      </c>
      <c r="J630" s="5">
        <f>_xlfn.PERCENTRANK.INC(F:F,dataset_transacoes_ficticias_2023_2024[[#This Row],[total value]],4)*10</f>
        <v>7.1930000000000005</v>
      </c>
      <c r="K630" s="5">
        <f t="shared" ca="1" si="18"/>
        <v>34.596999999999994</v>
      </c>
      <c r="L630" s="13">
        <f ca="1">_xlfn.PERCENTRANK.INC(K:K,dataset_transacoes_ficticias_2023_2024[[#This Row],[rfm sum]],4)*10</f>
        <v>6.7530000000000001</v>
      </c>
      <c r="M630" s="3">
        <f ca="1">ROUNDUP(dataset_transacoes_ficticias_2023_2024[[#This Row],[rfm]],0)</f>
        <v>7</v>
      </c>
      <c r="N630" t="str">
        <f t="shared" ca="1" si="19"/>
        <v>Valuable</v>
      </c>
    </row>
    <row r="631" spans="1:14" x14ac:dyDescent="0.25">
      <c r="A631" t="s">
        <v>353</v>
      </c>
      <c r="B631" s="1">
        <v>45145</v>
      </c>
      <c r="C631" s="4">
        <v>468.18285315628498</v>
      </c>
      <c r="D631" s="3">
        <f ca="1">TODAY() -dataset_transacoes_ficticias_2023_2024[[#This Row],[transaction date]]</f>
        <v>278</v>
      </c>
      <c r="E631">
        <f>COUNTIF(A:A,dataset_transacoes_ficticias_2023_2024[[#This Row],[customer-id]])</f>
        <v>6</v>
      </c>
      <c r="F631" s="4">
        <f>SUMIF(A:A,dataset_transacoes_ficticias_2023_2024[[#This Row],[customer-id]],C:C)</f>
        <v>3121.9962207297131</v>
      </c>
      <c r="G631" s="4">
        <f>dataset_transacoes_ficticias_2023_2024[[#This Row],[total value]]/dataset_transacoes_ficticias_2023_2024[[#This Row],[frequency]]</f>
        <v>520.33270345495214</v>
      </c>
      <c r="H631" s="5">
        <f ca="1">(1 - _xlfn.PERCENTRANK.INC(D:D,dataset_transacoes_ficticias_2023_2024[[#This Row],[recency]],4))*10</f>
        <v>5.4479999999999995</v>
      </c>
      <c r="I631">
        <f>_xlfn.PERCENTRANK.INC(E:E,dataset_transacoes_ficticias_2023_2024[[#This Row],[frequency]],4)*10</f>
        <v>6.3529999999999998</v>
      </c>
      <c r="J631" s="5">
        <f>_xlfn.PERCENTRANK.INC(F:F,dataset_transacoes_ficticias_2023_2024[[#This Row],[total value]],4)*10</f>
        <v>7.1930000000000005</v>
      </c>
      <c r="K631" s="5">
        <f t="shared" ca="1" si="18"/>
        <v>35.271999999999998</v>
      </c>
      <c r="L631" s="13">
        <f ca="1">_xlfn.PERCENTRANK.INC(K:K,dataset_transacoes_ficticias_2023_2024[[#This Row],[rfm sum]],4)*10</f>
        <v>6.9430000000000005</v>
      </c>
      <c r="M631" s="3">
        <f ca="1">ROUNDUP(dataset_transacoes_ficticias_2023_2024[[#This Row],[rfm]],0)</f>
        <v>7</v>
      </c>
      <c r="N631" t="str">
        <f t="shared" ca="1" si="19"/>
        <v>Valuable</v>
      </c>
    </row>
    <row r="632" spans="1:14" x14ac:dyDescent="0.25">
      <c r="A632" t="s">
        <v>138</v>
      </c>
      <c r="B632" s="1">
        <v>44950</v>
      </c>
      <c r="C632" s="4">
        <v>733.57732174356499</v>
      </c>
      <c r="D632" s="3">
        <f ca="1">TODAY() -dataset_transacoes_ficticias_2023_2024[[#This Row],[transaction date]]</f>
        <v>473</v>
      </c>
      <c r="E632">
        <f>COUNTIF(A:A,dataset_transacoes_ficticias_2023_2024[[#This Row],[customer-id]])</f>
        <v>6</v>
      </c>
      <c r="F632" s="4">
        <f>SUMIF(A:A,dataset_transacoes_ficticias_2023_2024[[#This Row],[customer-id]],C:C)</f>
        <v>3636.6885781903597</v>
      </c>
      <c r="G632" s="4">
        <f>dataset_transacoes_ficticias_2023_2024[[#This Row],[total value]]/dataset_transacoes_ficticias_2023_2024[[#This Row],[frequency]]</f>
        <v>606.11476303172662</v>
      </c>
      <c r="H632" s="5">
        <f ca="1">(1 - _xlfn.PERCENTRANK.INC(D:D,dataset_transacoes_ficticias_2023_2024[[#This Row],[recency]],4))*10</f>
        <v>0.55599999999999983</v>
      </c>
      <c r="I632">
        <f>_xlfn.PERCENTRANK.INC(E:E,dataset_transacoes_ficticias_2023_2024[[#This Row],[frequency]],4)*10</f>
        <v>6.3529999999999998</v>
      </c>
      <c r="J632" s="5">
        <f>_xlfn.PERCENTRANK.INC(F:F,dataset_transacoes_ficticias_2023_2024[[#This Row],[total value]],4)*10</f>
        <v>8.4390000000000001</v>
      </c>
      <c r="K632" s="5">
        <f t="shared" ca="1" si="18"/>
        <v>34.341999999999999</v>
      </c>
      <c r="L632" s="13">
        <f ca="1">_xlfn.PERCENTRANK.INC(K:K,dataset_transacoes_ficticias_2023_2024[[#This Row],[rfm sum]],4)*10</f>
        <v>6.6579999999999995</v>
      </c>
      <c r="M632" s="3">
        <f ca="1">ROUNDUP(dataset_transacoes_ficticias_2023_2024[[#This Row],[rfm]],0)</f>
        <v>7</v>
      </c>
      <c r="N632" t="str">
        <f t="shared" ca="1" si="19"/>
        <v>Valuable</v>
      </c>
    </row>
    <row r="633" spans="1:14" x14ac:dyDescent="0.25">
      <c r="A633" t="s">
        <v>138</v>
      </c>
      <c r="B633" s="1">
        <v>45116</v>
      </c>
      <c r="C633" s="4">
        <v>391.3454589497</v>
      </c>
      <c r="D633" s="3">
        <f ca="1">TODAY() -dataset_transacoes_ficticias_2023_2024[[#This Row],[transaction date]]</f>
        <v>307</v>
      </c>
      <c r="E633">
        <f>COUNTIF(A:A,dataset_transacoes_ficticias_2023_2024[[#This Row],[customer-id]])</f>
        <v>6</v>
      </c>
      <c r="F633" s="4">
        <f>SUMIF(A:A,dataset_transacoes_ficticias_2023_2024[[#This Row],[customer-id]],C:C)</f>
        <v>3636.6885781903597</v>
      </c>
      <c r="G633" s="4">
        <f>dataset_transacoes_ficticias_2023_2024[[#This Row],[total value]]/dataset_transacoes_ficticias_2023_2024[[#This Row],[frequency]]</f>
        <v>606.11476303172662</v>
      </c>
      <c r="H633" s="5">
        <f ca="1">(1 - _xlfn.PERCENTRANK.INC(D:D,dataset_transacoes_ficticias_2023_2024[[#This Row],[recency]],4))*10</f>
        <v>4.6830000000000007</v>
      </c>
      <c r="I633">
        <f>_xlfn.PERCENTRANK.INC(E:E,dataset_transacoes_ficticias_2023_2024[[#This Row],[frequency]],4)*10</f>
        <v>6.3529999999999998</v>
      </c>
      <c r="J633" s="5">
        <f>_xlfn.PERCENTRANK.INC(F:F,dataset_transacoes_ficticias_2023_2024[[#This Row],[total value]],4)*10</f>
        <v>8.4390000000000001</v>
      </c>
      <c r="K633" s="5">
        <f t="shared" ca="1" si="18"/>
        <v>34.823</v>
      </c>
      <c r="L633" s="13">
        <f ca="1">_xlfn.PERCENTRANK.INC(K:K,dataset_transacoes_ficticias_2023_2024[[#This Row],[rfm sum]],4)*10</f>
        <v>6.798</v>
      </c>
      <c r="M633" s="3">
        <f ca="1">ROUNDUP(dataset_transacoes_ficticias_2023_2024[[#This Row],[rfm]],0)</f>
        <v>7</v>
      </c>
      <c r="N633" t="str">
        <f t="shared" ca="1" si="19"/>
        <v>Valuable</v>
      </c>
    </row>
    <row r="634" spans="1:14" x14ac:dyDescent="0.25">
      <c r="A634" t="s">
        <v>224</v>
      </c>
      <c r="B634" s="1">
        <v>44973</v>
      </c>
      <c r="C634" s="4">
        <v>611.77479937802002</v>
      </c>
      <c r="D634" s="3">
        <f ca="1">TODAY() -dataset_transacoes_ficticias_2023_2024[[#This Row],[transaction date]]</f>
        <v>450</v>
      </c>
      <c r="E634">
        <f>COUNTIF(A:A,dataset_transacoes_ficticias_2023_2024[[#This Row],[customer-id]])</f>
        <v>8</v>
      </c>
      <c r="F634" s="4">
        <f>SUMIF(A:A,dataset_transacoes_ficticias_2023_2024[[#This Row],[customer-id]],C:C)</f>
        <v>2433.1492205384798</v>
      </c>
      <c r="G634" s="4">
        <f>dataset_transacoes_ficticias_2023_2024[[#This Row],[total value]]/dataset_transacoes_ficticias_2023_2024[[#This Row],[frequency]]</f>
        <v>304.14365256730997</v>
      </c>
      <c r="H634" s="5">
        <f ca="1">(1 - _xlfn.PERCENTRANK.INC(D:D,dataset_transacoes_ficticias_2023_2024[[#This Row],[recency]],4))*10</f>
        <v>1.1409999999999998</v>
      </c>
      <c r="I634">
        <f>_xlfn.PERCENTRANK.INC(E:E,dataset_transacoes_ficticias_2023_2024[[#This Row],[frequency]],4)*10</f>
        <v>8.7739999999999991</v>
      </c>
      <c r="J634" s="5">
        <f>_xlfn.PERCENTRANK.INC(F:F,dataset_transacoes_ficticias_2023_2024[[#This Row],[total value]],4)*10</f>
        <v>5.3769999999999998</v>
      </c>
      <c r="K634" s="5">
        <f t="shared" ca="1" si="18"/>
        <v>34.767000000000003</v>
      </c>
      <c r="L634" s="13">
        <f ca="1">_xlfn.PERCENTRANK.INC(K:K,dataset_transacoes_ficticias_2023_2024[[#This Row],[rfm sum]],4)*10</f>
        <v>6.7830000000000004</v>
      </c>
      <c r="M634" s="3">
        <f ca="1">ROUNDUP(dataset_transacoes_ficticias_2023_2024[[#This Row],[rfm]],0)</f>
        <v>7</v>
      </c>
      <c r="N634" t="str">
        <f t="shared" ca="1" si="19"/>
        <v>Valuable</v>
      </c>
    </row>
    <row r="635" spans="1:14" x14ac:dyDescent="0.25">
      <c r="A635" t="s">
        <v>224</v>
      </c>
      <c r="B635" s="1">
        <v>45103</v>
      </c>
      <c r="C635" s="4">
        <v>52.809203556327198</v>
      </c>
      <c r="D635" s="3">
        <f ca="1">TODAY() -dataset_transacoes_ficticias_2023_2024[[#This Row],[transaction date]]</f>
        <v>320</v>
      </c>
      <c r="E635">
        <f>COUNTIF(A:A,dataset_transacoes_ficticias_2023_2024[[#This Row],[customer-id]])</f>
        <v>8</v>
      </c>
      <c r="F635" s="4">
        <f>SUMIF(A:A,dataset_transacoes_ficticias_2023_2024[[#This Row],[customer-id]],C:C)</f>
        <v>2433.1492205384798</v>
      </c>
      <c r="G635" s="4">
        <f>dataset_transacoes_ficticias_2023_2024[[#This Row],[total value]]/dataset_transacoes_ficticias_2023_2024[[#This Row],[frequency]]</f>
        <v>304.14365256730997</v>
      </c>
      <c r="H635" s="5">
        <f ca="1">(1 - _xlfn.PERCENTRANK.INC(D:D,dataset_transacoes_ficticias_2023_2024[[#This Row],[recency]],4))*10</f>
        <v>4.3879999999999999</v>
      </c>
      <c r="I635">
        <f>_xlfn.PERCENTRANK.INC(E:E,dataset_transacoes_ficticias_2023_2024[[#This Row],[frequency]],4)*10</f>
        <v>8.7739999999999991</v>
      </c>
      <c r="J635" s="5">
        <f>_xlfn.PERCENTRANK.INC(F:F,dataset_transacoes_ficticias_2023_2024[[#This Row],[total value]],4)*10</f>
        <v>5.3769999999999998</v>
      </c>
      <c r="K635" s="5">
        <f t="shared" ca="1" si="18"/>
        <v>33.831000000000003</v>
      </c>
      <c r="L635" s="13">
        <f ca="1">_xlfn.PERCENTRANK.INC(K:K,dataset_transacoes_ficticias_2023_2024[[#This Row],[rfm sum]],4)*10</f>
        <v>6.5080000000000009</v>
      </c>
      <c r="M635" s="3">
        <f ca="1">ROUNDUP(dataset_transacoes_ficticias_2023_2024[[#This Row],[rfm]],0)</f>
        <v>7</v>
      </c>
      <c r="N635" t="str">
        <f t="shared" ca="1" si="19"/>
        <v>Valuable</v>
      </c>
    </row>
    <row r="636" spans="1:14" x14ac:dyDescent="0.25">
      <c r="A636" t="s">
        <v>247</v>
      </c>
      <c r="B636" s="1">
        <v>45217</v>
      </c>
      <c r="C636" s="4">
        <v>771.51127105381795</v>
      </c>
      <c r="D636" s="3">
        <f ca="1">TODAY() -dataset_transacoes_ficticias_2023_2024[[#This Row],[transaction date]]</f>
        <v>206</v>
      </c>
      <c r="E636">
        <f>COUNTIF(A:A,dataset_transacoes_ficticias_2023_2024[[#This Row],[customer-id]])</f>
        <v>5</v>
      </c>
      <c r="F636" s="4">
        <f>SUMIF(A:A,dataset_transacoes_ficticias_2023_2024[[#This Row],[customer-id]],C:C)</f>
        <v>2414.9166263282577</v>
      </c>
      <c r="G636" s="4">
        <f>dataset_transacoes_ficticias_2023_2024[[#This Row],[total value]]/dataset_transacoes_ficticias_2023_2024[[#This Row],[frequency]]</f>
        <v>482.98332526565156</v>
      </c>
      <c r="H636" s="5">
        <f ca="1">(1 - _xlfn.PERCENTRANK.INC(D:D,dataset_transacoes_ficticias_2023_2024[[#This Row],[recency]],4))*10</f>
        <v>7.2540000000000004</v>
      </c>
      <c r="I636">
        <f>_xlfn.PERCENTRANK.INC(E:E,dataset_transacoes_ficticias_2023_2024[[#This Row],[frequency]],4)*10</f>
        <v>4.5519999999999996</v>
      </c>
      <c r="J636" s="5">
        <f>_xlfn.PERCENTRANK.INC(F:F,dataset_transacoes_ficticias_2023_2024[[#This Row],[total value]],4)*10</f>
        <v>5.2219999999999995</v>
      </c>
      <c r="K636" s="5">
        <f t="shared" ca="1" si="18"/>
        <v>35.567</v>
      </c>
      <c r="L636" s="13">
        <f ca="1">_xlfn.PERCENTRANK.INC(K:K,dataset_transacoes_ficticias_2023_2024[[#This Row],[rfm sum]],4)*10</f>
        <v>7.0129999999999999</v>
      </c>
      <c r="M636" s="3">
        <f ca="1">ROUNDUP(dataset_transacoes_ficticias_2023_2024[[#This Row],[rfm]],0)</f>
        <v>8</v>
      </c>
      <c r="N636" t="str">
        <f t="shared" ca="1" si="19"/>
        <v>Vips</v>
      </c>
    </row>
    <row r="637" spans="1:14" x14ac:dyDescent="0.25">
      <c r="A637" t="s">
        <v>256</v>
      </c>
      <c r="B637" s="1">
        <v>45155</v>
      </c>
      <c r="C637" s="4">
        <v>295.76504113282499</v>
      </c>
      <c r="D637" s="3">
        <f ca="1">TODAY() -dataset_transacoes_ficticias_2023_2024[[#This Row],[transaction date]]</f>
        <v>268</v>
      </c>
      <c r="E637">
        <f>COUNTIF(A:A,dataset_transacoes_ficticias_2023_2024[[#This Row],[customer-id]])</f>
        <v>5</v>
      </c>
      <c r="F637" s="4">
        <f>SUMIF(A:A,dataset_transacoes_ficticias_2023_2024[[#This Row],[customer-id]],C:C)</f>
        <v>2775.736350013367</v>
      </c>
      <c r="G637" s="4">
        <f>dataset_transacoes_ficticias_2023_2024[[#This Row],[total value]]/dataset_transacoes_ficticias_2023_2024[[#This Row],[frequency]]</f>
        <v>555.14727000267339</v>
      </c>
      <c r="H637" s="5">
        <f ca="1">(1 - _xlfn.PERCENTRANK.INC(D:D,dataset_transacoes_ficticias_2023_2024[[#This Row],[recency]],4))*10</f>
        <v>5.6979999999999995</v>
      </c>
      <c r="I637">
        <f>_xlfn.PERCENTRANK.INC(E:E,dataset_transacoes_ficticias_2023_2024[[#This Row],[frequency]],4)*10</f>
        <v>4.5519999999999996</v>
      </c>
      <c r="J637" s="5">
        <f>_xlfn.PERCENTRANK.INC(F:F,dataset_transacoes_ficticias_2023_2024[[#This Row],[total value]],4)*10</f>
        <v>6.5430000000000001</v>
      </c>
      <c r="K637" s="5">
        <f t="shared" ca="1" si="18"/>
        <v>33.820999999999998</v>
      </c>
      <c r="L637" s="13">
        <f ca="1">_xlfn.PERCENTRANK.INC(K:K,dataset_transacoes_ficticias_2023_2024[[#This Row],[rfm sum]],4)*10</f>
        <v>6.5030000000000001</v>
      </c>
      <c r="M637" s="3">
        <f ca="1">ROUNDUP(dataset_transacoes_ficticias_2023_2024[[#This Row],[rfm]],0)</f>
        <v>7</v>
      </c>
      <c r="N637" t="str">
        <f t="shared" ca="1" si="19"/>
        <v>Valuable</v>
      </c>
    </row>
    <row r="638" spans="1:14" x14ac:dyDescent="0.25">
      <c r="A638" t="s">
        <v>256</v>
      </c>
      <c r="B638" s="1">
        <v>45187</v>
      </c>
      <c r="C638" s="4">
        <v>528.35281730736597</v>
      </c>
      <c r="D638" s="3">
        <f ca="1">TODAY() -dataset_transacoes_ficticias_2023_2024[[#This Row],[transaction date]]</f>
        <v>236</v>
      </c>
      <c r="E638">
        <f>COUNTIF(A:A,dataset_transacoes_ficticias_2023_2024[[#This Row],[customer-id]])</f>
        <v>5</v>
      </c>
      <c r="F638" s="4">
        <f>SUMIF(A:A,dataset_transacoes_ficticias_2023_2024[[#This Row],[customer-id]],C:C)</f>
        <v>2775.736350013367</v>
      </c>
      <c r="G638" s="4">
        <f>dataset_transacoes_ficticias_2023_2024[[#This Row],[total value]]/dataset_transacoes_ficticias_2023_2024[[#This Row],[frequency]]</f>
        <v>555.14727000267339</v>
      </c>
      <c r="H638" s="5">
        <f ca="1">(1 - _xlfn.PERCENTRANK.INC(D:D,dataset_transacoes_ficticias_2023_2024[[#This Row],[recency]],4))*10</f>
        <v>6.4539999999999997</v>
      </c>
      <c r="I638">
        <f>_xlfn.PERCENTRANK.INC(E:E,dataset_transacoes_ficticias_2023_2024[[#This Row],[frequency]],4)*10</f>
        <v>4.5519999999999996</v>
      </c>
      <c r="J638" s="5">
        <f>_xlfn.PERCENTRANK.INC(F:F,dataset_transacoes_ficticias_2023_2024[[#This Row],[total value]],4)*10</f>
        <v>6.5430000000000001</v>
      </c>
      <c r="K638" s="5">
        <f t="shared" ca="1" si="18"/>
        <v>34.341999999999999</v>
      </c>
      <c r="L638" s="13">
        <f ca="1">_xlfn.PERCENTRANK.INC(K:K,dataset_transacoes_ficticias_2023_2024[[#This Row],[rfm sum]],4)*10</f>
        <v>6.6579999999999995</v>
      </c>
      <c r="M638" s="3">
        <f ca="1">ROUNDUP(dataset_transacoes_ficticias_2023_2024[[#This Row],[rfm]],0)</f>
        <v>7</v>
      </c>
      <c r="N638" t="str">
        <f t="shared" ca="1" si="19"/>
        <v>Valuable</v>
      </c>
    </row>
    <row r="639" spans="1:14" x14ac:dyDescent="0.25">
      <c r="A639" t="s">
        <v>257</v>
      </c>
      <c r="B639" s="1">
        <v>45220</v>
      </c>
      <c r="C639" s="4">
        <v>193.843159725536</v>
      </c>
      <c r="D639" s="3">
        <f ca="1">TODAY() -dataset_transacoes_ficticias_2023_2024[[#This Row],[transaction date]]</f>
        <v>203</v>
      </c>
      <c r="E639">
        <f>COUNTIF(A:A,dataset_transacoes_ficticias_2023_2024[[#This Row],[customer-id]])</f>
        <v>5</v>
      </c>
      <c r="F639" s="4">
        <f>SUMIF(A:A,dataset_transacoes_ficticias_2023_2024[[#This Row],[customer-id]],C:C)</f>
        <v>2510.5035736356808</v>
      </c>
      <c r="G639" s="4">
        <f>dataset_transacoes_ficticias_2023_2024[[#This Row],[total value]]/dataset_transacoes_ficticias_2023_2024[[#This Row],[frequency]]</f>
        <v>502.10071472713616</v>
      </c>
      <c r="H639" s="5">
        <f ca="1">(1 - _xlfn.PERCENTRANK.INC(D:D,dataset_transacoes_ficticias_2023_2024[[#This Row],[recency]],4))*10</f>
        <v>7.354000000000001</v>
      </c>
      <c r="I639">
        <f>_xlfn.PERCENTRANK.INC(E:E,dataset_transacoes_ficticias_2023_2024[[#This Row],[frequency]],4)*10</f>
        <v>4.5519999999999996</v>
      </c>
      <c r="J639" s="5">
        <f>_xlfn.PERCENTRANK.INC(F:F,dataset_transacoes_ficticias_2023_2024[[#This Row],[total value]],4)*10</f>
        <v>5.8170000000000002</v>
      </c>
      <c r="K639" s="5">
        <f t="shared" ca="1" si="18"/>
        <v>35.271999999999998</v>
      </c>
      <c r="L639" s="13">
        <f ca="1">_xlfn.PERCENTRANK.INC(K:K,dataset_transacoes_ficticias_2023_2024[[#This Row],[rfm sum]],4)*10</f>
        <v>6.9430000000000005</v>
      </c>
      <c r="M639" s="3">
        <f ca="1">ROUNDUP(dataset_transacoes_ficticias_2023_2024[[#This Row],[rfm]],0)</f>
        <v>7</v>
      </c>
      <c r="N639" t="str">
        <f t="shared" ca="1" si="19"/>
        <v>Valuable</v>
      </c>
    </row>
    <row r="640" spans="1:14" x14ac:dyDescent="0.25">
      <c r="A640" t="s">
        <v>261</v>
      </c>
      <c r="B640" s="1">
        <v>45189</v>
      </c>
      <c r="C640" s="4">
        <v>41.455491690612298</v>
      </c>
      <c r="D640" s="3">
        <f ca="1">TODAY() -dataset_transacoes_ficticias_2023_2024[[#This Row],[transaction date]]</f>
        <v>234</v>
      </c>
      <c r="E640">
        <f>COUNTIF(A:A,dataset_transacoes_ficticias_2023_2024[[#This Row],[customer-id]])</f>
        <v>5</v>
      </c>
      <c r="F640" s="4">
        <f>SUMIF(A:A,dataset_transacoes_ficticias_2023_2024[[#This Row],[customer-id]],C:C)</f>
        <v>2260.0416405643282</v>
      </c>
      <c r="G640" s="4">
        <f>dataset_transacoes_ficticias_2023_2024[[#This Row],[total value]]/dataset_transacoes_ficticias_2023_2024[[#This Row],[frequency]]</f>
        <v>452.00832811286563</v>
      </c>
      <c r="H640" s="5">
        <f ca="1">(1 - _xlfn.PERCENTRANK.INC(D:D,dataset_transacoes_ficticias_2023_2024[[#This Row],[recency]],4))*10</f>
        <v>6.5189999999999992</v>
      </c>
      <c r="I640">
        <f>_xlfn.PERCENTRANK.INC(E:E,dataset_transacoes_ficticias_2023_2024[[#This Row],[frequency]],4)*10</f>
        <v>4.5519999999999996</v>
      </c>
      <c r="J640" s="5">
        <f>_xlfn.PERCENTRANK.INC(F:F,dataset_transacoes_ficticias_2023_2024[[#This Row],[total value]],4)*10</f>
        <v>4.8520000000000003</v>
      </c>
      <c r="K640" s="5">
        <f t="shared" ca="1" si="18"/>
        <v>33.646000000000001</v>
      </c>
      <c r="L640" s="13">
        <f ca="1">_xlfn.PERCENTRANK.INC(K:K,dataset_transacoes_ficticias_2023_2024[[#This Row],[rfm sum]],4)*10</f>
        <v>6.4429999999999996</v>
      </c>
      <c r="M640" s="3">
        <f ca="1">ROUNDUP(dataset_transacoes_ficticias_2023_2024[[#This Row],[rfm]],0)</f>
        <v>7</v>
      </c>
      <c r="N640" t="str">
        <f t="shared" ca="1" si="19"/>
        <v>Valuable</v>
      </c>
    </row>
    <row r="641" spans="1:14" x14ac:dyDescent="0.25">
      <c r="A641" t="s">
        <v>261</v>
      </c>
      <c r="B641" s="1">
        <v>45265</v>
      </c>
      <c r="C641" s="4">
        <v>750.12100249099603</v>
      </c>
      <c r="D641" s="3">
        <f ca="1">TODAY() -dataset_transacoes_ficticias_2023_2024[[#This Row],[transaction date]]</f>
        <v>158</v>
      </c>
      <c r="E641">
        <f>COUNTIF(A:A,dataset_transacoes_ficticias_2023_2024[[#This Row],[customer-id]])</f>
        <v>5</v>
      </c>
      <c r="F641" s="4">
        <f>SUMIF(A:A,dataset_transacoes_ficticias_2023_2024[[#This Row],[customer-id]],C:C)</f>
        <v>2260.0416405643282</v>
      </c>
      <c r="G641" s="4">
        <f>dataset_transacoes_ficticias_2023_2024[[#This Row],[total value]]/dataset_transacoes_ficticias_2023_2024[[#This Row],[frequency]]</f>
        <v>452.00832811286563</v>
      </c>
      <c r="H641" s="5">
        <f ca="1">(1 - _xlfn.PERCENTRANK.INC(D:D,dataset_transacoes_ficticias_2023_2024[[#This Row],[recency]],4))*10</f>
        <v>8.4699999999999989</v>
      </c>
      <c r="I641">
        <f>_xlfn.PERCENTRANK.INC(E:E,dataset_transacoes_ficticias_2023_2024[[#This Row],[frequency]],4)*10</f>
        <v>4.5519999999999996</v>
      </c>
      <c r="J641" s="5">
        <f>_xlfn.PERCENTRANK.INC(F:F,dataset_transacoes_ficticias_2023_2024[[#This Row],[total value]],4)*10</f>
        <v>4.8520000000000003</v>
      </c>
      <c r="K641" s="5">
        <f t="shared" ca="1" si="18"/>
        <v>33.796999999999997</v>
      </c>
      <c r="L641" s="13">
        <f ca="1">_xlfn.PERCENTRANK.INC(K:K,dataset_transacoes_ficticias_2023_2024[[#This Row],[rfm sum]],4)*10</f>
        <v>6.4930000000000003</v>
      </c>
      <c r="M641" s="3">
        <f ca="1">ROUNDUP(dataset_transacoes_ficticias_2023_2024[[#This Row],[rfm]],0)</f>
        <v>7</v>
      </c>
      <c r="N641" t="str">
        <f t="shared" ca="1" si="19"/>
        <v>Valuable</v>
      </c>
    </row>
    <row r="642" spans="1:14" x14ac:dyDescent="0.25">
      <c r="A642" t="s">
        <v>296</v>
      </c>
      <c r="B642" s="1">
        <v>45115</v>
      </c>
      <c r="C642" s="4">
        <v>127.495698746578</v>
      </c>
      <c r="D642" s="3">
        <f ca="1">TODAY() -dataset_transacoes_ficticias_2023_2024[[#This Row],[transaction date]]</f>
        <v>308</v>
      </c>
      <c r="E642">
        <f>COUNTIF(A:A,dataset_transacoes_ficticias_2023_2024[[#This Row],[customer-id]])</f>
        <v>6</v>
      </c>
      <c r="F642" s="4">
        <f>SUMIF(A:A,dataset_transacoes_ficticias_2023_2024[[#This Row],[customer-id]],C:C)</f>
        <v>2465.8210798897608</v>
      </c>
      <c r="G642" s="4">
        <f>dataset_transacoes_ficticias_2023_2024[[#This Row],[total value]]/dataset_transacoes_ficticias_2023_2024[[#This Row],[frequency]]</f>
        <v>410.97017998162681</v>
      </c>
      <c r="H642" s="5">
        <f ca="1">(1 - _xlfn.PERCENTRANK.INC(D:D,dataset_transacoes_ficticias_2023_2024[[#This Row],[recency]],4))*10</f>
        <v>4.6430000000000007</v>
      </c>
      <c r="I642">
        <f>_xlfn.PERCENTRANK.INC(E:E,dataset_transacoes_ficticias_2023_2024[[#This Row],[frequency]],4)*10</f>
        <v>6.3529999999999998</v>
      </c>
      <c r="J642" s="5">
        <f>_xlfn.PERCENTRANK.INC(F:F,dataset_transacoes_ficticias_2023_2024[[#This Row],[total value]],4)*10</f>
        <v>5.6219999999999999</v>
      </c>
      <c r="K642" s="5">
        <f t="shared" ref="K642:K705" ca="1" si="20">SUM(H641:J642)</f>
        <v>34.491999999999997</v>
      </c>
      <c r="L642" s="13">
        <f ca="1">_xlfn.PERCENTRANK.INC(K:K,dataset_transacoes_ficticias_2023_2024[[#This Row],[rfm sum]],4)*10</f>
        <v>6.7279999999999998</v>
      </c>
      <c r="M642" s="3">
        <f ca="1">ROUNDUP(dataset_transacoes_ficticias_2023_2024[[#This Row],[rfm]],0)</f>
        <v>7</v>
      </c>
      <c r="N642" t="str">
        <f t="shared" ref="N642:N705" ca="1" si="21">_xlfn.XLOOKUP(M:M,S:S,T:T,FALSE,0,1)</f>
        <v>Valuable</v>
      </c>
    </row>
    <row r="643" spans="1:14" x14ac:dyDescent="0.25">
      <c r="A643" t="s">
        <v>296</v>
      </c>
      <c r="B643" s="1">
        <v>45117</v>
      </c>
      <c r="C643" s="4">
        <v>118.658641332683</v>
      </c>
      <c r="D643" s="3">
        <f ca="1">TODAY() -dataset_transacoes_ficticias_2023_2024[[#This Row],[transaction date]]</f>
        <v>306</v>
      </c>
      <c r="E643">
        <f>COUNTIF(A:A,dataset_transacoes_ficticias_2023_2024[[#This Row],[customer-id]])</f>
        <v>6</v>
      </c>
      <c r="F643" s="4">
        <f>SUMIF(A:A,dataset_transacoes_ficticias_2023_2024[[#This Row],[customer-id]],C:C)</f>
        <v>2465.8210798897608</v>
      </c>
      <c r="G643" s="4">
        <f>dataset_transacoes_ficticias_2023_2024[[#This Row],[total value]]/dataset_transacoes_ficticias_2023_2024[[#This Row],[frequency]]</f>
        <v>410.97017998162681</v>
      </c>
      <c r="H643" s="5">
        <f ca="1">(1 - _xlfn.PERCENTRANK.INC(D:D,dataset_transacoes_ficticias_2023_2024[[#This Row],[recency]],4))*10</f>
        <v>4.7430000000000003</v>
      </c>
      <c r="I643">
        <f>_xlfn.PERCENTRANK.INC(E:E,dataset_transacoes_ficticias_2023_2024[[#This Row],[frequency]],4)*10</f>
        <v>6.3529999999999998</v>
      </c>
      <c r="J643" s="5">
        <f>_xlfn.PERCENTRANK.INC(F:F,dataset_transacoes_ficticias_2023_2024[[#This Row],[total value]],4)*10</f>
        <v>5.6219999999999999</v>
      </c>
      <c r="K643" s="5">
        <f t="shared" ca="1" si="20"/>
        <v>33.336000000000006</v>
      </c>
      <c r="L643" s="13">
        <f ca="1">_xlfn.PERCENTRANK.INC(K:K,dataset_transacoes_ficticias_2023_2024[[#This Row],[rfm sum]],4)*10</f>
        <v>6.3229999999999995</v>
      </c>
      <c r="M643" s="3">
        <f ca="1">ROUNDUP(dataset_transacoes_ficticias_2023_2024[[#This Row],[rfm]],0)</f>
        <v>7</v>
      </c>
      <c r="N643" t="str">
        <f t="shared" ca="1" si="21"/>
        <v>Valuable</v>
      </c>
    </row>
    <row r="644" spans="1:14" x14ac:dyDescent="0.25">
      <c r="A644" t="s">
        <v>308</v>
      </c>
      <c r="B644" s="1">
        <v>45253</v>
      </c>
      <c r="C644" s="4">
        <v>659.88986146907405</v>
      </c>
      <c r="D644" s="3">
        <f ca="1">TODAY() -dataset_transacoes_ficticias_2023_2024[[#This Row],[transaction date]]</f>
        <v>170</v>
      </c>
      <c r="E644">
        <f>COUNTIF(A:A,dataset_transacoes_ficticias_2023_2024[[#This Row],[customer-id]])</f>
        <v>4</v>
      </c>
      <c r="F644" s="4">
        <f>SUMIF(A:A,dataset_transacoes_ficticias_2023_2024[[#This Row],[customer-id]],C:C)</f>
        <v>2601.5328693274446</v>
      </c>
      <c r="G644" s="4">
        <f>dataset_transacoes_ficticias_2023_2024[[#This Row],[total value]]/dataset_transacoes_ficticias_2023_2024[[#This Row],[frequency]]</f>
        <v>650.38321733186115</v>
      </c>
      <c r="H644" s="5">
        <f ca="1">(1 - _xlfn.PERCENTRANK.INC(D:D,dataset_transacoes_ficticias_2023_2024[[#This Row],[recency]],4))*10</f>
        <v>8.2349999999999994</v>
      </c>
      <c r="I644">
        <f>_xlfn.PERCENTRANK.INC(E:E,dataset_transacoes_ficticias_2023_2024[[#This Row],[frequency]],4)*10</f>
        <v>2.5510000000000002</v>
      </c>
      <c r="J644" s="5">
        <f>_xlfn.PERCENTRANK.INC(F:F,dataset_transacoes_ficticias_2023_2024[[#This Row],[total value]],4)*10</f>
        <v>5.9819999999999993</v>
      </c>
      <c r="K644" s="5">
        <f t="shared" ca="1" si="20"/>
        <v>33.485999999999997</v>
      </c>
      <c r="L644" s="13">
        <f ca="1">_xlfn.PERCENTRANK.INC(K:K,dataset_transacoes_ficticias_2023_2024[[#This Row],[rfm sum]],4)*10</f>
        <v>6.3780000000000001</v>
      </c>
      <c r="M644" s="3">
        <f ca="1">ROUNDUP(dataset_transacoes_ficticias_2023_2024[[#This Row],[rfm]],0)</f>
        <v>7</v>
      </c>
      <c r="N644" t="str">
        <f t="shared" ca="1" si="21"/>
        <v>Valuable</v>
      </c>
    </row>
    <row r="645" spans="1:14" x14ac:dyDescent="0.25">
      <c r="A645" t="s">
        <v>311</v>
      </c>
      <c r="B645" s="1">
        <v>45196</v>
      </c>
      <c r="C645" s="4">
        <v>586.26926861876996</v>
      </c>
      <c r="D645" s="3">
        <f ca="1">TODAY() -dataset_transacoes_ficticias_2023_2024[[#This Row],[transaction date]]</f>
        <v>227</v>
      </c>
      <c r="E645">
        <f>COUNTIF(A:A,dataset_transacoes_ficticias_2023_2024[[#This Row],[customer-id]])</f>
        <v>6</v>
      </c>
      <c r="F645" s="4">
        <f>SUMIF(A:A,dataset_transacoes_ficticias_2023_2024[[#This Row],[customer-id]],C:C)</f>
        <v>1886.8423625963296</v>
      </c>
      <c r="G645" s="4">
        <f>dataset_transacoes_ficticias_2023_2024[[#This Row],[total value]]/dataset_transacoes_ficticias_2023_2024[[#This Row],[frequency]]</f>
        <v>314.47372709938827</v>
      </c>
      <c r="H645" s="5">
        <f ca="1">(1 - _xlfn.PERCENTRANK.INC(D:D,dataset_transacoes_ficticias_2023_2024[[#This Row],[recency]],4))*10</f>
        <v>6.694</v>
      </c>
      <c r="I645">
        <f>_xlfn.PERCENTRANK.INC(E:E,dataset_transacoes_ficticias_2023_2024[[#This Row],[frequency]],4)*10</f>
        <v>6.3529999999999998</v>
      </c>
      <c r="J645" s="5">
        <f>_xlfn.PERCENTRANK.INC(F:F,dataset_transacoes_ficticias_2023_2024[[#This Row],[total value]],4)*10</f>
        <v>3.4660000000000002</v>
      </c>
      <c r="K645" s="5">
        <f t="shared" ca="1" si="20"/>
        <v>33.280999999999999</v>
      </c>
      <c r="L645" s="13">
        <f ca="1">_xlfn.PERCENTRANK.INC(K:K,dataset_transacoes_ficticias_2023_2024[[#This Row],[rfm sum]],4)*10</f>
        <v>6.3029999999999999</v>
      </c>
      <c r="M645" s="3">
        <f ca="1">ROUNDUP(dataset_transacoes_ficticias_2023_2024[[#This Row],[rfm]],0)</f>
        <v>7</v>
      </c>
      <c r="N645" t="str">
        <f t="shared" ca="1" si="21"/>
        <v>Valuable</v>
      </c>
    </row>
    <row r="646" spans="1:14" x14ac:dyDescent="0.25">
      <c r="A646" t="s">
        <v>312</v>
      </c>
      <c r="B646" s="1">
        <v>45096</v>
      </c>
      <c r="C646" s="4">
        <v>319.96056911766198</v>
      </c>
      <c r="D646" s="3">
        <f ca="1">TODAY() -dataset_transacoes_ficticias_2023_2024[[#This Row],[transaction date]]</f>
        <v>327</v>
      </c>
      <c r="E646">
        <f>COUNTIF(A:A,dataset_transacoes_ficticias_2023_2024[[#This Row],[customer-id]])</f>
        <v>6</v>
      </c>
      <c r="F646" s="4">
        <f>SUMIF(A:A,dataset_transacoes_ficticias_2023_2024[[#This Row],[customer-id]],C:C)</f>
        <v>2666.347218902074</v>
      </c>
      <c r="G646" s="4">
        <f>dataset_transacoes_ficticias_2023_2024[[#This Row],[total value]]/dataset_transacoes_ficticias_2023_2024[[#This Row],[frequency]]</f>
        <v>444.39120315034569</v>
      </c>
      <c r="H646" s="5">
        <f ca="1">(1 - _xlfn.PERCENTRANK.INC(D:D,dataset_transacoes_ficticias_2023_2024[[#This Row],[recency]],4))*10</f>
        <v>4.2279999999999998</v>
      </c>
      <c r="I646">
        <f>_xlfn.PERCENTRANK.INC(E:E,dataset_transacoes_ficticias_2023_2024[[#This Row],[frequency]],4)*10</f>
        <v>6.3529999999999998</v>
      </c>
      <c r="J646" s="5">
        <f>_xlfn.PERCENTRANK.INC(F:F,dataset_transacoes_ficticias_2023_2024[[#This Row],[total value]],4)*10</f>
        <v>6.1779999999999999</v>
      </c>
      <c r="K646" s="5">
        <f t="shared" ca="1" si="20"/>
        <v>33.271999999999998</v>
      </c>
      <c r="L646" s="13">
        <f ca="1">_xlfn.PERCENTRANK.INC(K:K,dataset_transacoes_ficticias_2023_2024[[#This Row],[rfm sum]],4)*10</f>
        <v>6.2880000000000003</v>
      </c>
      <c r="M646" s="3">
        <f ca="1">ROUNDUP(dataset_transacoes_ficticias_2023_2024[[#This Row],[rfm]],0)</f>
        <v>7</v>
      </c>
      <c r="N646" t="str">
        <f t="shared" ca="1" si="21"/>
        <v>Valuable</v>
      </c>
    </row>
    <row r="647" spans="1:14" x14ac:dyDescent="0.25">
      <c r="A647" t="s">
        <v>314</v>
      </c>
      <c r="B647" s="1">
        <v>44962</v>
      </c>
      <c r="C647" s="4">
        <v>106.67538788953399</v>
      </c>
      <c r="D647" s="3">
        <f ca="1">TODAY() -dataset_transacoes_ficticias_2023_2024[[#This Row],[transaction date]]</f>
        <v>461</v>
      </c>
      <c r="E647">
        <f>COUNTIF(A:A,dataset_transacoes_ficticias_2023_2024[[#This Row],[customer-id]])</f>
        <v>7</v>
      </c>
      <c r="F647" s="4">
        <f>SUMIF(A:A,dataset_transacoes_ficticias_2023_2024[[#This Row],[customer-id]],C:C)</f>
        <v>3337.7699678832655</v>
      </c>
      <c r="G647" s="4">
        <f>dataset_transacoes_ficticias_2023_2024[[#This Row],[total value]]/dataset_transacoes_ficticias_2023_2024[[#This Row],[frequency]]</f>
        <v>476.82428112618078</v>
      </c>
      <c r="H647" s="5">
        <f ca="1">(1 - _xlfn.PERCENTRANK.INC(D:D,dataset_transacoes_ficticias_2023_2024[[#This Row],[recency]],4))*10</f>
        <v>0.84600000000000009</v>
      </c>
      <c r="I647">
        <f>_xlfn.PERCENTRANK.INC(E:E,dataset_transacoes_ficticias_2023_2024[[#This Row],[frequency]],4)*10</f>
        <v>8.0039999999999996</v>
      </c>
      <c r="J647" s="5">
        <f>_xlfn.PERCENTRANK.INC(F:F,dataset_transacoes_ficticias_2023_2024[[#This Row],[total value]],4)*10</f>
        <v>7.8629999999999995</v>
      </c>
      <c r="K647" s="5">
        <f t="shared" ca="1" si="20"/>
        <v>33.472000000000001</v>
      </c>
      <c r="L647" s="13">
        <f ca="1">_xlfn.PERCENTRANK.INC(K:K,dataset_transacoes_ficticias_2023_2024[[#This Row],[rfm sum]],4)*10</f>
        <v>6.3680000000000003</v>
      </c>
      <c r="M647" s="3">
        <f ca="1">ROUNDUP(dataset_transacoes_ficticias_2023_2024[[#This Row],[rfm]],0)</f>
        <v>7</v>
      </c>
      <c r="N647" t="str">
        <f t="shared" ca="1" si="21"/>
        <v>Valuable</v>
      </c>
    </row>
    <row r="648" spans="1:14" x14ac:dyDescent="0.25">
      <c r="A648" t="s">
        <v>314</v>
      </c>
      <c r="B648" s="1">
        <v>44985</v>
      </c>
      <c r="C648" s="4">
        <v>154.19305768132401</v>
      </c>
      <c r="D648" s="3">
        <f ca="1">TODAY() -dataset_transacoes_ficticias_2023_2024[[#This Row],[transaction date]]</f>
        <v>438</v>
      </c>
      <c r="E648">
        <f>COUNTIF(A:A,dataset_transacoes_ficticias_2023_2024[[#This Row],[customer-id]])</f>
        <v>7</v>
      </c>
      <c r="F648" s="4">
        <f>SUMIF(A:A,dataset_transacoes_ficticias_2023_2024[[#This Row],[customer-id]],C:C)</f>
        <v>3337.7699678832655</v>
      </c>
      <c r="G648" s="4">
        <f>dataset_transacoes_ficticias_2023_2024[[#This Row],[total value]]/dataset_transacoes_ficticias_2023_2024[[#This Row],[frequency]]</f>
        <v>476.82428112618078</v>
      </c>
      <c r="H648" s="5">
        <f ca="1">(1 - _xlfn.PERCENTRANK.INC(D:D,dataset_transacoes_ficticias_2023_2024[[#This Row],[recency]],4))*10</f>
        <v>1.361</v>
      </c>
      <c r="I648">
        <f>_xlfn.PERCENTRANK.INC(E:E,dataset_transacoes_ficticias_2023_2024[[#This Row],[frequency]],4)*10</f>
        <v>8.0039999999999996</v>
      </c>
      <c r="J648" s="5">
        <f>_xlfn.PERCENTRANK.INC(F:F,dataset_transacoes_ficticias_2023_2024[[#This Row],[total value]],4)*10</f>
        <v>7.8629999999999995</v>
      </c>
      <c r="K648" s="5">
        <f t="shared" ca="1" si="20"/>
        <v>33.941000000000003</v>
      </c>
      <c r="L648" s="13">
        <f ca="1">_xlfn.PERCENTRANK.INC(K:K,dataset_transacoes_ficticias_2023_2024[[#This Row],[rfm sum]],4)*10</f>
        <v>6.5280000000000005</v>
      </c>
      <c r="M648" s="3">
        <f ca="1">ROUNDUP(dataset_transacoes_ficticias_2023_2024[[#This Row],[rfm]],0)</f>
        <v>7</v>
      </c>
      <c r="N648" t="str">
        <f t="shared" ca="1" si="21"/>
        <v>Valuable</v>
      </c>
    </row>
    <row r="649" spans="1:14" x14ac:dyDescent="0.25">
      <c r="A649" t="s">
        <v>500</v>
      </c>
      <c r="B649" s="1">
        <v>45281</v>
      </c>
      <c r="C649" s="4">
        <v>235.477500515727</v>
      </c>
      <c r="D649" s="3">
        <f ca="1">TODAY() -dataset_transacoes_ficticias_2023_2024[[#This Row],[transaction date]]</f>
        <v>142</v>
      </c>
      <c r="E649">
        <f>COUNTIF(A:A,dataset_transacoes_ficticias_2023_2024[[#This Row],[customer-id]])</f>
        <v>5</v>
      </c>
      <c r="F649" s="4">
        <f>SUMIF(A:A,dataset_transacoes_ficticias_2023_2024[[#This Row],[customer-id]],C:C)</f>
        <v>1624.3502103633471</v>
      </c>
      <c r="G649" s="4">
        <f>dataset_transacoes_ficticias_2023_2024[[#This Row],[total value]]/dataset_transacoes_ficticias_2023_2024[[#This Row],[frequency]]</f>
        <v>324.87004207266943</v>
      </c>
      <c r="H649" s="5">
        <f ca="1">(1 - _xlfn.PERCENTRANK.INC(D:D,dataset_transacoes_ficticias_2023_2024[[#This Row],[recency]],4))*10</f>
        <v>8.89</v>
      </c>
      <c r="I649">
        <f>_xlfn.PERCENTRANK.INC(E:E,dataset_transacoes_ficticias_2023_2024[[#This Row],[frequency]],4)*10</f>
        <v>4.5519999999999996</v>
      </c>
      <c r="J649" s="5">
        <f>_xlfn.PERCENTRANK.INC(F:F,dataset_transacoes_ficticias_2023_2024[[#This Row],[total value]],4)*10</f>
        <v>2.5760000000000001</v>
      </c>
      <c r="K649" s="5">
        <f t="shared" ca="1" si="20"/>
        <v>33.246000000000002</v>
      </c>
      <c r="L649" s="13">
        <f ca="1">_xlfn.PERCENTRANK.INC(K:K,dataset_transacoes_ficticias_2023_2024[[#This Row],[rfm sum]],4)*10</f>
        <v>6.2780000000000005</v>
      </c>
      <c r="M649" s="3">
        <f ca="1">ROUNDUP(dataset_transacoes_ficticias_2023_2024[[#This Row],[rfm]],0)</f>
        <v>7</v>
      </c>
      <c r="N649" t="str">
        <f t="shared" ca="1" si="21"/>
        <v>Valuable</v>
      </c>
    </row>
    <row r="650" spans="1:14" x14ac:dyDescent="0.25">
      <c r="A650" t="s">
        <v>321</v>
      </c>
      <c r="B650" s="1">
        <v>45097</v>
      </c>
      <c r="C650" s="4">
        <v>933.74364639996099</v>
      </c>
      <c r="D650" s="3">
        <f ca="1">TODAY() -dataset_transacoes_ficticias_2023_2024[[#This Row],[transaction date]]</f>
        <v>326</v>
      </c>
      <c r="E650">
        <f>COUNTIF(A:A,dataset_transacoes_ficticias_2023_2024[[#This Row],[customer-id]])</f>
        <v>6</v>
      </c>
      <c r="F650" s="4">
        <f>SUMIF(A:A,dataset_transacoes_ficticias_2023_2024[[#This Row],[customer-id]],C:C)</f>
        <v>2677.8915026293389</v>
      </c>
      <c r="G650" s="4">
        <f>dataset_transacoes_ficticias_2023_2024[[#This Row],[total value]]/dataset_transacoes_ficticias_2023_2024[[#This Row],[frequency]]</f>
        <v>446.31525043822313</v>
      </c>
      <c r="H650" s="5">
        <f ca="1">(1 - _xlfn.PERCENTRANK.INC(D:D,dataset_transacoes_ficticias_2023_2024[[#This Row],[recency]],4))*10</f>
        <v>4.2530000000000001</v>
      </c>
      <c r="I650">
        <f>_xlfn.PERCENTRANK.INC(E:E,dataset_transacoes_ficticias_2023_2024[[#This Row],[frequency]],4)*10</f>
        <v>6.3529999999999998</v>
      </c>
      <c r="J650" s="5">
        <f>_xlfn.PERCENTRANK.INC(F:F,dataset_transacoes_ficticias_2023_2024[[#This Row],[total value]],4)*10</f>
        <v>6.2279999999999998</v>
      </c>
      <c r="K650" s="5">
        <f t="shared" ca="1" si="20"/>
        <v>32.852000000000004</v>
      </c>
      <c r="L650" s="13">
        <f ca="1">_xlfn.PERCENTRANK.INC(K:K,dataset_transacoes_ficticias_2023_2024[[#This Row],[rfm sum]],4)*10</f>
        <v>6.1229999999999993</v>
      </c>
      <c r="M650" s="3">
        <f ca="1">ROUNDUP(dataset_transacoes_ficticias_2023_2024[[#This Row],[rfm]],0)</f>
        <v>7</v>
      </c>
      <c r="N650" t="str">
        <f t="shared" ca="1" si="21"/>
        <v>Valuable</v>
      </c>
    </row>
    <row r="651" spans="1:14" x14ac:dyDescent="0.25">
      <c r="A651" t="s">
        <v>324</v>
      </c>
      <c r="B651" s="1">
        <v>45141</v>
      </c>
      <c r="C651" s="4">
        <v>599.31031975467204</v>
      </c>
      <c r="D651" s="3">
        <f ca="1">TODAY() -dataset_transacoes_ficticias_2023_2024[[#This Row],[transaction date]]</f>
        <v>282</v>
      </c>
      <c r="E651">
        <f>COUNTIF(A:A,dataset_transacoes_ficticias_2023_2024[[#This Row],[customer-id]])</f>
        <v>5</v>
      </c>
      <c r="F651" s="4">
        <f>SUMIF(A:A,dataset_transacoes_ficticias_2023_2024[[#This Row],[customer-id]],C:C)</f>
        <v>3249.63319588996</v>
      </c>
      <c r="G651" s="4">
        <f>dataset_transacoes_ficticias_2023_2024[[#This Row],[total value]]/dataset_transacoes_ficticias_2023_2024[[#This Row],[frequency]]</f>
        <v>649.926639177992</v>
      </c>
      <c r="H651" s="5">
        <f ca="1">(1 - _xlfn.PERCENTRANK.INC(D:D,dataset_transacoes_ficticias_2023_2024[[#This Row],[recency]],4))*10</f>
        <v>5.3580000000000005</v>
      </c>
      <c r="I651">
        <f>_xlfn.PERCENTRANK.INC(E:E,dataset_transacoes_ficticias_2023_2024[[#This Row],[frequency]],4)*10</f>
        <v>4.5519999999999996</v>
      </c>
      <c r="J651" s="5">
        <f>_xlfn.PERCENTRANK.INC(F:F,dataset_transacoes_ficticias_2023_2024[[#This Row],[total value]],4)*10</f>
        <v>7.633</v>
      </c>
      <c r="K651" s="5">
        <f t="shared" ca="1" si="20"/>
        <v>34.377000000000002</v>
      </c>
      <c r="L651" s="13">
        <f ca="1">_xlfn.PERCENTRANK.INC(K:K,dataset_transacoes_ficticias_2023_2024[[#This Row],[rfm sum]],4)*10</f>
        <v>6.6879999999999997</v>
      </c>
      <c r="M651" s="3">
        <f ca="1">ROUNDUP(dataset_transacoes_ficticias_2023_2024[[#This Row],[rfm]],0)</f>
        <v>7</v>
      </c>
      <c r="N651" t="str">
        <f t="shared" ca="1" si="21"/>
        <v>Valuable</v>
      </c>
    </row>
    <row r="652" spans="1:14" x14ac:dyDescent="0.25">
      <c r="A652" t="s">
        <v>327</v>
      </c>
      <c r="B652" s="1">
        <v>45056</v>
      </c>
      <c r="C652" s="4">
        <v>911.889173993486</v>
      </c>
      <c r="D652" s="3">
        <f ca="1">TODAY() -dataset_transacoes_ficticias_2023_2024[[#This Row],[transaction date]]</f>
        <v>367</v>
      </c>
      <c r="E652">
        <f>COUNTIF(A:A,dataset_transacoes_ficticias_2023_2024[[#This Row],[customer-id]])</f>
        <v>6</v>
      </c>
      <c r="F652" s="4">
        <f>SUMIF(A:A,dataset_transacoes_ficticias_2023_2024[[#This Row],[customer-id]],C:C)</f>
        <v>3468.1717763679203</v>
      </c>
      <c r="G652" s="4">
        <f>dataset_transacoes_ficticias_2023_2024[[#This Row],[total value]]/dataset_transacoes_ficticias_2023_2024[[#This Row],[frequency]]</f>
        <v>578.02862939465342</v>
      </c>
      <c r="H652" s="5">
        <f ca="1">(1 - _xlfn.PERCENTRANK.INC(D:D,dataset_transacoes_ficticias_2023_2024[[#This Row],[recency]],4))*10</f>
        <v>3.2069999999999999</v>
      </c>
      <c r="I652">
        <f>_xlfn.PERCENTRANK.INC(E:E,dataset_transacoes_ficticias_2023_2024[[#This Row],[frequency]],4)*10</f>
        <v>6.3529999999999998</v>
      </c>
      <c r="J652" s="5">
        <f>_xlfn.PERCENTRANK.INC(F:F,dataset_transacoes_ficticias_2023_2024[[#This Row],[total value]],4)*10</f>
        <v>8.1389999999999993</v>
      </c>
      <c r="K652" s="5">
        <f t="shared" ca="1" si="20"/>
        <v>35.242000000000004</v>
      </c>
      <c r="L652" s="13">
        <f ca="1">_xlfn.PERCENTRANK.INC(K:K,dataset_transacoes_ficticias_2023_2024[[#This Row],[rfm sum]],4)*10</f>
        <v>6.9379999999999997</v>
      </c>
      <c r="M652" s="3">
        <f ca="1">ROUNDUP(dataset_transacoes_ficticias_2023_2024[[#This Row],[rfm]],0)</f>
        <v>7</v>
      </c>
      <c r="N652" t="str">
        <f t="shared" ca="1" si="21"/>
        <v>Valuable</v>
      </c>
    </row>
    <row r="653" spans="1:14" x14ac:dyDescent="0.25">
      <c r="A653" t="s">
        <v>334</v>
      </c>
      <c r="B653" s="1">
        <v>45249</v>
      </c>
      <c r="C653" s="4">
        <v>732.30110120177301</v>
      </c>
      <c r="D653" s="3">
        <f ca="1">TODAY() -dataset_transacoes_ficticias_2023_2024[[#This Row],[transaction date]]</f>
        <v>174</v>
      </c>
      <c r="E653">
        <f>COUNTIF(A:A,dataset_transacoes_ficticias_2023_2024[[#This Row],[customer-id]])</f>
        <v>4</v>
      </c>
      <c r="F653" s="4">
        <f>SUMIF(A:A,dataset_transacoes_ficticias_2023_2024[[#This Row],[customer-id]],C:C)</f>
        <v>2431.5665214557898</v>
      </c>
      <c r="G653" s="4">
        <f>dataset_transacoes_ficticias_2023_2024[[#This Row],[total value]]/dataset_transacoes_ficticias_2023_2024[[#This Row],[frequency]]</f>
        <v>607.89163036394746</v>
      </c>
      <c r="H653" s="5">
        <f ca="1">(1 - _xlfn.PERCENTRANK.INC(D:D,dataset_transacoes_ficticias_2023_2024[[#This Row],[recency]],4))*10</f>
        <v>8.129999999999999</v>
      </c>
      <c r="I653">
        <f>_xlfn.PERCENTRANK.INC(E:E,dataset_transacoes_ficticias_2023_2024[[#This Row],[frequency]],4)*10</f>
        <v>2.5510000000000002</v>
      </c>
      <c r="J653" s="5">
        <f>_xlfn.PERCENTRANK.INC(F:F,dataset_transacoes_ficticias_2023_2024[[#This Row],[total value]],4)*10</f>
        <v>5.3569999999999993</v>
      </c>
      <c r="K653" s="5">
        <f t="shared" ca="1" si="20"/>
        <v>33.736999999999995</v>
      </c>
      <c r="L653" s="13">
        <f ca="1">_xlfn.PERCENTRANK.INC(K:K,dataset_transacoes_ficticias_2023_2024[[#This Row],[rfm sum]],4)*10</f>
        <v>6.4780000000000006</v>
      </c>
      <c r="M653" s="3">
        <f ca="1">ROUNDUP(dataset_transacoes_ficticias_2023_2024[[#This Row],[rfm]],0)</f>
        <v>7</v>
      </c>
      <c r="N653" t="str">
        <f t="shared" ca="1" si="21"/>
        <v>Valuable</v>
      </c>
    </row>
    <row r="654" spans="1:14" x14ac:dyDescent="0.25">
      <c r="A654" t="s">
        <v>339</v>
      </c>
      <c r="B654" s="1">
        <v>45302</v>
      </c>
      <c r="C654" s="4">
        <v>418.27556631974198</v>
      </c>
      <c r="D654" s="3">
        <f ca="1">TODAY() -dataset_transacoes_ficticias_2023_2024[[#This Row],[transaction date]]</f>
        <v>121</v>
      </c>
      <c r="E654">
        <f>COUNTIF(A:A,dataset_transacoes_ficticias_2023_2024[[#This Row],[customer-id]])</f>
        <v>5</v>
      </c>
      <c r="F654" s="4">
        <f>SUMIF(A:A,dataset_transacoes_ficticias_2023_2024[[#This Row],[customer-id]],C:C)</f>
        <v>1878.9604338050788</v>
      </c>
      <c r="G654" s="4">
        <f>dataset_transacoes_ficticias_2023_2024[[#This Row],[total value]]/dataset_transacoes_ficticias_2023_2024[[#This Row],[frequency]]</f>
        <v>375.79208676101575</v>
      </c>
      <c r="H654" s="5">
        <f ca="1">(1 - _xlfn.PERCENTRANK.INC(D:D,dataset_transacoes_ficticias_2023_2024[[#This Row],[recency]],4))*10</f>
        <v>9.36</v>
      </c>
      <c r="I654">
        <f>_xlfn.PERCENTRANK.INC(E:E,dataset_transacoes_ficticias_2023_2024[[#This Row],[frequency]],4)*10</f>
        <v>4.5519999999999996</v>
      </c>
      <c r="J654" s="5">
        <f>_xlfn.PERCENTRANK.INC(F:F,dataset_transacoes_ficticias_2023_2024[[#This Row],[total value]],4)*10</f>
        <v>3.4410000000000003</v>
      </c>
      <c r="K654" s="5">
        <f t="shared" ca="1" si="20"/>
        <v>33.390999999999998</v>
      </c>
      <c r="L654" s="13">
        <f ca="1">_xlfn.PERCENTRANK.INC(K:K,dataset_transacoes_ficticias_2023_2024[[#This Row],[rfm sum]],4)*10</f>
        <v>6.3330000000000002</v>
      </c>
      <c r="M654" s="3">
        <f ca="1">ROUNDUP(dataset_transacoes_ficticias_2023_2024[[#This Row],[rfm]],0)</f>
        <v>7</v>
      </c>
      <c r="N654" t="str">
        <f t="shared" ca="1" si="21"/>
        <v>Valuable</v>
      </c>
    </row>
    <row r="655" spans="1:14" x14ac:dyDescent="0.25">
      <c r="A655" t="s">
        <v>351</v>
      </c>
      <c r="B655" s="1">
        <v>45002</v>
      </c>
      <c r="C655" s="4">
        <v>131.62739720924299</v>
      </c>
      <c r="D655" s="3">
        <f ca="1">TODAY() -dataset_transacoes_ficticias_2023_2024[[#This Row],[transaction date]]</f>
        <v>421</v>
      </c>
      <c r="E655">
        <f>COUNTIF(A:A,dataset_transacoes_ficticias_2023_2024[[#This Row],[customer-id]])</f>
        <v>8</v>
      </c>
      <c r="F655" s="4">
        <f>SUMIF(A:A,dataset_transacoes_ficticias_2023_2024[[#This Row],[customer-id]],C:C)</f>
        <v>3125.7179335609908</v>
      </c>
      <c r="G655" s="4">
        <f>dataset_transacoes_ficticias_2023_2024[[#This Row],[total value]]/dataset_transacoes_ficticias_2023_2024[[#This Row],[frequency]]</f>
        <v>390.71474169512385</v>
      </c>
      <c r="H655" s="5">
        <f ca="1">(1 - _xlfn.PERCENTRANK.INC(D:D,dataset_transacoes_ficticias_2023_2024[[#This Row],[recency]],4))*10</f>
        <v>1.8359999999999999</v>
      </c>
      <c r="I655">
        <f>_xlfn.PERCENTRANK.INC(E:E,dataset_transacoes_ficticias_2023_2024[[#This Row],[frequency]],4)*10</f>
        <v>8.7739999999999991</v>
      </c>
      <c r="J655" s="5">
        <f>_xlfn.PERCENTRANK.INC(F:F,dataset_transacoes_ficticias_2023_2024[[#This Row],[total value]],4)*10</f>
        <v>7.2230000000000008</v>
      </c>
      <c r="K655" s="5">
        <f t="shared" ca="1" si="20"/>
        <v>35.185999999999993</v>
      </c>
      <c r="L655" s="13">
        <f ca="1">_xlfn.PERCENTRANK.INC(K:K,dataset_transacoes_ficticias_2023_2024[[#This Row],[rfm sum]],4)*10</f>
        <v>6.923</v>
      </c>
      <c r="M655" s="3">
        <f ca="1">ROUNDUP(dataset_transacoes_ficticias_2023_2024[[#This Row],[rfm]],0)</f>
        <v>7</v>
      </c>
      <c r="N655" t="str">
        <f t="shared" ca="1" si="21"/>
        <v>Valuable</v>
      </c>
    </row>
    <row r="656" spans="1:14" x14ac:dyDescent="0.25">
      <c r="A656" t="s">
        <v>352</v>
      </c>
      <c r="B656" s="1">
        <v>45230</v>
      </c>
      <c r="C656" s="4">
        <v>116.829683579441</v>
      </c>
      <c r="D656" s="3">
        <f ca="1">TODAY() -dataset_transacoes_ficticias_2023_2024[[#This Row],[transaction date]]</f>
        <v>193</v>
      </c>
      <c r="E656">
        <f>COUNTIF(A:A,dataset_transacoes_ficticias_2023_2024[[#This Row],[customer-id]])</f>
        <v>6</v>
      </c>
      <c r="F656" s="4">
        <f>SUMIF(A:A,dataset_transacoes_ficticias_2023_2024[[#This Row],[customer-id]],C:C)</f>
        <v>1828.3779246768054</v>
      </c>
      <c r="G656" s="4">
        <f>dataset_transacoes_ficticias_2023_2024[[#This Row],[total value]]/dataset_transacoes_ficticias_2023_2024[[#This Row],[frequency]]</f>
        <v>304.72965411280092</v>
      </c>
      <c r="H656" s="5">
        <f ca="1">(1 - _xlfn.PERCENTRANK.INC(D:D,dataset_transacoes_ficticias_2023_2024[[#This Row],[recency]],4))*10</f>
        <v>7.5790000000000006</v>
      </c>
      <c r="I656">
        <f>_xlfn.PERCENTRANK.INC(E:E,dataset_transacoes_ficticias_2023_2024[[#This Row],[frequency]],4)*10</f>
        <v>6.3529999999999998</v>
      </c>
      <c r="J656" s="5">
        <f>_xlfn.PERCENTRANK.INC(F:F,dataset_transacoes_ficticias_2023_2024[[#This Row],[total value]],4)*10</f>
        <v>3.2309999999999999</v>
      </c>
      <c r="K656" s="5">
        <f t="shared" ca="1" si="20"/>
        <v>34.996000000000002</v>
      </c>
      <c r="L656" s="13">
        <f ca="1">_xlfn.PERCENTRANK.INC(K:K,dataset_transacoes_ficticias_2023_2024[[#This Row],[rfm sum]],4)*10</f>
        <v>6.843</v>
      </c>
      <c r="M656" s="3">
        <f ca="1">ROUNDUP(dataset_transacoes_ficticias_2023_2024[[#This Row],[rfm]],0)</f>
        <v>7</v>
      </c>
      <c r="N656" t="str">
        <f t="shared" ca="1" si="21"/>
        <v>Valuable</v>
      </c>
    </row>
    <row r="657" spans="1:14" x14ac:dyDescent="0.25">
      <c r="A657" t="s">
        <v>354</v>
      </c>
      <c r="B657" s="1">
        <v>45069</v>
      </c>
      <c r="C657" s="4">
        <v>32.995945354827001</v>
      </c>
      <c r="D657" s="3">
        <f ca="1">TODAY() -dataset_transacoes_ficticias_2023_2024[[#This Row],[transaction date]]</f>
        <v>354</v>
      </c>
      <c r="E657">
        <f>COUNTIF(A:A,dataset_transacoes_ficticias_2023_2024[[#This Row],[customer-id]])</f>
        <v>6</v>
      </c>
      <c r="F657" s="4">
        <f>SUMIF(A:A,dataset_transacoes_ficticias_2023_2024[[#This Row],[customer-id]],C:C)</f>
        <v>2755.5962009513405</v>
      </c>
      <c r="G657" s="4">
        <f>dataset_transacoes_ficticias_2023_2024[[#This Row],[total value]]/dataset_transacoes_ficticias_2023_2024[[#This Row],[frequency]]</f>
        <v>459.26603349189008</v>
      </c>
      <c r="H657" s="5">
        <f ca="1">(1 - _xlfn.PERCENTRANK.INC(D:D,dataset_transacoes_ficticias_2023_2024[[#This Row],[recency]],4))*10</f>
        <v>3.5819999999999999</v>
      </c>
      <c r="I657">
        <f>_xlfn.PERCENTRANK.INC(E:E,dataset_transacoes_ficticias_2023_2024[[#This Row],[frequency]],4)*10</f>
        <v>6.3529999999999998</v>
      </c>
      <c r="J657" s="5">
        <f>_xlfn.PERCENTRANK.INC(F:F,dataset_transacoes_ficticias_2023_2024[[#This Row],[total value]],4)*10</f>
        <v>6.3580000000000005</v>
      </c>
      <c r="K657" s="5">
        <f t="shared" ca="1" si="20"/>
        <v>33.456000000000003</v>
      </c>
      <c r="L657" s="13">
        <f ca="1">_xlfn.PERCENTRANK.INC(K:K,dataset_transacoes_ficticias_2023_2024[[#This Row],[rfm sum]],4)*10</f>
        <v>6.3629999999999995</v>
      </c>
      <c r="M657" s="3">
        <f ca="1">ROUNDUP(dataset_transacoes_ficticias_2023_2024[[#This Row],[rfm]],0)</f>
        <v>7</v>
      </c>
      <c r="N657" t="str">
        <f t="shared" ca="1" si="21"/>
        <v>Valuable</v>
      </c>
    </row>
    <row r="658" spans="1:14" x14ac:dyDescent="0.25">
      <c r="A658" t="s">
        <v>354</v>
      </c>
      <c r="B658" s="1">
        <v>45149</v>
      </c>
      <c r="C658" s="4">
        <v>816.91996601304902</v>
      </c>
      <c r="D658" s="3">
        <f ca="1">TODAY() -dataset_transacoes_ficticias_2023_2024[[#This Row],[transaction date]]</f>
        <v>274</v>
      </c>
      <c r="E658">
        <f>COUNTIF(A:A,dataset_transacoes_ficticias_2023_2024[[#This Row],[customer-id]])</f>
        <v>6</v>
      </c>
      <c r="F658" s="4">
        <f>SUMIF(A:A,dataset_transacoes_ficticias_2023_2024[[#This Row],[customer-id]],C:C)</f>
        <v>2755.5962009513405</v>
      </c>
      <c r="G658" s="4">
        <f>dataset_transacoes_ficticias_2023_2024[[#This Row],[total value]]/dataset_transacoes_ficticias_2023_2024[[#This Row],[frequency]]</f>
        <v>459.26603349189008</v>
      </c>
      <c r="H658" s="5">
        <f ca="1">(1 - _xlfn.PERCENTRANK.INC(D:D,dataset_transacoes_ficticias_2023_2024[[#This Row],[recency]],4))*10</f>
        <v>5.5630000000000006</v>
      </c>
      <c r="I658">
        <f>_xlfn.PERCENTRANK.INC(E:E,dataset_transacoes_ficticias_2023_2024[[#This Row],[frequency]],4)*10</f>
        <v>6.3529999999999998</v>
      </c>
      <c r="J658" s="5">
        <f>_xlfn.PERCENTRANK.INC(F:F,dataset_transacoes_ficticias_2023_2024[[#This Row],[total value]],4)*10</f>
        <v>6.3580000000000005</v>
      </c>
      <c r="K658" s="5">
        <f t="shared" ca="1" si="20"/>
        <v>34.567000000000007</v>
      </c>
      <c r="L658" s="13">
        <f ca="1">_xlfn.PERCENTRANK.INC(K:K,dataset_transacoes_ficticias_2023_2024[[#This Row],[rfm sum]],4)*10</f>
        <v>6.7479999999999993</v>
      </c>
      <c r="M658" s="3">
        <f ca="1">ROUNDUP(dataset_transacoes_ficticias_2023_2024[[#This Row],[rfm]],0)</f>
        <v>7</v>
      </c>
      <c r="N658" t="str">
        <f t="shared" ca="1" si="21"/>
        <v>Valuable</v>
      </c>
    </row>
    <row r="659" spans="1:14" x14ac:dyDescent="0.25">
      <c r="A659" t="s">
        <v>367</v>
      </c>
      <c r="B659" s="1">
        <v>44987</v>
      </c>
      <c r="C659" s="4">
        <v>658.18613264181295</v>
      </c>
      <c r="D659" s="3">
        <f ca="1">TODAY() -dataset_transacoes_ficticias_2023_2024[[#This Row],[transaction date]]</f>
        <v>436</v>
      </c>
      <c r="E659">
        <f>COUNTIF(A:A,dataset_transacoes_ficticias_2023_2024[[#This Row],[customer-id]])</f>
        <v>6</v>
      </c>
      <c r="F659" s="4">
        <f>SUMIF(A:A,dataset_transacoes_ficticias_2023_2024[[#This Row],[customer-id]],C:C)</f>
        <v>4336.9597089539329</v>
      </c>
      <c r="G659" s="4">
        <f>dataset_transacoes_ficticias_2023_2024[[#This Row],[total value]]/dataset_transacoes_ficticias_2023_2024[[#This Row],[frequency]]</f>
        <v>722.82661815898882</v>
      </c>
      <c r="H659" s="5">
        <f ca="1">(1 - _xlfn.PERCENTRANK.INC(D:D,dataset_transacoes_ficticias_2023_2024[[#This Row],[recency]],4))*10</f>
        <v>1.411</v>
      </c>
      <c r="I659">
        <f>_xlfn.PERCENTRANK.INC(E:E,dataset_transacoes_ficticias_2023_2024[[#This Row],[frequency]],4)*10</f>
        <v>6.3529999999999998</v>
      </c>
      <c r="J659" s="5">
        <f>_xlfn.PERCENTRANK.INC(F:F,dataset_transacoes_ficticias_2023_2024[[#This Row],[total value]],4)*10</f>
        <v>9.3040000000000003</v>
      </c>
      <c r="K659" s="5">
        <f t="shared" ca="1" si="20"/>
        <v>35.342000000000006</v>
      </c>
      <c r="L659" s="13">
        <f ca="1">_xlfn.PERCENTRANK.INC(K:K,dataset_transacoes_ficticias_2023_2024[[#This Row],[rfm sum]],4)*10</f>
        <v>6.9730000000000008</v>
      </c>
      <c r="M659" s="3">
        <f ca="1">ROUNDUP(dataset_transacoes_ficticias_2023_2024[[#This Row],[rfm]],0)</f>
        <v>7</v>
      </c>
      <c r="N659" t="str">
        <f t="shared" ca="1" si="21"/>
        <v>Valuable</v>
      </c>
    </row>
    <row r="660" spans="1:14" x14ac:dyDescent="0.25">
      <c r="A660" t="s">
        <v>367</v>
      </c>
      <c r="B660" s="1">
        <v>44989</v>
      </c>
      <c r="C660" s="4">
        <v>948.06382647343298</v>
      </c>
      <c r="D660" s="3">
        <f ca="1">TODAY() -dataset_transacoes_ficticias_2023_2024[[#This Row],[transaction date]]</f>
        <v>434</v>
      </c>
      <c r="E660">
        <f>COUNTIF(A:A,dataset_transacoes_ficticias_2023_2024[[#This Row],[customer-id]])</f>
        <v>6</v>
      </c>
      <c r="F660" s="4">
        <f>SUMIF(A:A,dataset_transacoes_ficticias_2023_2024[[#This Row],[customer-id]],C:C)</f>
        <v>4336.9597089539329</v>
      </c>
      <c r="G660" s="4">
        <f>dataset_transacoes_ficticias_2023_2024[[#This Row],[total value]]/dataset_transacoes_ficticias_2023_2024[[#This Row],[frequency]]</f>
        <v>722.82661815898882</v>
      </c>
      <c r="H660" s="5">
        <f ca="1">(1 - _xlfn.PERCENTRANK.INC(D:D,dataset_transacoes_ficticias_2023_2024[[#This Row],[recency]],4))*10</f>
        <v>1.4810000000000001</v>
      </c>
      <c r="I660">
        <f>_xlfn.PERCENTRANK.INC(E:E,dataset_transacoes_ficticias_2023_2024[[#This Row],[frequency]],4)*10</f>
        <v>6.3529999999999998</v>
      </c>
      <c r="J660" s="5">
        <f>_xlfn.PERCENTRANK.INC(F:F,dataset_transacoes_ficticias_2023_2024[[#This Row],[total value]],4)*10</f>
        <v>9.3040000000000003</v>
      </c>
      <c r="K660" s="5">
        <f t="shared" ca="1" si="20"/>
        <v>34.206000000000003</v>
      </c>
      <c r="L660" s="13">
        <f ca="1">_xlfn.PERCENTRANK.INC(K:K,dataset_transacoes_ficticias_2023_2024[[#This Row],[rfm sum]],4)*10</f>
        <v>6.6129999999999995</v>
      </c>
      <c r="M660" s="3">
        <f ca="1">ROUNDUP(dataset_transacoes_ficticias_2023_2024[[#This Row],[rfm]],0)</f>
        <v>7</v>
      </c>
      <c r="N660" t="str">
        <f t="shared" ca="1" si="21"/>
        <v>Valuable</v>
      </c>
    </row>
    <row r="661" spans="1:14" x14ac:dyDescent="0.25">
      <c r="A661" t="s">
        <v>372</v>
      </c>
      <c r="B661" s="1">
        <v>45152</v>
      </c>
      <c r="C661" s="4">
        <v>798.34621430719699</v>
      </c>
      <c r="D661" s="3">
        <f ca="1">TODAY() -dataset_transacoes_ficticias_2023_2024[[#This Row],[transaction date]]</f>
        <v>271</v>
      </c>
      <c r="E661">
        <f>COUNTIF(A:A,dataset_transacoes_ficticias_2023_2024[[#This Row],[customer-id]])</f>
        <v>5</v>
      </c>
      <c r="F661" s="4">
        <f>SUMIF(A:A,dataset_transacoes_ficticias_2023_2024[[#This Row],[customer-id]],C:C)</f>
        <v>2773.4854844928941</v>
      </c>
      <c r="G661" s="4">
        <f>dataset_transacoes_ficticias_2023_2024[[#This Row],[total value]]/dataset_transacoes_ficticias_2023_2024[[#This Row],[frequency]]</f>
        <v>554.69709689857882</v>
      </c>
      <c r="H661" s="5">
        <f ca="1">(1 - _xlfn.PERCENTRANK.INC(D:D,dataset_transacoes_ficticias_2023_2024[[#This Row],[recency]],4))*10</f>
        <v>5.633</v>
      </c>
      <c r="I661">
        <f>_xlfn.PERCENTRANK.INC(E:E,dataset_transacoes_ficticias_2023_2024[[#This Row],[frequency]],4)*10</f>
        <v>4.5519999999999996</v>
      </c>
      <c r="J661" s="5">
        <f>_xlfn.PERCENTRANK.INC(F:F,dataset_transacoes_ficticias_2023_2024[[#This Row],[total value]],4)*10</f>
        <v>6.5180000000000007</v>
      </c>
      <c r="K661" s="5">
        <f t="shared" ca="1" si="20"/>
        <v>33.840999999999994</v>
      </c>
      <c r="L661" s="13">
        <f ca="1">_xlfn.PERCENTRANK.INC(K:K,dataset_transacoes_ficticias_2023_2024[[#This Row],[rfm sum]],4)*10</f>
        <v>6.5129999999999999</v>
      </c>
      <c r="M661" s="3">
        <f ca="1">ROUNDUP(dataset_transacoes_ficticias_2023_2024[[#This Row],[rfm]],0)</f>
        <v>7</v>
      </c>
      <c r="N661" t="str">
        <f t="shared" ca="1" si="21"/>
        <v>Valuable</v>
      </c>
    </row>
    <row r="662" spans="1:14" x14ac:dyDescent="0.25">
      <c r="A662" t="s">
        <v>501</v>
      </c>
      <c r="B662" s="1">
        <v>45059</v>
      </c>
      <c r="C662" s="4">
        <v>20.954081991974999</v>
      </c>
      <c r="D662" s="3">
        <f ca="1">TODAY() -dataset_transacoes_ficticias_2023_2024[[#This Row],[transaction date]]</f>
        <v>364</v>
      </c>
      <c r="E662">
        <f>COUNTIF(A:A,dataset_transacoes_ficticias_2023_2024[[#This Row],[customer-id]])</f>
        <v>6</v>
      </c>
      <c r="F662" s="4">
        <f>SUMIF(A:A,dataset_transacoes_ficticias_2023_2024[[#This Row],[customer-id]],C:C)</f>
        <v>3115.4900101294293</v>
      </c>
      <c r="G662" s="4">
        <f>dataset_transacoes_ficticias_2023_2024[[#This Row],[total value]]/dataset_transacoes_ficticias_2023_2024[[#This Row],[frequency]]</f>
        <v>519.24833502157151</v>
      </c>
      <c r="H662" s="5">
        <f ca="1">(1 - _xlfn.PERCENTRANK.INC(D:D,dataset_transacoes_ficticias_2023_2024[[#This Row],[recency]],4))*10</f>
        <v>3.2869999999999999</v>
      </c>
      <c r="I662">
        <f>_xlfn.PERCENTRANK.INC(E:E,dataset_transacoes_ficticias_2023_2024[[#This Row],[frequency]],4)*10</f>
        <v>6.3529999999999998</v>
      </c>
      <c r="J662" s="5">
        <f>_xlfn.PERCENTRANK.INC(F:F,dataset_transacoes_ficticias_2023_2024[[#This Row],[total value]],4)*10</f>
        <v>7.1130000000000004</v>
      </c>
      <c r="K662" s="5">
        <f t="shared" ca="1" si="20"/>
        <v>33.455999999999996</v>
      </c>
      <c r="L662" s="13">
        <f ca="1">_xlfn.PERCENTRANK.INC(K:K,dataset_transacoes_ficticias_2023_2024[[#This Row],[rfm sum]],4)*10</f>
        <v>6.3580000000000005</v>
      </c>
      <c r="M662" s="3">
        <f ca="1">ROUNDUP(dataset_transacoes_ficticias_2023_2024[[#This Row],[rfm]],0)</f>
        <v>7</v>
      </c>
      <c r="N662" t="str">
        <f t="shared" ca="1" si="21"/>
        <v>Valuable</v>
      </c>
    </row>
    <row r="663" spans="1:14" x14ac:dyDescent="0.25">
      <c r="A663" t="s">
        <v>501</v>
      </c>
      <c r="B663" s="1">
        <v>45087</v>
      </c>
      <c r="C663" s="4">
        <v>843.25053616194896</v>
      </c>
      <c r="D663" s="3">
        <f ca="1">TODAY() -dataset_transacoes_ficticias_2023_2024[[#This Row],[transaction date]]</f>
        <v>336</v>
      </c>
      <c r="E663">
        <f>COUNTIF(A:A,dataset_transacoes_ficticias_2023_2024[[#This Row],[customer-id]])</f>
        <v>6</v>
      </c>
      <c r="F663" s="4">
        <f>SUMIF(A:A,dataset_transacoes_ficticias_2023_2024[[#This Row],[customer-id]],C:C)</f>
        <v>3115.4900101294293</v>
      </c>
      <c r="G663" s="4">
        <f>dataset_transacoes_ficticias_2023_2024[[#This Row],[total value]]/dataset_transacoes_ficticias_2023_2024[[#This Row],[frequency]]</f>
        <v>519.24833502157151</v>
      </c>
      <c r="H663" s="5">
        <f ca="1">(1 - _xlfn.PERCENTRANK.INC(D:D,dataset_transacoes_ficticias_2023_2024[[#This Row],[recency]],4))*10</f>
        <v>3.9619999999999997</v>
      </c>
      <c r="I663">
        <f>_xlfn.PERCENTRANK.INC(E:E,dataset_transacoes_ficticias_2023_2024[[#This Row],[frequency]],4)*10</f>
        <v>6.3529999999999998</v>
      </c>
      <c r="J663" s="5">
        <f>_xlfn.PERCENTRANK.INC(F:F,dataset_transacoes_ficticias_2023_2024[[#This Row],[total value]],4)*10</f>
        <v>7.1130000000000004</v>
      </c>
      <c r="K663" s="5">
        <f t="shared" ca="1" si="20"/>
        <v>34.180999999999997</v>
      </c>
      <c r="L663" s="13">
        <f ca="1">_xlfn.PERCENTRANK.INC(K:K,dataset_transacoes_ficticias_2023_2024[[#This Row],[rfm sum]],4)*10</f>
        <v>6.5980000000000008</v>
      </c>
      <c r="M663" s="3">
        <f ca="1">ROUNDUP(dataset_transacoes_ficticias_2023_2024[[#This Row],[rfm]],0)</f>
        <v>7</v>
      </c>
      <c r="N663" t="str">
        <f t="shared" ca="1" si="21"/>
        <v>Valuable</v>
      </c>
    </row>
    <row r="664" spans="1:14" x14ac:dyDescent="0.25">
      <c r="A664" t="s">
        <v>390</v>
      </c>
      <c r="B664" s="1">
        <v>45246</v>
      </c>
      <c r="C664" s="4">
        <v>365.26356142125297</v>
      </c>
      <c r="D664" s="3">
        <f ca="1">TODAY() -dataset_transacoes_ficticias_2023_2024[[#This Row],[transaction date]]</f>
        <v>177</v>
      </c>
      <c r="E664">
        <f>COUNTIF(A:A,dataset_transacoes_ficticias_2023_2024[[#This Row],[customer-id]])</f>
        <v>4</v>
      </c>
      <c r="F664" s="4">
        <f>SUMIF(A:A,dataset_transacoes_ficticias_2023_2024[[#This Row],[customer-id]],C:C)</f>
        <v>2434.3393396358961</v>
      </c>
      <c r="G664" s="4">
        <f>dataset_transacoes_ficticias_2023_2024[[#This Row],[total value]]/dataset_transacoes_ficticias_2023_2024[[#This Row],[frequency]]</f>
        <v>608.58483490897402</v>
      </c>
      <c r="H664" s="5">
        <f ca="1">(1 - _xlfn.PERCENTRANK.INC(D:D,dataset_transacoes_ficticias_2023_2024[[#This Row],[recency]],4))*10</f>
        <v>8.07</v>
      </c>
      <c r="I664">
        <f>_xlfn.PERCENTRANK.INC(E:E,dataset_transacoes_ficticias_2023_2024[[#This Row],[frequency]],4)*10</f>
        <v>2.5510000000000002</v>
      </c>
      <c r="J664" s="5">
        <f>_xlfn.PERCENTRANK.INC(F:F,dataset_transacoes_ficticias_2023_2024[[#This Row],[total value]],4)*10</f>
        <v>5.4369999999999994</v>
      </c>
      <c r="K664" s="5">
        <f t="shared" ca="1" si="20"/>
        <v>33.485999999999997</v>
      </c>
      <c r="L664" s="13">
        <f ca="1">_xlfn.PERCENTRANK.INC(K:K,dataset_transacoes_ficticias_2023_2024[[#This Row],[rfm sum]],4)*10</f>
        <v>6.3780000000000001</v>
      </c>
      <c r="M664" s="3">
        <f ca="1">ROUNDUP(dataset_transacoes_ficticias_2023_2024[[#This Row],[rfm]],0)</f>
        <v>7</v>
      </c>
      <c r="N664" t="str">
        <f t="shared" ca="1" si="21"/>
        <v>Valuable</v>
      </c>
    </row>
    <row r="665" spans="1:14" x14ac:dyDescent="0.25">
      <c r="A665" t="s">
        <v>390</v>
      </c>
      <c r="B665" s="1">
        <v>45266</v>
      </c>
      <c r="C665" s="4">
        <v>543.80574964821301</v>
      </c>
      <c r="D665" s="3">
        <f ca="1">TODAY() -dataset_transacoes_ficticias_2023_2024[[#This Row],[transaction date]]</f>
        <v>157</v>
      </c>
      <c r="E665">
        <f>COUNTIF(A:A,dataset_transacoes_ficticias_2023_2024[[#This Row],[customer-id]])</f>
        <v>4</v>
      </c>
      <c r="F665" s="4">
        <f>SUMIF(A:A,dataset_transacoes_ficticias_2023_2024[[#This Row],[customer-id]],C:C)</f>
        <v>2434.3393396358961</v>
      </c>
      <c r="G665" s="4">
        <f>dataset_transacoes_ficticias_2023_2024[[#This Row],[total value]]/dataset_transacoes_ficticias_2023_2024[[#This Row],[frequency]]</f>
        <v>608.58483490897402</v>
      </c>
      <c r="H665" s="5">
        <f ca="1">(1 - _xlfn.PERCENTRANK.INC(D:D,dataset_transacoes_ficticias_2023_2024[[#This Row],[recency]],4))*10</f>
        <v>8.5</v>
      </c>
      <c r="I665">
        <f>_xlfn.PERCENTRANK.INC(E:E,dataset_transacoes_ficticias_2023_2024[[#This Row],[frequency]],4)*10</f>
        <v>2.5510000000000002</v>
      </c>
      <c r="J665" s="5">
        <f>_xlfn.PERCENTRANK.INC(F:F,dataset_transacoes_ficticias_2023_2024[[#This Row],[total value]],4)*10</f>
        <v>5.4369999999999994</v>
      </c>
      <c r="K665" s="5">
        <f t="shared" ca="1" si="20"/>
        <v>32.545999999999999</v>
      </c>
      <c r="L665" s="13">
        <f ca="1">_xlfn.PERCENTRANK.INC(K:K,dataset_transacoes_ficticias_2023_2024[[#This Row],[rfm sum]],4)*10</f>
        <v>6.0629999999999997</v>
      </c>
      <c r="M665" s="3">
        <f ca="1">ROUNDUP(dataset_transacoes_ficticias_2023_2024[[#This Row],[rfm]],0)</f>
        <v>7</v>
      </c>
      <c r="N665" t="str">
        <f t="shared" ca="1" si="21"/>
        <v>Valuable</v>
      </c>
    </row>
    <row r="666" spans="1:14" x14ac:dyDescent="0.25">
      <c r="A666" t="s">
        <v>393</v>
      </c>
      <c r="B666" s="1">
        <v>45085</v>
      </c>
      <c r="C666" s="4">
        <v>884.66067641026495</v>
      </c>
      <c r="D666" s="3">
        <f ca="1">TODAY() -dataset_transacoes_ficticias_2023_2024[[#This Row],[transaction date]]</f>
        <v>338</v>
      </c>
      <c r="E666">
        <f>COUNTIF(A:A,dataset_transacoes_ficticias_2023_2024[[#This Row],[customer-id]])</f>
        <v>5</v>
      </c>
      <c r="F666" s="4">
        <f>SUMIF(A:A,dataset_transacoes_ficticias_2023_2024[[#This Row],[customer-id]],C:C)</f>
        <v>3765.3586960560024</v>
      </c>
      <c r="G666" s="4">
        <f>dataset_transacoes_ficticias_2023_2024[[#This Row],[total value]]/dataset_transacoes_ficticias_2023_2024[[#This Row],[frequency]]</f>
        <v>753.07173921120045</v>
      </c>
      <c r="H666" s="5">
        <f ca="1">(1 - _xlfn.PERCENTRANK.INC(D:D,dataset_transacoes_ficticias_2023_2024[[#This Row],[recency]],4))*10</f>
        <v>3.9370000000000003</v>
      </c>
      <c r="I666">
        <f>_xlfn.PERCENTRANK.INC(E:E,dataset_transacoes_ficticias_2023_2024[[#This Row],[frequency]],4)*10</f>
        <v>4.5519999999999996</v>
      </c>
      <c r="J666" s="5">
        <f>_xlfn.PERCENTRANK.INC(F:F,dataset_transacoes_ficticias_2023_2024[[#This Row],[total value]],4)*10</f>
        <v>8.5990000000000002</v>
      </c>
      <c r="K666" s="5">
        <f t="shared" ca="1" si="20"/>
        <v>33.576000000000001</v>
      </c>
      <c r="L666" s="13">
        <f ca="1">_xlfn.PERCENTRANK.INC(K:K,dataset_transacoes_ficticias_2023_2024[[#This Row],[rfm sum]],4)*10</f>
        <v>6.4180000000000001</v>
      </c>
      <c r="M666" s="3">
        <f ca="1">ROUNDUP(dataset_transacoes_ficticias_2023_2024[[#This Row],[rfm]],0)</f>
        <v>7</v>
      </c>
      <c r="N666" t="str">
        <f t="shared" ca="1" si="21"/>
        <v>Valuable</v>
      </c>
    </row>
    <row r="667" spans="1:14" x14ac:dyDescent="0.25">
      <c r="A667" t="s">
        <v>394</v>
      </c>
      <c r="B667" s="1">
        <v>45302</v>
      </c>
      <c r="C667" s="4">
        <v>638.81744838907503</v>
      </c>
      <c r="D667" s="3">
        <f ca="1">TODAY() -dataset_transacoes_ficticias_2023_2024[[#This Row],[transaction date]]</f>
        <v>121</v>
      </c>
      <c r="E667">
        <f>COUNTIF(A:A,dataset_transacoes_ficticias_2023_2024[[#This Row],[customer-id]])</f>
        <v>5</v>
      </c>
      <c r="F667" s="4">
        <f>SUMIF(A:A,dataset_transacoes_ficticias_2023_2024[[#This Row],[customer-id]],C:C)</f>
        <v>2059.4128312073403</v>
      </c>
      <c r="G667" s="4">
        <f>dataset_transacoes_ficticias_2023_2024[[#This Row],[total value]]/dataset_transacoes_ficticias_2023_2024[[#This Row],[frequency]]</f>
        <v>411.88256624146806</v>
      </c>
      <c r="H667" s="5">
        <f ca="1">(1 - _xlfn.PERCENTRANK.INC(D:D,dataset_transacoes_ficticias_2023_2024[[#This Row],[recency]],4))*10</f>
        <v>9.36</v>
      </c>
      <c r="I667">
        <f>_xlfn.PERCENTRANK.INC(E:E,dataset_transacoes_ficticias_2023_2024[[#This Row],[frequency]],4)*10</f>
        <v>4.5519999999999996</v>
      </c>
      <c r="J667" s="5">
        <f>_xlfn.PERCENTRANK.INC(F:F,dataset_transacoes_ficticias_2023_2024[[#This Row],[total value]],4)*10</f>
        <v>4.1619999999999999</v>
      </c>
      <c r="K667" s="5">
        <f t="shared" ca="1" si="20"/>
        <v>35.161999999999999</v>
      </c>
      <c r="L667" s="13">
        <f ca="1">_xlfn.PERCENTRANK.INC(K:K,dataset_transacoes_ficticias_2023_2024[[#This Row],[rfm sum]],4)*10</f>
        <v>6.8979999999999997</v>
      </c>
      <c r="M667" s="3">
        <f ca="1">ROUNDUP(dataset_transacoes_ficticias_2023_2024[[#This Row],[rfm]],0)</f>
        <v>7</v>
      </c>
      <c r="N667" t="str">
        <f t="shared" ca="1" si="21"/>
        <v>Valuable</v>
      </c>
    </row>
    <row r="668" spans="1:14" x14ac:dyDescent="0.25">
      <c r="A668" t="s">
        <v>404</v>
      </c>
      <c r="B668" s="1">
        <v>45056</v>
      </c>
      <c r="C668" s="4">
        <v>822.91606987149305</v>
      </c>
      <c r="D668" s="3">
        <f ca="1">TODAY() -dataset_transacoes_ficticias_2023_2024[[#This Row],[transaction date]]</f>
        <v>367</v>
      </c>
      <c r="E668">
        <f>COUNTIF(A:A,dataset_transacoes_ficticias_2023_2024[[#This Row],[customer-id]])</f>
        <v>6</v>
      </c>
      <c r="F668" s="4">
        <f>SUMIF(A:A,dataset_transacoes_ficticias_2023_2024[[#This Row],[customer-id]],C:C)</f>
        <v>3206.0202751244551</v>
      </c>
      <c r="G668" s="4">
        <f>dataset_transacoes_ficticias_2023_2024[[#This Row],[total value]]/dataset_transacoes_ficticias_2023_2024[[#This Row],[frequency]]</f>
        <v>534.33671252074248</v>
      </c>
      <c r="H668" s="5">
        <f ca="1">(1 - _xlfn.PERCENTRANK.INC(D:D,dataset_transacoes_ficticias_2023_2024[[#This Row],[recency]],4))*10</f>
        <v>3.2069999999999999</v>
      </c>
      <c r="I668">
        <f>_xlfn.PERCENTRANK.INC(E:E,dataset_transacoes_ficticias_2023_2024[[#This Row],[frequency]],4)*10</f>
        <v>6.3529999999999998</v>
      </c>
      <c r="J668" s="5">
        <f>_xlfn.PERCENTRANK.INC(F:F,dataset_transacoes_ficticias_2023_2024[[#This Row],[total value]],4)*10</f>
        <v>7.4180000000000001</v>
      </c>
      <c r="K668" s="5">
        <f t="shared" ca="1" si="20"/>
        <v>35.052</v>
      </c>
      <c r="L668" s="13">
        <f ca="1">_xlfn.PERCENTRANK.INC(K:K,dataset_transacoes_ficticias_2023_2024[[#This Row],[rfm sum]],4)*10</f>
        <v>6.8630000000000004</v>
      </c>
      <c r="M668" s="3">
        <f ca="1">ROUNDUP(dataset_transacoes_ficticias_2023_2024[[#This Row],[rfm]],0)</f>
        <v>7</v>
      </c>
      <c r="N668" t="str">
        <f t="shared" ca="1" si="21"/>
        <v>Valuable</v>
      </c>
    </row>
    <row r="669" spans="1:14" x14ac:dyDescent="0.25">
      <c r="A669" t="s">
        <v>49</v>
      </c>
      <c r="B669" s="1">
        <v>45107</v>
      </c>
      <c r="C669" s="4">
        <v>271.41247440543901</v>
      </c>
      <c r="D669" s="3">
        <f ca="1">TODAY() -dataset_transacoes_ficticias_2023_2024[[#This Row],[transaction date]]</f>
        <v>316</v>
      </c>
      <c r="E669">
        <f>COUNTIF(A:A,dataset_transacoes_ficticias_2023_2024[[#This Row],[customer-id]])</f>
        <v>7</v>
      </c>
      <c r="F669" s="4">
        <f>SUMIF(A:A,dataset_transacoes_ficticias_2023_2024[[#This Row],[customer-id]],C:C)</f>
        <v>2065.799778179618</v>
      </c>
      <c r="G669" s="4">
        <f>dataset_transacoes_ficticias_2023_2024[[#This Row],[total value]]/dataset_transacoes_ficticias_2023_2024[[#This Row],[frequency]]</f>
        <v>295.1142540256597</v>
      </c>
      <c r="H669" s="5">
        <f ca="1">(1 - _xlfn.PERCENTRANK.INC(D:D,dataset_transacoes_ficticias_2023_2024[[#This Row],[recency]],4))*10</f>
        <v>4.4630000000000001</v>
      </c>
      <c r="I669">
        <f>_xlfn.PERCENTRANK.INC(E:E,dataset_transacoes_ficticias_2023_2024[[#This Row],[frequency]],4)*10</f>
        <v>8.0039999999999996</v>
      </c>
      <c r="J669" s="5">
        <f>_xlfn.PERCENTRANK.INC(F:F,dataset_transacoes_ficticias_2023_2024[[#This Row],[total value]],4)*10</f>
        <v>4.2220000000000004</v>
      </c>
      <c r="K669" s="5">
        <f t="shared" ca="1" si="20"/>
        <v>33.667000000000002</v>
      </c>
      <c r="L669" s="13">
        <f ca="1">_xlfn.PERCENTRANK.INC(K:K,dataset_transacoes_ficticias_2023_2024[[#This Row],[rfm sum]],4)*10</f>
        <v>6.4529999999999994</v>
      </c>
      <c r="M669" s="3">
        <f ca="1">ROUNDUP(dataset_transacoes_ficticias_2023_2024[[#This Row],[rfm]],0)</f>
        <v>7</v>
      </c>
      <c r="N669" t="str">
        <f t="shared" ca="1" si="21"/>
        <v>Valuable</v>
      </c>
    </row>
    <row r="670" spans="1:14" x14ac:dyDescent="0.25">
      <c r="A670" t="s">
        <v>49</v>
      </c>
      <c r="B670" s="1">
        <v>45123</v>
      </c>
      <c r="C670" s="4">
        <v>765.12901700060399</v>
      </c>
      <c r="D670" s="3">
        <f ca="1">TODAY() -dataset_transacoes_ficticias_2023_2024[[#This Row],[transaction date]]</f>
        <v>300</v>
      </c>
      <c r="E670">
        <f>COUNTIF(A:A,dataset_transacoes_ficticias_2023_2024[[#This Row],[customer-id]])</f>
        <v>7</v>
      </c>
      <c r="F670" s="4">
        <f>SUMIF(A:A,dataset_transacoes_ficticias_2023_2024[[#This Row],[customer-id]],C:C)</f>
        <v>2065.799778179618</v>
      </c>
      <c r="G670" s="4">
        <f>dataset_transacoes_ficticias_2023_2024[[#This Row],[total value]]/dataset_transacoes_ficticias_2023_2024[[#This Row],[frequency]]</f>
        <v>295.1142540256597</v>
      </c>
      <c r="H670" s="5">
        <f ca="1">(1 - _xlfn.PERCENTRANK.INC(D:D,dataset_transacoes_ficticias_2023_2024[[#This Row],[recency]],4))*10</f>
        <v>4.8829999999999991</v>
      </c>
      <c r="I670">
        <f>_xlfn.PERCENTRANK.INC(E:E,dataset_transacoes_ficticias_2023_2024[[#This Row],[frequency]],4)*10</f>
        <v>8.0039999999999996</v>
      </c>
      <c r="J670" s="5">
        <f>_xlfn.PERCENTRANK.INC(F:F,dataset_transacoes_ficticias_2023_2024[[#This Row],[total value]],4)*10</f>
        <v>4.2220000000000004</v>
      </c>
      <c r="K670" s="5">
        <f t="shared" ca="1" si="20"/>
        <v>33.798000000000002</v>
      </c>
      <c r="L670" s="13">
        <f ca="1">_xlfn.PERCENTRANK.INC(K:K,dataset_transacoes_ficticias_2023_2024[[#This Row],[rfm sum]],4)*10</f>
        <v>6.4980000000000002</v>
      </c>
      <c r="M670" s="3">
        <f ca="1">ROUNDUP(dataset_transacoes_ficticias_2023_2024[[#This Row],[rfm]],0)</f>
        <v>7</v>
      </c>
      <c r="N670" t="str">
        <f t="shared" ca="1" si="21"/>
        <v>Valuable</v>
      </c>
    </row>
    <row r="671" spans="1:14" x14ac:dyDescent="0.25">
      <c r="A671" t="s">
        <v>49</v>
      </c>
      <c r="B671" s="1">
        <v>45135</v>
      </c>
      <c r="C671" s="4">
        <v>189.61437639886199</v>
      </c>
      <c r="D671" s="3">
        <f ca="1">TODAY() -dataset_transacoes_ficticias_2023_2024[[#This Row],[transaction date]]</f>
        <v>288</v>
      </c>
      <c r="E671">
        <f>COUNTIF(A:A,dataset_transacoes_ficticias_2023_2024[[#This Row],[customer-id]])</f>
        <v>7</v>
      </c>
      <c r="F671" s="4">
        <f>SUMIF(A:A,dataset_transacoes_ficticias_2023_2024[[#This Row],[customer-id]],C:C)</f>
        <v>2065.799778179618</v>
      </c>
      <c r="G671" s="4">
        <f>dataset_transacoes_ficticias_2023_2024[[#This Row],[total value]]/dataset_transacoes_ficticias_2023_2024[[#This Row],[frequency]]</f>
        <v>295.1142540256597</v>
      </c>
      <c r="H671" s="5">
        <f ca="1">(1 - _xlfn.PERCENTRANK.INC(D:D,dataset_transacoes_ficticias_2023_2024[[#This Row],[recency]],4))*10</f>
        <v>5.1980000000000004</v>
      </c>
      <c r="I671">
        <f>_xlfn.PERCENTRANK.INC(E:E,dataset_transacoes_ficticias_2023_2024[[#This Row],[frequency]],4)*10</f>
        <v>8.0039999999999996</v>
      </c>
      <c r="J671" s="5">
        <f>_xlfn.PERCENTRANK.INC(F:F,dataset_transacoes_ficticias_2023_2024[[#This Row],[total value]],4)*10</f>
        <v>4.2220000000000004</v>
      </c>
      <c r="K671" s="5">
        <f t="shared" ca="1" si="20"/>
        <v>34.533000000000001</v>
      </c>
      <c r="L671" s="13">
        <f ca="1">_xlfn.PERCENTRANK.INC(K:K,dataset_transacoes_ficticias_2023_2024[[#This Row],[rfm sum]],4)*10</f>
        <v>6.7379999999999995</v>
      </c>
      <c r="M671" s="3">
        <f ca="1">ROUNDUP(dataset_transacoes_ficticias_2023_2024[[#This Row],[rfm]],0)</f>
        <v>7</v>
      </c>
      <c r="N671" t="str">
        <f t="shared" ca="1" si="21"/>
        <v>Valuable</v>
      </c>
    </row>
    <row r="672" spans="1:14" x14ac:dyDescent="0.25">
      <c r="A672" t="s">
        <v>409</v>
      </c>
      <c r="B672" s="1">
        <v>45126</v>
      </c>
      <c r="C672" s="4">
        <v>464.37810097740402</v>
      </c>
      <c r="D672" s="3">
        <f ca="1">TODAY() -dataset_transacoes_ficticias_2023_2024[[#This Row],[transaction date]]</f>
        <v>297</v>
      </c>
      <c r="E672">
        <f>COUNTIF(A:A,dataset_transacoes_ficticias_2023_2024[[#This Row],[customer-id]])</f>
        <v>6</v>
      </c>
      <c r="F672" s="4">
        <f>SUMIF(A:A,dataset_transacoes_ficticias_2023_2024[[#This Row],[customer-id]],C:C)</f>
        <v>2763.67058172517</v>
      </c>
      <c r="G672" s="4">
        <f>dataset_transacoes_ficticias_2023_2024[[#This Row],[total value]]/dataset_transacoes_ficticias_2023_2024[[#This Row],[frequency]]</f>
        <v>460.61176362086167</v>
      </c>
      <c r="H672" s="5">
        <f ca="1">(1 - _xlfn.PERCENTRANK.INC(D:D,dataset_transacoes_ficticias_2023_2024[[#This Row],[recency]],4))*10</f>
        <v>4.968</v>
      </c>
      <c r="I672">
        <f>_xlfn.PERCENTRANK.INC(E:E,dataset_transacoes_ficticias_2023_2024[[#This Row],[frequency]],4)*10</f>
        <v>6.3529999999999998</v>
      </c>
      <c r="J672" s="5">
        <f>_xlfn.PERCENTRANK.INC(F:F,dataset_transacoes_ficticias_2023_2024[[#This Row],[total value]],4)*10</f>
        <v>6.4329999999999998</v>
      </c>
      <c r="K672" s="5">
        <f t="shared" ca="1" si="20"/>
        <v>35.177999999999997</v>
      </c>
      <c r="L672" s="13">
        <f ca="1">_xlfn.PERCENTRANK.INC(K:K,dataset_transacoes_ficticias_2023_2024[[#This Row],[rfm sum]],4)*10</f>
        <v>6.9130000000000003</v>
      </c>
      <c r="M672" s="3">
        <f ca="1">ROUNDUP(dataset_transacoes_ficticias_2023_2024[[#This Row],[rfm]],0)</f>
        <v>7</v>
      </c>
      <c r="N672" t="str">
        <f t="shared" ca="1" si="21"/>
        <v>Valuable</v>
      </c>
    </row>
    <row r="673" spans="1:14" x14ac:dyDescent="0.25">
      <c r="A673" t="s">
        <v>417</v>
      </c>
      <c r="B673" s="1">
        <v>45323</v>
      </c>
      <c r="C673" s="4">
        <v>127.414633796366</v>
      </c>
      <c r="D673" s="3">
        <f ca="1">TODAY() -dataset_transacoes_ficticias_2023_2024[[#This Row],[transaction date]]</f>
        <v>100</v>
      </c>
      <c r="E673">
        <f>COUNTIF(A:A,dataset_transacoes_ficticias_2023_2024[[#This Row],[customer-id]])</f>
        <v>5</v>
      </c>
      <c r="F673" s="4">
        <f>SUMIF(A:A,dataset_transacoes_ficticias_2023_2024[[#This Row],[customer-id]],C:C)</f>
        <v>1590.3796674695509</v>
      </c>
      <c r="G673" s="4">
        <f>dataset_transacoes_ficticias_2023_2024[[#This Row],[total value]]/dataset_transacoes_ficticias_2023_2024[[#This Row],[frequency]]</f>
        <v>318.07593349391016</v>
      </c>
      <c r="H673" s="5">
        <f ca="1">(1 - _xlfn.PERCENTRANK.INC(D:D,dataset_transacoes_ficticias_2023_2024[[#This Row],[recency]],4))*10</f>
        <v>9.92</v>
      </c>
      <c r="I673">
        <f>_xlfn.PERCENTRANK.INC(E:E,dataset_transacoes_ficticias_2023_2024[[#This Row],[frequency]],4)*10</f>
        <v>4.5519999999999996</v>
      </c>
      <c r="J673" s="5">
        <f>_xlfn.PERCENTRANK.INC(F:F,dataset_transacoes_ficticias_2023_2024[[#This Row],[total value]],4)*10</f>
        <v>2.476</v>
      </c>
      <c r="K673" s="5">
        <f t="shared" ca="1" si="20"/>
        <v>34.701999999999998</v>
      </c>
      <c r="L673" s="13">
        <f ca="1">_xlfn.PERCENTRANK.INC(K:K,dataset_transacoes_ficticias_2023_2024[[#This Row],[rfm sum]],4)*10</f>
        <v>6.7679999999999998</v>
      </c>
      <c r="M673" s="3">
        <f ca="1">ROUNDUP(dataset_transacoes_ficticias_2023_2024[[#This Row],[rfm]],0)</f>
        <v>7</v>
      </c>
      <c r="N673" t="str">
        <f t="shared" ca="1" si="21"/>
        <v>Valuable</v>
      </c>
    </row>
    <row r="674" spans="1:14" x14ac:dyDescent="0.25">
      <c r="A674" t="s">
        <v>418</v>
      </c>
      <c r="B674" s="1">
        <v>45112</v>
      </c>
      <c r="C674" s="4">
        <v>376.67513464201301</v>
      </c>
      <c r="D674" s="3">
        <f ca="1">TODAY() -dataset_transacoes_ficticias_2023_2024[[#This Row],[transaction date]]</f>
        <v>311</v>
      </c>
      <c r="E674">
        <f>COUNTIF(A:A,dataset_transacoes_ficticias_2023_2024[[#This Row],[customer-id]])</f>
        <v>5</v>
      </c>
      <c r="F674" s="4">
        <f>SUMIF(A:A,dataset_transacoes_ficticias_2023_2024[[#This Row],[customer-id]],C:C)</f>
        <v>3037.488319556448</v>
      </c>
      <c r="G674" s="4">
        <f>dataset_transacoes_ficticias_2023_2024[[#This Row],[total value]]/dataset_transacoes_ficticias_2023_2024[[#This Row],[frequency]]</f>
        <v>607.49766391128958</v>
      </c>
      <c r="H674" s="5">
        <f ca="1">(1 - _xlfn.PERCENTRANK.INC(D:D,dataset_transacoes_ficticias_2023_2024[[#This Row],[recency]],4))*10</f>
        <v>4.6079999999999997</v>
      </c>
      <c r="I674">
        <f>_xlfn.PERCENTRANK.INC(E:E,dataset_transacoes_ficticias_2023_2024[[#This Row],[frequency]],4)*10</f>
        <v>4.5519999999999996</v>
      </c>
      <c r="J674" s="5">
        <f>_xlfn.PERCENTRANK.INC(F:F,dataset_transacoes_ficticias_2023_2024[[#This Row],[total value]],4)*10</f>
        <v>6.883</v>
      </c>
      <c r="K674" s="5">
        <f t="shared" ca="1" si="20"/>
        <v>32.991</v>
      </c>
      <c r="L674" s="13">
        <f ca="1">_xlfn.PERCENTRANK.INC(K:K,dataset_transacoes_ficticias_2023_2024[[#This Row],[rfm sum]],4)*10</f>
        <v>6.1680000000000001</v>
      </c>
      <c r="M674" s="3">
        <f ca="1">ROUNDUP(dataset_transacoes_ficticias_2023_2024[[#This Row],[rfm]],0)</f>
        <v>7</v>
      </c>
      <c r="N674" t="str">
        <f t="shared" ca="1" si="21"/>
        <v>Valuable</v>
      </c>
    </row>
    <row r="675" spans="1:14" x14ac:dyDescent="0.25">
      <c r="A675" t="s">
        <v>425</v>
      </c>
      <c r="B675" s="1">
        <v>45128</v>
      </c>
      <c r="C675" s="4">
        <v>949.63019039534697</v>
      </c>
      <c r="D675" s="3">
        <f ca="1">TODAY() -dataset_transacoes_ficticias_2023_2024[[#This Row],[transaction date]]</f>
        <v>295</v>
      </c>
      <c r="E675">
        <f>COUNTIF(A:A,dataset_transacoes_ficticias_2023_2024[[#This Row],[customer-id]])</f>
        <v>5</v>
      </c>
      <c r="F675" s="4">
        <f>SUMIF(A:A,dataset_transacoes_ficticias_2023_2024[[#This Row],[customer-id]],C:C)</f>
        <v>3646.512753848282</v>
      </c>
      <c r="G675" s="4">
        <f>dataset_transacoes_ficticias_2023_2024[[#This Row],[total value]]/dataset_transacoes_ficticias_2023_2024[[#This Row],[frequency]]</f>
        <v>729.30255076965636</v>
      </c>
      <c r="H675" s="5">
        <f ca="1">(1 - _xlfn.PERCENTRANK.INC(D:D,dataset_transacoes_ficticias_2023_2024[[#This Row],[recency]],4))*10</f>
        <v>5.0280000000000005</v>
      </c>
      <c r="I675">
        <f>_xlfn.PERCENTRANK.INC(E:E,dataset_transacoes_ficticias_2023_2024[[#This Row],[frequency]],4)*10</f>
        <v>4.5519999999999996</v>
      </c>
      <c r="J675" s="5">
        <f>_xlfn.PERCENTRANK.INC(F:F,dataset_transacoes_ficticias_2023_2024[[#This Row],[total value]],4)*10</f>
        <v>8.4689999999999994</v>
      </c>
      <c r="K675" s="5">
        <f t="shared" ca="1" si="20"/>
        <v>34.091999999999999</v>
      </c>
      <c r="L675" s="13">
        <f ca="1">_xlfn.PERCENTRANK.INC(K:K,dataset_transacoes_ficticias_2023_2024[[#This Row],[rfm sum]],4)*10</f>
        <v>6.5780000000000003</v>
      </c>
      <c r="M675" s="3">
        <f ca="1">ROUNDUP(dataset_transacoes_ficticias_2023_2024[[#This Row],[rfm]],0)</f>
        <v>7</v>
      </c>
      <c r="N675" t="str">
        <f t="shared" ca="1" si="21"/>
        <v>Valuable</v>
      </c>
    </row>
    <row r="676" spans="1:14" x14ac:dyDescent="0.25">
      <c r="A676" t="s">
        <v>433</v>
      </c>
      <c r="B676" s="1">
        <v>44962</v>
      </c>
      <c r="C676" s="4">
        <v>936.01661574601803</v>
      </c>
      <c r="D676" s="3">
        <f ca="1">TODAY() -dataset_transacoes_ficticias_2023_2024[[#This Row],[transaction date]]</f>
        <v>461</v>
      </c>
      <c r="E676">
        <f>COUNTIF(A:A,dataset_transacoes_ficticias_2023_2024[[#This Row],[customer-id]])</f>
        <v>6</v>
      </c>
      <c r="F676" s="4">
        <f>SUMIF(A:A,dataset_transacoes_ficticias_2023_2024[[#This Row],[customer-id]],C:C)</f>
        <v>3875.7721444808012</v>
      </c>
      <c r="G676" s="4">
        <f>dataset_transacoes_ficticias_2023_2024[[#This Row],[total value]]/dataset_transacoes_ficticias_2023_2024[[#This Row],[frequency]]</f>
        <v>645.96202408013357</v>
      </c>
      <c r="H676" s="5">
        <f ca="1">(1 - _xlfn.PERCENTRANK.INC(D:D,dataset_transacoes_ficticias_2023_2024[[#This Row],[recency]],4))*10</f>
        <v>0.84600000000000009</v>
      </c>
      <c r="I676">
        <f>_xlfn.PERCENTRANK.INC(E:E,dataset_transacoes_ficticias_2023_2024[[#This Row],[frequency]],4)*10</f>
        <v>6.3529999999999998</v>
      </c>
      <c r="J676" s="5">
        <f>_xlfn.PERCENTRANK.INC(F:F,dataset_transacoes_ficticias_2023_2024[[#This Row],[total value]],4)*10</f>
        <v>8.6890000000000001</v>
      </c>
      <c r="K676" s="5">
        <f t="shared" ca="1" si="20"/>
        <v>33.936999999999998</v>
      </c>
      <c r="L676" s="13">
        <f ca="1">_xlfn.PERCENTRANK.INC(K:K,dataset_transacoes_ficticias_2023_2024[[#This Row],[rfm sum]],4)*10</f>
        <v>6.5229999999999997</v>
      </c>
      <c r="M676" s="3">
        <f ca="1">ROUNDUP(dataset_transacoes_ficticias_2023_2024[[#This Row],[rfm]],0)</f>
        <v>7</v>
      </c>
      <c r="N676" t="str">
        <f t="shared" ca="1" si="21"/>
        <v>Valuable</v>
      </c>
    </row>
    <row r="677" spans="1:14" x14ac:dyDescent="0.25">
      <c r="A677" t="s">
        <v>433</v>
      </c>
      <c r="B677" s="1">
        <v>44988</v>
      </c>
      <c r="C677" s="4">
        <v>318.02297597123902</v>
      </c>
      <c r="D677" s="3">
        <f ca="1">TODAY() -dataset_transacoes_ficticias_2023_2024[[#This Row],[transaction date]]</f>
        <v>435</v>
      </c>
      <c r="E677">
        <f>COUNTIF(A:A,dataset_transacoes_ficticias_2023_2024[[#This Row],[customer-id]])</f>
        <v>6</v>
      </c>
      <c r="F677" s="4">
        <f>SUMIF(A:A,dataset_transacoes_ficticias_2023_2024[[#This Row],[customer-id]],C:C)</f>
        <v>3875.7721444808012</v>
      </c>
      <c r="G677" s="4">
        <f>dataset_transacoes_ficticias_2023_2024[[#This Row],[total value]]/dataset_transacoes_ficticias_2023_2024[[#This Row],[frequency]]</f>
        <v>645.96202408013357</v>
      </c>
      <c r="H677" s="5">
        <f ca="1">(1 - _xlfn.PERCENTRANK.INC(D:D,dataset_transacoes_ficticias_2023_2024[[#This Row],[recency]],4))*10</f>
        <v>1.4359999999999995</v>
      </c>
      <c r="I677">
        <f>_xlfn.PERCENTRANK.INC(E:E,dataset_transacoes_ficticias_2023_2024[[#This Row],[frequency]],4)*10</f>
        <v>6.3529999999999998</v>
      </c>
      <c r="J677" s="5">
        <f>_xlfn.PERCENTRANK.INC(F:F,dataset_transacoes_ficticias_2023_2024[[#This Row],[total value]],4)*10</f>
        <v>8.6890000000000001</v>
      </c>
      <c r="K677" s="5">
        <f t="shared" ca="1" si="20"/>
        <v>32.366</v>
      </c>
      <c r="L677" s="13">
        <f ca="1">_xlfn.PERCENTRANK.INC(K:K,dataset_transacoes_ficticias_2023_2024[[#This Row],[rfm sum]],4)*10</f>
        <v>6.0329999999999995</v>
      </c>
      <c r="M677" s="3">
        <f ca="1">ROUNDUP(dataset_transacoes_ficticias_2023_2024[[#This Row],[rfm]],0)</f>
        <v>7</v>
      </c>
      <c r="N677" t="str">
        <f t="shared" ca="1" si="21"/>
        <v>Valuable</v>
      </c>
    </row>
    <row r="678" spans="1:14" x14ac:dyDescent="0.25">
      <c r="A678" t="s">
        <v>52</v>
      </c>
      <c r="B678" s="1">
        <v>45148</v>
      </c>
      <c r="C678" s="4">
        <v>481.66208397952698</v>
      </c>
      <c r="D678" s="3">
        <f ca="1">TODAY() -dataset_transacoes_ficticias_2023_2024[[#This Row],[transaction date]]</f>
        <v>275</v>
      </c>
      <c r="E678">
        <f>COUNTIF(A:A,dataset_transacoes_ficticias_2023_2024[[#This Row],[customer-id]])</f>
        <v>6</v>
      </c>
      <c r="F678" s="4">
        <f>SUMIF(A:A,dataset_transacoes_ficticias_2023_2024[[#This Row],[customer-id]],C:C)</f>
        <v>2682.530275799536</v>
      </c>
      <c r="G678" s="4">
        <f>dataset_transacoes_ficticias_2023_2024[[#This Row],[total value]]/dataset_transacoes_ficticias_2023_2024[[#This Row],[frequency]]</f>
        <v>447.08837929992268</v>
      </c>
      <c r="H678" s="5">
        <f ca="1">(1 - _xlfn.PERCENTRANK.INC(D:D,dataset_transacoes_ficticias_2023_2024[[#This Row],[recency]],4))*10</f>
        <v>5.5229999999999997</v>
      </c>
      <c r="I678">
        <f>_xlfn.PERCENTRANK.INC(E:E,dataset_transacoes_ficticias_2023_2024[[#This Row],[frequency]],4)*10</f>
        <v>6.3529999999999998</v>
      </c>
      <c r="J678" s="5">
        <f>_xlfn.PERCENTRANK.INC(F:F,dataset_transacoes_ficticias_2023_2024[[#This Row],[total value]],4)*10</f>
        <v>6.2780000000000005</v>
      </c>
      <c r="K678" s="5">
        <f t="shared" ca="1" si="20"/>
        <v>34.631999999999998</v>
      </c>
      <c r="L678" s="13">
        <f ca="1">_xlfn.PERCENTRANK.INC(K:K,dataset_transacoes_ficticias_2023_2024[[#This Row],[rfm sum]],4)*10</f>
        <v>6.7629999999999999</v>
      </c>
      <c r="M678" s="3">
        <f ca="1">ROUNDUP(dataset_transacoes_ficticias_2023_2024[[#This Row],[rfm]],0)</f>
        <v>7</v>
      </c>
      <c r="N678" t="str">
        <f t="shared" ca="1" si="21"/>
        <v>Valuable</v>
      </c>
    </row>
    <row r="679" spans="1:14" x14ac:dyDescent="0.25">
      <c r="A679" t="s">
        <v>443</v>
      </c>
      <c r="B679" s="1">
        <v>45036</v>
      </c>
      <c r="C679" s="4">
        <v>934.27317721029101</v>
      </c>
      <c r="D679" s="3">
        <f ca="1">TODAY() -dataset_transacoes_ficticias_2023_2024[[#This Row],[transaction date]]</f>
        <v>387</v>
      </c>
      <c r="E679">
        <f>COUNTIF(A:A,dataset_transacoes_ficticias_2023_2024[[#This Row],[customer-id]])</f>
        <v>6</v>
      </c>
      <c r="F679" s="4">
        <f>SUMIF(A:A,dataset_transacoes_ficticias_2023_2024[[#This Row],[customer-id]],C:C)</f>
        <v>3486.9339375912518</v>
      </c>
      <c r="G679" s="4">
        <f>dataset_transacoes_ficticias_2023_2024[[#This Row],[total value]]/dataset_transacoes_ficticias_2023_2024[[#This Row],[frequency]]</f>
        <v>581.15565626520868</v>
      </c>
      <c r="H679" s="5">
        <f ca="1">(1 - _xlfn.PERCENTRANK.INC(D:D,dataset_transacoes_ficticias_2023_2024[[#This Row],[recency]],4))*10</f>
        <v>2.7119999999999997</v>
      </c>
      <c r="I679">
        <f>_xlfn.PERCENTRANK.INC(E:E,dataset_transacoes_ficticias_2023_2024[[#This Row],[frequency]],4)*10</f>
        <v>6.3529999999999998</v>
      </c>
      <c r="J679" s="5">
        <f>_xlfn.PERCENTRANK.INC(F:F,dataset_transacoes_ficticias_2023_2024[[#This Row],[total value]],4)*10</f>
        <v>8.2040000000000006</v>
      </c>
      <c r="K679" s="5">
        <f t="shared" ca="1" si="20"/>
        <v>35.423000000000002</v>
      </c>
      <c r="L679" s="13">
        <f ca="1">_xlfn.PERCENTRANK.INC(K:K,dataset_transacoes_ficticias_2023_2024[[#This Row],[rfm sum]],4)*10</f>
        <v>6.9930000000000003</v>
      </c>
      <c r="M679" s="3">
        <f ca="1">ROUNDUP(dataset_transacoes_ficticias_2023_2024[[#This Row],[rfm]],0)</f>
        <v>7</v>
      </c>
      <c r="N679" t="str">
        <f t="shared" ca="1" si="21"/>
        <v>Valuable</v>
      </c>
    </row>
    <row r="680" spans="1:14" x14ac:dyDescent="0.25">
      <c r="A680" t="s">
        <v>444</v>
      </c>
      <c r="B680" s="1">
        <v>45243</v>
      </c>
      <c r="C680" s="4">
        <v>511.01360718798401</v>
      </c>
      <c r="D680" s="3">
        <f ca="1">TODAY() -dataset_transacoes_ficticias_2023_2024[[#This Row],[transaction date]]</f>
        <v>180</v>
      </c>
      <c r="E680">
        <f>COUNTIF(A:A,dataset_transacoes_ficticias_2023_2024[[#This Row],[customer-id]])</f>
        <v>4</v>
      </c>
      <c r="F680" s="4">
        <f>SUMIF(A:A,dataset_transacoes_ficticias_2023_2024[[#This Row],[customer-id]],C:C)</f>
        <v>2451.5438286365438</v>
      </c>
      <c r="G680" s="4">
        <f>dataset_transacoes_ficticias_2023_2024[[#This Row],[total value]]/dataset_transacoes_ficticias_2023_2024[[#This Row],[frequency]]</f>
        <v>612.88595715913596</v>
      </c>
      <c r="H680" s="5">
        <f ca="1">(1 - _xlfn.PERCENTRANK.INC(D:D,dataset_transacoes_ficticias_2023_2024[[#This Row],[recency]],4))*10</f>
        <v>7.9590000000000005</v>
      </c>
      <c r="I680">
        <f>_xlfn.PERCENTRANK.INC(E:E,dataset_transacoes_ficticias_2023_2024[[#This Row],[frequency]],4)*10</f>
        <v>2.5510000000000002</v>
      </c>
      <c r="J680" s="5">
        <f>_xlfn.PERCENTRANK.INC(F:F,dataset_transacoes_ficticias_2023_2024[[#This Row],[total value]],4)*10</f>
        <v>5.5569999999999995</v>
      </c>
      <c r="K680" s="5">
        <f t="shared" ca="1" si="20"/>
        <v>33.335999999999999</v>
      </c>
      <c r="L680" s="13">
        <f ca="1">_xlfn.PERCENTRANK.INC(K:K,dataset_transacoes_ficticias_2023_2024[[#This Row],[rfm sum]],4)*10</f>
        <v>6.3180000000000005</v>
      </c>
      <c r="M680" s="3">
        <f ca="1">ROUNDUP(dataset_transacoes_ficticias_2023_2024[[#This Row],[rfm]],0)</f>
        <v>7</v>
      </c>
      <c r="N680" t="str">
        <f t="shared" ca="1" si="21"/>
        <v>Valuable</v>
      </c>
    </row>
    <row r="681" spans="1:14" x14ac:dyDescent="0.25">
      <c r="A681" t="s">
        <v>449</v>
      </c>
      <c r="B681" s="1">
        <v>44935</v>
      </c>
      <c r="C681" s="4">
        <v>414.99457721971498</v>
      </c>
      <c r="D681" s="3">
        <f ca="1">TODAY() -dataset_transacoes_ficticias_2023_2024[[#This Row],[transaction date]]</f>
        <v>488</v>
      </c>
      <c r="E681">
        <f>COUNTIF(A:A,dataset_transacoes_ficticias_2023_2024[[#This Row],[customer-id]])</f>
        <v>8</v>
      </c>
      <c r="F681" s="4">
        <f>SUMIF(A:A,dataset_transacoes_ficticias_2023_2024[[#This Row],[customer-id]],C:C)</f>
        <v>3883.6932522502266</v>
      </c>
      <c r="G681" s="4">
        <f>dataset_transacoes_ficticias_2023_2024[[#This Row],[total value]]/dataset_transacoes_ficticias_2023_2024[[#This Row],[frequency]]</f>
        <v>485.46165653127832</v>
      </c>
      <c r="H681" s="5">
        <f ca="1">(1 - _xlfn.PERCENTRANK.INC(D:D,dataset_transacoes_ficticias_2023_2024[[#This Row],[recency]],4))*10</f>
        <v>0.14100000000000001</v>
      </c>
      <c r="I681">
        <f>_xlfn.PERCENTRANK.INC(E:E,dataset_transacoes_ficticias_2023_2024[[#This Row],[frequency]],4)*10</f>
        <v>8.7739999999999991</v>
      </c>
      <c r="J681" s="5">
        <f>_xlfn.PERCENTRANK.INC(F:F,dataset_transacoes_ficticias_2023_2024[[#This Row],[total value]],4)*10</f>
        <v>8.7189999999999994</v>
      </c>
      <c r="K681" s="5">
        <f t="shared" ca="1" si="20"/>
        <v>33.701000000000001</v>
      </c>
      <c r="L681" s="13">
        <f ca="1">_xlfn.PERCENTRANK.INC(K:K,dataset_transacoes_ficticias_2023_2024[[#This Row],[rfm sum]],4)*10</f>
        <v>6.4630000000000001</v>
      </c>
      <c r="M681" s="3">
        <f ca="1">ROUNDUP(dataset_transacoes_ficticias_2023_2024[[#This Row],[rfm]],0)</f>
        <v>7</v>
      </c>
      <c r="N681" t="str">
        <f t="shared" ca="1" si="21"/>
        <v>Valuable</v>
      </c>
    </row>
    <row r="682" spans="1:14" x14ac:dyDescent="0.25">
      <c r="A682" t="s">
        <v>451</v>
      </c>
      <c r="B682" s="1">
        <v>45026</v>
      </c>
      <c r="C682" s="4">
        <v>762.26989384627302</v>
      </c>
      <c r="D682" s="3">
        <f ca="1">TODAY() -dataset_transacoes_ficticias_2023_2024[[#This Row],[transaction date]]</f>
        <v>397</v>
      </c>
      <c r="E682">
        <f>COUNTIF(A:A,dataset_transacoes_ficticias_2023_2024[[#This Row],[customer-id]])</f>
        <v>6</v>
      </c>
      <c r="F682" s="4">
        <f>SUMIF(A:A,dataset_transacoes_ficticias_2023_2024[[#This Row],[customer-id]],C:C)</f>
        <v>3773.4680775367192</v>
      </c>
      <c r="G682" s="4">
        <f>dataset_transacoes_ficticias_2023_2024[[#This Row],[total value]]/dataset_transacoes_ficticias_2023_2024[[#This Row],[frequency]]</f>
        <v>628.91134625611983</v>
      </c>
      <c r="H682" s="5">
        <f ca="1">(1 - _xlfn.PERCENTRANK.INC(D:D,dataset_transacoes_ficticias_2023_2024[[#This Row],[recency]],4))*10</f>
        <v>2.4370000000000003</v>
      </c>
      <c r="I682">
        <f>_xlfn.PERCENTRANK.INC(E:E,dataset_transacoes_ficticias_2023_2024[[#This Row],[frequency]],4)*10</f>
        <v>6.3529999999999998</v>
      </c>
      <c r="J682" s="5">
        <f>_xlfn.PERCENTRANK.INC(F:F,dataset_transacoes_ficticias_2023_2024[[#This Row],[total value]],4)*10</f>
        <v>8.6240000000000006</v>
      </c>
      <c r="K682" s="5">
        <f t="shared" ca="1" si="20"/>
        <v>35.048000000000002</v>
      </c>
      <c r="L682" s="13">
        <f ca="1">_xlfn.PERCENTRANK.INC(K:K,dataset_transacoes_ficticias_2023_2024[[#This Row],[rfm sum]],4)*10</f>
        <v>6.8579999999999997</v>
      </c>
      <c r="M682" s="3">
        <f ca="1">ROUNDUP(dataset_transacoes_ficticias_2023_2024[[#This Row],[rfm]],0)</f>
        <v>7</v>
      </c>
      <c r="N682" t="str">
        <f t="shared" ca="1" si="21"/>
        <v>Valuable</v>
      </c>
    </row>
    <row r="683" spans="1:14" x14ac:dyDescent="0.25">
      <c r="A683" t="s">
        <v>453</v>
      </c>
      <c r="B683" s="1">
        <v>45291</v>
      </c>
      <c r="C683" s="4">
        <v>687.11044869633599</v>
      </c>
      <c r="D683" s="3">
        <f ca="1">TODAY() -dataset_transacoes_ficticias_2023_2024[[#This Row],[transaction date]]</f>
        <v>132</v>
      </c>
      <c r="E683">
        <f>COUNTIF(A:A,dataset_transacoes_ficticias_2023_2024[[#This Row],[customer-id]])</f>
        <v>4</v>
      </c>
      <c r="F683" s="4">
        <f>SUMIF(A:A,dataset_transacoes_ficticias_2023_2024[[#This Row],[customer-id]],C:C)</f>
        <v>2681.6096808177508</v>
      </c>
      <c r="G683" s="4">
        <f>dataset_transacoes_ficticias_2023_2024[[#This Row],[total value]]/dataset_transacoes_ficticias_2023_2024[[#This Row],[frequency]]</f>
        <v>670.4024202044377</v>
      </c>
      <c r="H683" s="5">
        <f ca="1">(1 - _xlfn.PERCENTRANK.INC(D:D,dataset_transacoes_ficticias_2023_2024[[#This Row],[recency]],4))*10</f>
        <v>9.1</v>
      </c>
      <c r="I683">
        <f>_xlfn.PERCENTRANK.INC(E:E,dataset_transacoes_ficticias_2023_2024[[#This Row],[frequency]],4)*10</f>
        <v>2.5510000000000002</v>
      </c>
      <c r="J683" s="5">
        <f>_xlfn.PERCENTRANK.INC(F:F,dataset_transacoes_ficticias_2023_2024[[#This Row],[total value]],4)*10</f>
        <v>6.258</v>
      </c>
      <c r="K683" s="5">
        <f t="shared" ca="1" si="20"/>
        <v>35.323000000000008</v>
      </c>
      <c r="L683" s="13">
        <f ca="1">_xlfn.PERCENTRANK.INC(K:K,dataset_transacoes_ficticias_2023_2024[[#This Row],[rfm sum]],4)*10</f>
        <v>6.9630000000000001</v>
      </c>
      <c r="M683" s="3">
        <f ca="1">ROUNDUP(dataset_transacoes_ficticias_2023_2024[[#This Row],[rfm]],0)</f>
        <v>7</v>
      </c>
      <c r="N683" t="str">
        <f t="shared" ca="1" si="21"/>
        <v>Valuable</v>
      </c>
    </row>
    <row r="684" spans="1:14" x14ac:dyDescent="0.25">
      <c r="A684" t="s">
        <v>457</v>
      </c>
      <c r="B684" s="1">
        <v>45308</v>
      </c>
      <c r="C684" s="4">
        <v>918.25522710624102</v>
      </c>
      <c r="D684" s="3">
        <f ca="1">TODAY() -dataset_transacoes_ficticias_2023_2024[[#This Row],[transaction date]]</f>
        <v>115</v>
      </c>
      <c r="E684">
        <f>COUNTIF(A:A,dataset_transacoes_ficticias_2023_2024[[#This Row],[customer-id]])</f>
        <v>3</v>
      </c>
      <c r="F684" s="4">
        <f>SUMIF(A:A,dataset_transacoes_ficticias_2023_2024[[#This Row],[customer-id]],C:C)</f>
        <v>2506.0291734030552</v>
      </c>
      <c r="G684" s="4">
        <f>dataset_transacoes_ficticias_2023_2024[[#This Row],[total value]]/dataset_transacoes_ficticias_2023_2024[[#This Row],[frequency]]</f>
        <v>835.3430578010184</v>
      </c>
      <c r="H684" s="5">
        <f ca="1">(1 - _xlfn.PERCENTRANK.INC(D:D,dataset_transacoes_ficticias_2023_2024[[#This Row],[recency]],4))*10</f>
        <v>9.52</v>
      </c>
      <c r="I684">
        <f>_xlfn.PERCENTRANK.INC(E:E,dataset_transacoes_ficticias_2023_2024[[#This Row],[frequency]],4)*10</f>
        <v>0.96</v>
      </c>
      <c r="J684" s="5">
        <f>_xlfn.PERCENTRANK.INC(F:F,dataset_transacoes_ficticias_2023_2024[[#This Row],[total value]],4)*10</f>
        <v>5.8020000000000005</v>
      </c>
      <c r="K684" s="5">
        <f t="shared" ca="1" si="20"/>
        <v>34.191000000000003</v>
      </c>
      <c r="L684" s="13">
        <f ca="1">_xlfn.PERCENTRANK.INC(K:K,dataset_transacoes_ficticias_2023_2024[[#This Row],[rfm sum]],4)*10</f>
        <v>6.6029999999999998</v>
      </c>
      <c r="M684" s="3">
        <f ca="1">ROUNDUP(dataset_transacoes_ficticias_2023_2024[[#This Row],[rfm]],0)</f>
        <v>7</v>
      </c>
      <c r="N684" t="str">
        <f t="shared" ca="1" si="21"/>
        <v>Valuable</v>
      </c>
    </row>
    <row r="685" spans="1:14" x14ac:dyDescent="0.25">
      <c r="A685" t="s">
        <v>55</v>
      </c>
      <c r="B685" s="1">
        <v>45090</v>
      </c>
      <c r="C685" s="4">
        <v>180.94903300363501</v>
      </c>
      <c r="D685" s="3">
        <f ca="1">TODAY() -dataset_transacoes_ficticias_2023_2024[[#This Row],[transaction date]]</f>
        <v>333</v>
      </c>
      <c r="E685">
        <f>COUNTIF(A:A,dataset_transacoes_ficticias_2023_2024[[#This Row],[customer-id]])</f>
        <v>6</v>
      </c>
      <c r="F685" s="4">
        <f>SUMIF(A:A,dataset_transacoes_ficticias_2023_2024[[#This Row],[customer-id]],C:C)</f>
        <v>2730.683016898286</v>
      </c>
      <c r="G685" s="4">
        <f>dataset_transacoes_ficticias_2023_2024[[#This Row],[total value]]/dataset_transacoes_ficticias_2023_2024[[#This Row],[frequency]]</f>
        <v>455.11383614971436</v>
      </c>
      <c r="H685" s="5">
        <f ca="1">(1 - _xlfn.PERCENTRANK.INC(D:D,dataset_transacoes_ficticias_2023_2024[[#This Row],[recency]],4))*10</f>
        <v>4.0280000000000005</v>
      </c>
      <c r="I685">
        <f>_xlfn.PERCENTRANK.INC(E:E,dataset_transacoes_ficticias_2023_2024[[#This Row],[frequency]],4)*10</f>
        <v>6.3529999999999998</v>
      </c>
      <c r="J685" s="5">
        <f>_xlfn.PERCENTRANK.INC(F:F,dataset_transacoes_ficticias_2023_2024[[#This Row],[total value]],4)*10</f>
        <v>6.3280000000000003</v>
      </c>
      <c r="K685" s="5">
        <f t="shared" ca="1" si="20"/>
        <v>32.991000000000007</v>
      </c>
      <c r="L685" s="13">
        <f ca="1">_xlfn.PERCENTRANK.INC(K:K,dataset_transacoes_ficticias_2023_2024[[#This Row],[rfm sum]],4)*10</f>
        <v>6.1779999999999999</v>
      </c>
      <c r="M685" s="3">
        <f ca="1">ROUNDUP(dataset_transacoes_ficticias_2023_2024[[#This Row],[rfm]],0)</f>
        <v>7</v>
      </c>
      <c r="N685" t="str">
        <f t="shared" ca="1" si="21"/>
        <v>Valuable</v>
      </c>
    </row>
    <row r="686" spans="1:14" x14ac:dyDescent="0.25">
      <c r="A686" t="s">
        <v>55</v>
      </c>
      <c r="B686" s="1">
        <v>45118</v>
      </c>
      <c r="C686" s="4">
        <v>113.420269232498</v>
      </c>
      <c r="D686" s="3">
        <f ca="1">TODAY() -dataset_transacoes_ficticias_2023_2024[[#This Row],[transaction date]]</f>
        <v>305</v>
      </c>
      <c r="E686">
        <f>COUNTIF(A:A,dataset_transacoes_ficticias_2023_2024[[#This Row],[customer-id]])</f>
        <v>6</v>
      </c>
      <c r="F686" s="4">
        <f>SUMIF(A:A,dataset_transacoes_ficticias_2023_2024[[#This Row],[customer-id]],C:C)</f>
        <v>2730.683016898286</v>
      </c>
      <c r="G686" s="4">
        <f>dataset_transacoes_ficticias_2023_2024[[#This Row],[total value]]/dataset_transacoes_ficticias_2023_2024[[#This Row],[frequency]]</f>
        <v>455.11383614971436</v>
      </c>
      <c r="H686" s="5">
        <f ca="1">(1 - _xlfn.PERCENTRANK.INC(D:D,dataset_transacoes_ficticias_2023_2024[[#This Row],[recency]],4))*10</f>
        <v>4.7780000000000005</v>
      </c>
      <c r="I686">
        <f>_xlfn.PERCENTRANK.INC(E:E,dataset_transacoes_ficticias_2023_2024[[#This Row],[frequency]],4)*10</f>
        <v>6.3529999999999998</v>
      </c>
      <c r="J686" s="5">
        <f>_xlfn.PERCENTRANK.INC(F:F,dataset_transacoes_ficticias_2023_2024[[#This Row],[total value]],4)*10</f>
        <v>6.3280000000000003</v>
      </c>
      <c r="K686" s="5">
        <f t="shared" ca="1" si="20"/>
        <v>34.168000000000006</v>
      </c>
      <c r="L686" s="13">
        <f ca="1">_xlfn.PERCENTRANK.INC(K:K,dataset_transacoes_ficticias_2023_2024[[#This Row],[rfm sum]],4)*10</f>
        <v>6.588000000000001</v>
      </c>
      <c r="M686" s="3">
        <f ca="1">ROUNDUP(dataset_transacoes_ficticias_2023_2024[[#This Row],[rfm]],0)</f>
        <v>7</v>
      </c>
      <c r="N686" t="str">
        <f t="shared" ca="1" si="21"/>
        <v>Valuable</v>
      </c>
    </row>
    <row r="687" spans="1:14" x14ac:dyDescent="0.25">
      <c r="A687" t="s">
        <v>466</v>
      </c>
      <c r="B687" s="1">
        <v>45286</v>
      </c>
      <c r="C687" s="4">
        <v>363.21258368682697</v>
      </c>
      <c r="D687" s="3">
        <f ca="1">TODAY() -dataset_transacoes_ficticias_2023_2024[[#This Row],[transaction date]]</f>
        <v>137</v>
      </c>
      <c r="E687">
        <f>COUNTIF(A:A,dataset_transacoes_ficticias_2023_2024[[#This Row],[customer-id]])</f>
        <v>5</v>
      </c>
      <c r="F687" s="4">
        <f>SUMIF(A:A,dataset_transacoes_ficticias_2023_2024[[#This Row],[customer-id]],C:C)</f>
        <v>1875.588157955</v>
      </c>
      <c r="G687" s="4">
        <f>dataset_transacoes_ficticias_2023_2024[[#This Row],[total value]]/dataset_transacoes_ficticias_2023_2024[[#This Row],[frequency]]</f>
        <v>375.11763159100002</v>
      </c>
      <c r="H687" s="5">
        <f ca="1">(1 - _xlfn.PERCENTRANK.INC(D:D,dataset_transacoes_ficticias_2023_2024[[#This Row],[recency]],4))*10</f>
        <v>9.01</v>
      </c>
      <c r="I687">
        <f>_xlfn.PERCENTRANK.INC(E:E,dataset_transacoes_ficticias_2023_2024[[#This Row],[frequency]],4)*10</f>
        <v>4.5519999999999996</v>
      </c>
      <c r="J687" s="5">
        <f>_xlfn.PERCENTRANK.INC(F:F,dataset_transacoes_ficticias_2023_2024[[#This Row],[total value]],4)*10</f>
        <v>3.4160000000000004</v>
      </c>
      <c r="K687" s="5">
        <f t="shared" ca="1" si="20"/>
        <v>34.436999999999998</v>
      </c>
      <c r="L687" s="13">
        <f ca="1">_xlfn.PERCENTRANK.INC(K:K,dataset_transacoes_ficticias_2023_2024[[#This Row],[rfm sum]],4)*10</f>
        <v>6.6979999999999995</v>
      </c>
      <c r="M687" s="3">
        <f ca="1">ROUNDUP(dataset_transacoes_ficticias_2023_2024[[#This Row],[rfm]],0)</f>
        <v>7</v>
      </c>
      <c r="N687" t="str">
        <f t="shared" ca="1" si="21"/>
        <v>Valuable</v>
      </c>
    </row>
    <row r="688" spans="1:14" x14ac:dyDescent="0.25">
      <c r="A688" t="s">
        <v>470</v>
      </c>
      <c r="B688" s="1">
        <v>45201</v>
      </c>
      <c r="C688" s="4">
        <v>404.58118891001402</v>
      </c>
      <c r="D688" s="3">
        <f ca="1">TODAY() -dataset_transacoes_ficticias_2023_2024[[#This Row],[transaction date]]</f>
        <v>222</v>
      </c>
      <c r="E688">
        <f>COUNTIF(A:A,dataset_transacoes_ficticias_2023_2024[[#This Row],[customer-id]])</f>
        <v>5</v>
      </c>
      <c r="F688" s="4">
        <f>SUMIF(A:A,dataset_transacoes_ficticias_2023_2024[[#This Row],[customer-id]],C:C)</f>
        <v>2402.6645025311404</v>
      </c>
      <c r="G688" s="4">
        <f>dataset_transacoes_ficticias_2023_2024[[#This Row],[total value]]/dataset_transacoes_ficticias_2023_2024[[#This Row],[frequency]]</f>
        <v>480.53290050622809</v>
      </c>
      <c r="H688" s="5">
        <f ca="1">(1 - _xlfn.PERCENTRANK.INC(D:D,dataset_transacoes_ficticias_2023_2024[[#This Row],[recency]],4))*10</f>
        <v>6.7839999999999998</v>
      </c>
      <c r="I688">
        <f>_xlfn.PERCENTRANK.INC(E:E,dataset_transacoes_ficticias_2023_2024[[#This Row],[frequency]],4)*10</f>
        <v>4.5519999999999996</v>
      </c>
      <c r="J688" s="5">
        <f>_xlfn.PERCENTRANK.INC(F:F,dataset_transacoes_ficticias_2023_2024[[#This Row],[total value]],4)*10</f>
        <v>5.1319999999999997</v>
      </c>
      <c r="K688" s="5">
        <f t="shared" ca="1" si="20"/>
        <v>33.445999999999998</v>
      </c>
      <c r="L688" s="13">
        <f ca="1">_xlfn.PERCENTRANK.INC(K:K,dataset_transacoes_ficticias_2023_2024[[#This Row],[rfm sum]],4)*10</f>
        <v>6.3480000000000008</v>
      </c>
      <c r="M688" s="3">
        <f ca="1">ROUNDUP(dataset_transacoes_ficticias_2023_2024[[#This Row],[rfm]],0)</f>
        <v>7</v>
      </c>
      <c r="N688" t="str">
        <f t="shared" ca="1" si="21"/>
        <v>Valuable</v>
      </c>
    </row>
    <row r="689" spans="1:14" x14ac:dyDescent="0.25">
      <c r="A689" t="s">
        <v>470</v>
      </c>
      <c r="B689" s="1">
        <v>45226</v>
      </c>
      <c r="C689" s="4">
        <v>862.76817707078499</v>
      </c>
      <c r="D689" s="3">
        <f ca="1">TODAY() -dataset_transacoes_ficticias_2023_2024[[#This Row],[transaction date]]</f>
        <v>197</v>
      </c>
      <c r="E689">
        <f>COUNTIF(A:A,dataset_transacoes_ficticias_2023_2024[[#This Row],[customer-id]])</f>
        <v>5</v>
      </c>
      <c r="F689" s="4">
        <f>SUMIF(A:A,dataset_transacoes_ficticias_2023_2024[[#This Row],[customer-id]],C:C)</f>
        <v>2402.6645025311404</v>
      </c>
      <c r="G689" s="4">
        <f>dataset_transacoes_ficticias_2023_2024[[#This Row],[total value]]/dataset_transacoes_ficticias_2023_2024[[#This Row],[frequency]]</f>
        <v>480.53290050622809</v>
      </c>
      <c r="H689" s="5">
        <f ca="1">(1 - _xlfn.PERCENTRANK.INC(D:D,dataset_transacoes_ficticias_2023_2024[[#This Row],[recency]],4))*10</f>
        <v>7.4639999999999995</v>
      </c>
      <c r="I689">
        <f>_xlfn.PERCENTRANK.INC(E:E,dataset_transacoes_ficticias_2023_2024[[#This Row],[frequency]],4)*10</f>
        <v>4.5519999999999996</v>
      </c>
      <c r="J689" s="5">
        <f>_xlfn.PERCENTRANK.INC(F:F,dataset_transacoes_ficticias_2023_2024[[#This Row],[total value]],4)*10</f>
        <v>5.1319999999999997</v>
      </c>
      <c r="K689" s="5">
        <f t="shared" ca="1" si="20"/>
        <v>33.615999999999993</v>
      </c>
      <c r="L689" s="13">
        <f ca="1">_xlfn.PERCENTRANK.INC(K:K,dataset_transacoes_ficticias_2023_2024[[#This Row],[rfm sum]],4)*10</f>
        <v>6.4380000000000006</v>
      </c>
      <c r="M689" s="3">
        <f ca="1">ROUNDUP(dataset_transacoes_ficticias_2023_2024[[#This Row],[rfm]],0)</f>
        <v>7</v>
      </c>
      <c r="N689" t="str">
        <f t="shared" ca="1" si="21"/>
        <v>Valuable</v>
      </c>
    </row>
    <row r="690" spans="1:14" x14ac:dyDescent="0.25">
      <c r="A690" t="s">
        <v>471</v>
      </c>
      <c r="B690" s="1">
        <v>45292</v>
      </c>
      <c r="C690" s="4">
        <v>362.37855156164198</v>
      </c>
      <c r="D690" s="3">
        <f ca="1">TODAY() -dataset_transacoes_ficticias_2023_2024[[#This Row],[transaction date]]</f>
        <v>131</v>
      </c>
      <c r="E690">
        <f>COUNTIF(A:A,dataset_transacoes_ficticias_2023_2024[[#This Row],[customer-id]])</f>
        <v>4</v>
      </c>
      <c r="F690" s="4">
        <f>SUMIF(A:A,dataset_transacoes_ficticias_2023_2024[[#This Row],[customer-id]],C:C)</f>
        <v>2225.9996963243238</v>
      </c>
      <c r="G690" s="4">
        <f>dataset_transacoes_ficticias_2023_2024[[#This Row],[total value]]/dataset_transacoes_ficticias_2023_2024[[#This Row],[frequency]]</f>
        <v>556.49992408108096</v>
      </c>
      <c r="H690" s="5">
        <f ca="1">(1 - _xlfn.PERCENTRANK.INC(D:D,dataset_transacoes_ficticias_2023_2024[[#This Row],[recency]],4))*10</f>
        <v>9.125</v>
      </c>
      <c r="I690">
        <f>_xlfn.PERCENTRANK.INC(E:E,dataset_transacoes_ficticias_2023_2024[[#This Row],[frequency]],4)*10</f>
        <v>2.5510000000000002</v>
      </c>
      <c r="J690" s="5">
        <f>_xlfn.PERCENTRANK.INC(F:F,dataset_transacoes_ficticias_2023_2024[[#This Row],[total value]],4)*10</f>
        <v>4.657</v>
      </c>
      <c r="K690" s="5">
        <f t="shared" ca="1" si="20"/>
        <v>33.480999999999995</v>
      </c>
      <c r="L690" s="13">
        <f ca="1">_xlfn.PERCENTRANK.INC(K:K,dataset_transacoes_ficticias_2023_2024[[#This Row],[rfm sum]],4)*10</f>
        <v>6.3729999999999993</v>
      </c>
      <c r="M690" s="3">
        <f ca="1">ROUNDUP(dataset_transacoes_ficticias_2023_2024[[#This Row],[rfm]],0)</f>
        <v>7</v>
      </c>
      <c r="N690" t="str">
        <f t="shared" ca="1" si="21"/>
        <v>Valuable</v>
      </c>
    </row>
    <row r="691" spans="1:14" x14ac:dyDescent="0.25">
      <c r="A691" t="s">
        <v>474</v>
      </c>
      <c r="B691" s="1">
        <v>45015</v>
      </c>
      <c r="C691" s="4">
        <v>801.31276109515898</v>
      </c>
      <c r="D691" s="3">
        <f ca="1">TODAY() -dataset_transacoes_ficticias_2023_2024[[#This Row],[transaction date]]</f>
        <v>408</v>
      </c>
      <c r="E691">
        <f>COUNTIF(A:A,dataset_transacoes_ficticias_2023_2024[[#This Row],[customer-id]])</f>
        <v>6</v>
      </c>
      <c r="F691" s="4">
        <f>SUMIF(A:A,dataset_transacoes_ficticias_2023_2024[[#This Row],[customer-id]],C:C)</f>
        <v>3273.000574318643</v>
      </c>
      <c r="G691" s="4">
        <f>dataset_transacoes_ficticias_2023_2024[[#This Row],[total value]]/dataset_transacoes_ficticias_2023_2024[[#This Row],[frequency]]</f>
        <v>545.50009571977387</v>
      </c>
      <c r="H691" s="5">
        <f ca="1">(1 - _xlfn.PERCENTRANK.INC(D:D,dataset_transacoes_ficticias_2023_2024[[#This Row],[recency]],4))*10</f>
        <v>2.2319999999999993</v>
      </c>
      <c r="I691">
        <f>_xlfn.PERCENTRANK.INC(E:E,dataset_transacoes_ficticias_2023_2024[[#This Row],[frequency]],4)*10</f>
        <v>6.3529999999999998</v>
      </c>
      <c r="J691" s="5">
        <f>_xlfn.PERCENTRANK.INC(F:F,dataset_transacoes_ficticias_2023_2024[[#This Row],[total value]],4)*10</f>
        <v>7.718</v>
      </c>
      <c r="K691" s="5">
        <f t="shared" ca="1" si="20"/>
        <v>32.635999999999996</v>
      </c>
      <c r="L691" s="13">
        <f ca="1">_xlfn.PERCENTRANK.INC(K:K,dataset_transacoes_ficticias_2023_2024[[#This Row],[rfm sum]],4)*10</f>
        <v>6.0829999999999993</v>
      </c>
      <c r="M691" s="3">
        <f ca="1">ROUNDUP(dataset_transacoes_ficticias_2023_2024[[#This Row],[rfm]],0)</f>
        <v>7</v>
      </c>
      <c r="N691" t="str">
        <f t="shared" ca="1" si="21"/>
        <v>Valuable</v>
      </c>
    </row>
    <row r="692" spans="1:14" x14ac:dyDescent="0.25">
      <c r="A692" t="s">
        <v>479</v>
      </c>
      <c r="B692" s="1">
        <v>45244</v>
      </c>
      <c r="C692" s="4">
        <v>683.49056391967201</v>
      </c>
      <c r="D692" s="3">
        <f ca="1">TODAY() -dataset_transacoes_ficticias_2023_2024[[#This Row],[transaction date]]</f>
        <v>179</v>
      </c>
      <c r="E692">
        <f>COUNTIF(A:A,dataset_transacoes_ficticias_2023_2024[[#This Row],[customer-id]])</f>
        <v>5</v>
      </c>
      <c r="F692" s="4">
        <f>SUMIF(A:A,dataset_transacoes_ficticias_2023_2024[[#This Row],[customer-id]],C:C)</f>
        <v>2035.0759011418309</v>
      </c>
      <c r="G692" s="4">
        <f>dataset_transacoes_ficticias_2023_2024[[#This Row],[total value]]/dataset_transacoes_ficticias_2023_2024[[#This Row],[frequency]]</f>
        <v>407.01518022836615</v>
      </c>
      <c r="H692" s="5">
        <f ca="1">(1 - _xlfn.PERCENTRANK.INC(D:D,dataset_transacoes_ficticias_2023_2024[[#This Row],[recency]],4))*10</f>
        <v>8.004999999999999</v>
      </c>
      <c r="I692">
        <f>_xlfn.PERCENTRANK.INC(E:E,dataset_transacoes_ficticias_2023_2024[[#This Row],[frequency]],4)*10</f>
        <v>4.5519999999999996</v>
      </c>
      <c r="J692" s="5">
        <f>_xlfn.PERCENTRANK.INC(F:F,dataset_transacoes_ficticias_2023_2024[[#This Row],[total value]],4)*10</f>
        <v>4.032</v>
      </c>
      <c r="K692" s="5">
        <f t="shared" ca="1" si="20"/>
        <v>32.891999999999996</v>
      </c>
      <c r="L692" s="13">
        <f ca="1">_xlfn.PERCENTRANK.INC(K:K,dataset_transacoes_ficticias_2023_2024[[#This Row],[rfm sum]],4)*10</f>
        <v>6.1429999999999998</v>
      </c>
      <c r="M692" s="3">
        <f ca="1">ROUNDUP(dataset_transacoes_ficticias_2023_2024[[#This Row],[rfm]],0)</f>
        <v>7</v>
      </c>
      <c r="N692" t="str">
        <f t="shared" ca="1" si="21"/>
        <v>Valuable</v>
      </c>
    </row>
    <row r="693" spans="1:14" x14ac:dyDescent="0.25">
      <c r="A693" t="s">
        <v>479</v>
      </c>
      <c r="B693" s="1">
        <v>45294</v>
      </c>
      <c r="C693" s="4">
        <v>147.302692185941</v>
      </c>
      <c r="D693" s="3">
        <f ca="1">TODAY() -dataset_transacoes_ficticias_2023_2024[[#This Row],[transaction date]]</f>
        <v>129</v>
      </c>
      <c r="E693">
        <f>COUNTIF(A:A,dataset_transacoes_ficticias_2023_2024[[#This Row],[customer-id]])</f>
        <v>5</v>
      </c>
      <c r="F693" s="4">
        <f>SUMIF(A:A,dataset_transacoes_ficticias_2023_2024[[#This Row],[customer-id]],C:C)</f>
        <v>2035.0759011418309</v>
      </c>
      <c r="G693" s="4">
        <f>dataset_transacoes_ficticias_2023_2024[[#This Row],[total value]]/dataset_transacoes_ficticias_2023_2024[[#This Row],[frequency]]</f>
        <v>407.01518022836615</v>
      </c>
      <c r="H693" s="5">
        <f ca="1">(1 - _xlfn.PERCENTRANK.INC(D:D,dataset_transacoes_ficticias_2023_2024[[#This Row],[recency]],4))*10</f>
        <v>9.1549999999999994</v>
      </c>
      <c r="I693">
        <f>_xlfn.PERCENTRANK.INC(E:E,dataset_transacoes_ficticias_2023_2024[[#This Row],[frequency]],4)*10</f>
        <v>4.5519999999999996</v>
      </c>
      <c r="J693" s="5">
        <f>_xlfn.PERCENTRANK.INC(F:F,dataset_transacoes_ficticias_2023_2024[[#This Row],[total value]],4)*10</f>
        <v>4.032</v>
      </c>
      <c r="K693" s="5">
        <f t="shared" ca="1" si="20"/>
        <v>34.328000000000003</v>
      </c>
      <c r="L693" s="13">
        <f ca="1">_xlfn.PERCENTRANK.INC(K:K,dataset_transacoes_ficticias_2023_2024[[#This Row],[rfm sum]],4)*10</f>
        <v>6.6479999999999997</v>
      </c>
      <c r="M693" s="3">
        <f ca="1">ROUNDUP(dataset_transacoes_ficticias_2023_2024[[#This Row],[rfm]],0)</f>
        <v>7</v>
      </c>
      <c r="N693" t="str">
        <f t="shared" ca="1" si="21"/>
        <v>Valuable</v>
      </c>
    </row>
    <row r="694" spans="1:14" x14ac:dyDescent="0.25">
      <c r="A694" t="s">
        <v>480</v>
      </c>
      <c r="B694" s="1">
        <v>45004</v>
      </c>
      <c r="C694" s="4">
        <v>421.00320898619498</v>
      </c>
      <c r="D694" s="3">
        <f ca="1">TODAY() -dataset_transacoes_ficticias_2023_2024[[#This Row],[transaction date]]</f>
        <v>419</v>
      </c>
      <c r="E694">
        <f>COUNTIF(A:A,dataset_transacoes_ficticias_2023_2024[[#This Row],[customer-id]])</f>
        <v>6</v>
      </c>
      <c r="F694" s="4">
        <f>SUMIF(A:A,dataset_transacoes_ficticias_2023_2024[[#This Row],[customer-id]],C:C)</f>
        <v>3398.3751463194767</v>
      </c>
      <c r="G694" s="4">
        <f>dataset_transacoes_ficticias_2023_2024[[#This Row],[total value]]/dataset_transacoes_ficticias_2023_2024[[#This Row],[frequency]]</f>
        <v>566.39585771991278</v>
      </c>
      <c r="H694" s="5">
        <f ca="1">(1 - _xlfn.PERCENTRANK.INC(D:D,dataset_transacoes_ficticias_2023_2024[[#This Row],[recency]],4))*10</f>
        <v>1.8959999999999999</v>
      </c>
      <c r="I694">
        <f>_xlfn.PERCENTRANK.INC(E:E,dataset_transacoes_ficticias_2023_2024[[#This Row],[frequency]],4)*10</f>
        <v>6.3529999999999998</v>
      </c>
      <c r="J694" s="5">
        <f>_xlfn.PERCENTRANK.INC(F:F,dataset_transacoes_ficticias_2023_2024[[#This Row],[total value]],4)*10</f>
        <v>7.9779999999999998</v>
      </c>
      <c r="K694" s="5">
        <f t="shared" ca="1" si="20"/>
        <v>33.966000000000001</v>
      </c>
      <c r="L694" s="13">
        <f ca="1">_xlfn.PERCENTRANK.INC(K:K,dataset_transacoes_ficticias_2023_2024[[#This Row],[rfm sum]],4)*10</f>
        <v>6.5329999999999995</v>
      </c>
      <c r="M694" s="3">
        <f ca="1">ROUNDUP(dataset_transacoes_ficticias_2023_2024[[#This Row],[rfm]],0)</f>
        <v>7</v>
      </c>
      <c r="N694" t="str">
        <f t="shared" ca="1" si="21"/>
        <v>Valuable</v>
      </c>
    </row>
    <row r="695" spans="1:14" x14ac:dyDescent="0.25">
      <c r="A695" t="s">
        <v>480</v>
      </c>
      <c r="B695" s="1">
        <v>45081</v>
      </c>
      <c r="C695" s="4">
        <v>280.24720443395</v>
      </c>
      <c r="D695" s="3">
        <f ca="1">TODAY() -dataset_transacoes_ficticias_2023_2024[[#This Row],[transaction date]]</f>
        <v>342</v>
      </c>
      <c r="E695">
        <f>COUNTIF(A:A,dataset_transacoes_ficticias_2023_2024[[#This Row],[customer-id]])</f>
        <v>6</v>
      </c>
      <c r="F695" s="4">
        <f>SUMIF(A:A,dataset_transacoes_ficticias_2023_2024[[#This Row],[customer-id]],C:C)</f>
        <v>3398.3751463194767</v>
      </c>
      <c r="G695" s="4">
        <f>dataset_transacoes_ficticias_2023_2024[[#This Row],[total value]]/dataset_transacoes_ficticias_2023_2024[[#This Row],[frequency]]</f>
        <v>566.39585771991278</v>
      </c>
      <c r="H695" s="5">
        <f ca="1">(1 - _xlfn.PERCENTRANK.INC(D:D,dataset_transacoes_ficticias_2023_2024[[#This Row],[recency]],4))*10</f>
        <v>3.8270000000000004</v>
      </c>
      <c r="I695">
        <f>_xlfn.PERCENTRANK.INC(E:E,dataset_transacoes_ficticias_2023_2024[[#This Row],[frequency]],4)*10</f>
        <v>6.3529999999999998</v>
      </c>
      <c r="J695" s="5">
        <f>_xlfn.PERCENTRANK.INC(F:F,dataset_transacoes_ficticias_2023_2024[[#This Row],[total value]],4)*10</f>
        <v>7.9779999999999998</v>
      </c>
      <c r="K695" s="5">
        <f t="shared" ca="1" si="20"/>
        <v>34.384999999999998</v>
      </c>
      <c r="L695" s="13">
        <f ca="1">_xlfn.PERCENTRANK.INC(K:K,dataset_transacoes_ficticias_2023_2024[[#This Row],[rfm sum]],4)*10</f>
        <v>6.6929999999999996</v>
      </c>
      <c r="M695" s="3">
        <f ca="1">ROUNDUP(dataset_transacoes_ficticias_2023_2024[[#This Row],[rfm]],0)</f>
        <v>7</v>
      </c>
      <c r="N695" t="str">
        <f t="shared" ca="1" si="21"/>
        <v>Valuable</v>
      </c>
    </row>
    <row r="696" spans="1:14" x14ac:dyDescent="0.25">
      <c r="A696" t="s">
        <v>62</v>
      </c>
      <c r="B696" s="1">
        <v>45165</v>
      </c>
      <c r="C696" s="4">
        <v>130.102668075042</v>
      </c>
      <c r="D696" s="3">
        <f ca="1">TODAY() -dataset_transacoes_ficticias_2023_2024[[#This Row],[transaction date]]</f>
        <v>258</v>
      </c>
      <c r="E696">
        <f>COUNTIF(A:A,dataset_transacoes_ficticias_2023_2024[[#This Row],[customer-id]])</f>
        <v>5</v>
      </c>
      <c r="F696" s="4">
        <f>SUMIF(A:A,dataset_transacoes_ficticias_2023_2024[[#This Row],[customer-id]],C:C)</f>
        <v>2900.1416225254252</v>
      </c>
      <c r="G696" s="4">
        <f>dataset_transacoes_ficticias_2023_2024[[#This Row],[total value]]/dataset_transacoes_ficticias_2023_2024[[#This Row],[frequency]]</f>
        <v>580.02832450508504</v>
      </c>
      <c r="H696" s="5">
        <f ca="1">(1 - _xlfn.PERCENTRANK.INC(D:D,dataset_transacoes_ficticias_2023_2024[[#This Row],[recency]],4))*10</f>
        <v>5.9379999999999997</v>
      </c>
      <c r="I696">
        <f>_xlfn.PERCENTRANK.INC(E:E,dataset_transacoes_ficticias_2023_2024[[#This Row],[frequency]],4)*10</f>
        <v>4.5519999999999996</v>
      </c>
      <c r="J696" s="5">
        <f>_xlfn.PERCENTRANK.INC(F:F,dataset_transacoes_ficticias_2023_2024[[#This Row],[total value]],4)*10</f>
        <v>6.7130000000000001</v>
      </c>
      <c r="K696" s="5">
        <f t="shared" ca="1" si="20"/>
        <v>35.360999999999997</v>
      </c>
      <c r="L696" s="13">
        <f ca="1">_xlfn.PERCENTRANK.INC(K:K,dataset_transacoes_ficticias_2023_2024[[#This Row],[rfm sum]],4)*10</f>
        <v>6.9779999999999998</v>
      </c>
      <c r="M696" s="3">
        <f ca="1">ROUNDUP(dataset_transacoes_ficticias_2023_2024[[#This Row],[rfm]],0)</f>
        <v>7</v>
      </c>
      <c r="N696" t="str">
        <f t="shared" ca="1" si="21"/>
        <v>Valuable</v>
      </c>
    </row>
    <row r="697" spans="1:14" x14ac:dyDescent="0.25">
      <c r="A697" t="s">
        <v>86</v>
      </c>
      <c r="B697" s="1">
        <v>45209</v>
      </c>
      <c r="C697" s="4">
        <v>110.946953144267</v>
      </c>
      <c r="D697" s="3">
        <f ca="1">TODAY() -dataset_transacoes_ficticias_2023_2024[[#This Row],[transaction date]]</f>
        <v>214</v>
      </c>
      <c r="E697">
        <f>COUNTIF(A:A,dataset_transacoes_ficticias_2023_2024[[#This Row],[customer-id]])</f>
        <v>5</v>
      </c>
      <c r="F697" s="4">
        <f>SUMIF(A:A,dataset_transacoes_ficticias_2023_2024[[#This Row],[customer-id]],C:C)</f>
        <v>2155.5932094963118</v>
      </c>
      <c r="G697" s="4">
        <f>dataset_transacoes_ficticias_2023_2024[[#This Row],[total value]]/dataset_transacoes_ficticias_2023_2024[[#This Row],[frequency]]</f>
        <v>431.11864189926234</v>
      </c>
      <c r="H697" s="5">
        <f ca="1">(1 - _xlfn.PERCENTRANK.INC(D:D,dataset_transacoes_ficticias_2023_2024[[#This Row],[recency]],4))*10</f>
        <v>7.0140000000000002</v>
      </c>
      <c r="I697">
        <f>_xlfn.PERCENTRANK.INC(E:E,dataset_transacoes_ficticias_2023_2024[[#This Row],[frequency]],4)*10</f>
        <v>4.5519999999999996</v>
      </c>
      <c r="J697" s="5">
        <f>_xlfn.PERCENTRANK.INC(F:F,dataset_transacoes_ficticias_2023_2024[[#This Row],[total value]],4)*10</f>
        <v>4.4219999999999997</v>
      </c>
      <c r="K697" s="5">
        <f t="shared" ca="1" si="20"/>
        <v>33.190999999999995</v>
      </c>
      <c r="L697" s="13">
        <f ca="1">_xlfn.PERCENTRANK.INC(K:K,dataset_transacoes_ficticias_2023_2024[[#This Row],[rfm sum]],4)*10</f>
        <v>6.2480000000000002</v>
      </c>
      <c r="M697" s="3">
        <f ca="1">ROUNDUP(dataset_transacoes_ficticias_2023_2024[[#This Row],[rfm]],0)</f>
        <v>7</v>
      </c>
      <c r="N697" t="str">
        <f t="shared" ca="1" si="21"/>
        <v>Valuable</v>
      </c>
    </row>
    <row r="698" spans="1:14" x14ac:dyDescent="0.25">
      <c r="A698" t="s">
        <v>86</v>
      </c>
      <c r="B698" s="1">
        <v>45248</v>
      </c>
      <c r="C698" s="4">
        <v>429.47113935216998</v>
      </c>
      <c r="D698" s="3">
        <f ca="1">TODAY() -dataset_transacoes_ficticias_2023_2024[[#This Row],[transaction date]]</f>
        <v>175</v>
      </c>
      <c r="E698">
        <f>COUNTIF(A:A,dataset_transacoes_ficticias_2023_2024[[#This Row],[customer-id]])</f>
        <v>5</v>
      </c>
      <c r="F698" s="4">
        <f>SUMIF(A:A,dataset_transacoes_ficticias_2023_2024[[#This Row],[customer-id]],C:C)</f>
        <v>2155.5932094963118</v>
      </c>
      <c r="G698" s="4">
        <f>dataset_transacoes_ficticias_2023_2024[[#This Row],[total value]]/dataset_transacoes_ficticias_2023_2024[[#This Row],[frequency]]</f>
        <v>431.11864189926234</v>
      </c>
      <c r="H698" s="5">
        <f ca="1">(1 - _xlfn.PERCENTRANK.INC(D:D,dataset_transacoes_ficticias_2023_2024[[#This Row],[recency]],4))*10</f>
        <v>8.11</v>
      </c>
      <c r="I698">
        <f>_xlfn.PERCENTRANK.INC(E:E,dataset_transacoes_ficticias_2023_2024[[#This Row],[frequency]],4)*10</f>
        <v>4.5519999999999996</v>
      </c>
      <c r="J698" s="5">
        <f>_xlfn.PERCENTRANK.INC(F:F,dataset_transacoes_ficticias_2023_2024[[#This Row],[total value]],4)*10</f>
        <v>4.4219999999999997</v>
      </c>
      <c r="K698" s="5">
        <f t="shared" ca="1" si="20"/>
        <v>33.071999999999996</v>
      </c>
      <c r="L698" s="13">
        <f ca="1">_xlfn.PERCENTRANK.INC(K:K,dataset_transacoes_ficticias_2023_2024[[#This Row],[rfm sum]],4)*10</f>
        <v>6.1980000000000004</v>
      </c>
      <c r="M698" s="3">
        <f ca="1">ROUNDUP(dataset_transacoes_ficticias_2023_2024[[#This Row],[rfm]],0)</f>
        <v>7</v>
      </c>
      <c r="N698" t="str">
        <f t="shared" ca="1" si="21"/>
        <v>Valuable</v>
      </c>
    </row>
    <row r="699" spans="1:14" x14ac:dyDescent="0.25">
      <c r="A699" t="s">
        <v>86</v>
      </c>
      <c r="B699" s="1">
        <v>45257</v>
      </c>
      <c r="C699" s="4">
        <v>515.10282827487094</v>
      </c>
      <c r="D699" s="3">
        <f ca="1">TODAY() -dataset_transacoes_ficticias_2023_2024[[#This Row],[transaction date]]</f>
        <v>166</v>
      </c>
      <c r="E699">
        <f>COUNTIF(A:A,dataset_transacoes_ficticias_2023_2024[[#This Row],[customer-id]])</f>
        <v>5</v>
      </c>
      <c r="F699" s="4">
        <f>SUMIF(A:A,dataset_transacoes_ficticias_2023_2024[[#This Row],[customer-id]],C:C)</f>
        <v>2155.5932094963118</v>
      </c>
      <c r="G699" s="4">
        <f>dataset_transacoes_ficticias_2023_2024[[#This Row],[total value]]/dataset_transacoes_ficticias_2023_2024[[#This Row],[frequency]]</f>
        <v>431.11864189926234</v>
      </c>
      <c r="H699" s="5">
        <f ca="1">(1 - _xlfn.PERCENTRANK.INC(D:D,dataset_transacoes_ficticias_2023_2024[[#This Row],[recency]],4))*10</f>
        <v>8.3049999999999997</v>
      </c>
      <c r="I699">
        <f>_xlfn.PERCENTRANK.INC(E:E,dataset_transacoes_ficticias_2023_2024[[#This Row],[frequency]],4)*10</f>
        <v>4.5519999999999996</v>
      </c>
      <c r="J699" s="5">
        <f>_xlfn.PERCENTRANK.INC(F:F,dataset_transacoes_ficticias_2023_2024[[#This Row],[total value]],4)*10</f>
        <v>4.4219999999999997</v>
      </c>
      <c r="K699" s="5">
        <f t="shared" ca="1" si="20"/>
        <v>34.363</v>
      </c>
      <c r="L699" s="13">
        <f ca="1">_xlfn.PERCENTRANK.INC(K:K,dataset_transacoes_ficticias_2023_2024[[#This Row],[rfm sum]],4)*10</f>
        <v>6.6829999999999998</v>
      </c>
      <c r="M699" s="3">
        <f ca="1">ROUNDUP(dataset_transacoes_ficticias_2023_2024[[#This Row],[rfm]],0)</f>
        <v>7</v>
      </c>
      <c r="N699" t="str">
        <f t="shared" ca="1" si="21"/>
        <v>Valuable</v>
      </c>
    </row>
    <row r="700" spans="1:14" x14ac:dyDescent="0.25">
      <c r="A700" t="s">
        <v>86</v>
      </c>
      <c r="B700" s="1">
        <v>45272</v>
      </c>
      <c r="C700" s="4">
        <v>422.84040085787802</v>
      </c>
      <c r="D700" s="3">
        <f ca="1">TODAY() -dataset_transacoes_ficticias_2023_2024[[#This Row],[transaction date]]</f>
        <v>151</v>
      </c>
      <c r="E700">
        <f>COUNTIF(A:A,dataset_transacoes_ficticias_2023_2024[[#This Row],[customer-id]])</f>
        <v>5</v>
      </c>
      <c r="F700" s="4">
        <f>SUMIF(A:A,dataset_transacoes_ficticias_2023_2024[[#This Row],[customer-id]],C:C)</f>
        <v>2155.5932094963118</v>
      </c>
      <c r="G700" s="4">
        <f>dataset_transacoes_ficticias_2023_2024[[#This Row],[total value]]/dataset_transacoes_ficticias_2023_2024[[#This Row],[frequency]]</f>
        <v>431.11864189926234</v>
      </c>
      <c r="H700" s="5">
        <f ca="1">(1 - _xlfn.PERCENTRANK.INC(D:D,dataset_transacoes_ficticias_2023_2024[[#This Row],[recency]],4))*10</f>
        <v>8.64</v>
      </c>
      <c r="I700">
        <f>_xlfn.PERCENTRANK.INC(E:E,dataset_transacoes_ficticias_2023_2024[[#This Row],[frequency]],4)*10</f>
        <v>4.5519999999999996</v>
      </c>
      <c r="J700" s="5">
        <f>_xlfn.PERCENTRANK.INC(F:F,dataset_transacoes_ficticias_2023_2024[[#This Row],[total value]],4)*10</f>
        <v>4.4219999999999997</v>
      </c>
      <c r="K700" s="5">
        <f t="shared" ca="1" si="20"/>
        <v>34.893000000000001</v>
      </c>
      <c r="L700" s="13">
        <f ca="1">_xlfn.PERCENTRANK.INC(K:K,dataset_transacoes_ficticias_2023_2024[[#This Row],[rfm sum]],4)*10</f>
        <v>6.8230000000000004</v>
      </c>
      <c r="M700" s="3">
        <f ca="1">ROUNDUP(dataset_transacoes_ficticias_2023_2024[[#This Row],[rfm]],0)</f>
        <v>7</v>
      </c>
      <c r="N700" t="str">
        <f t="shared" ca="1" si="21"/>
        <v>Valuable</v>
      </c>
    </row>
    <row r="701" spans="1:14" x14ac:dyDescent="0.25">
      <c r="A701" t="s">
        <v>88</v>
      </c>
      <c r="B701" s="1">
        <v>45120</v>
      </c>
      <c r="C701" s="4">
        <v>337.69099116676102</v>
      </c>
      <c r="D701" s="3">
        <f ca="1">TODAY() -dataset_transacoes_ficticias_2023_2024[[#This Row],[transaction date]]</f>
        <v>303</v>
      </c>
      <c r="E701">
        <f>COUNTIF(A:A,dataset_transacoes_ficticias_2023_2024[[#This Row],[customer-id]])</f>
        <v>6</v>
      </c>
      <c r="F701" s="4">
        <f>SUMIF(A:A,dataset_transacoes_ficticias_2023_2024[[#This Row],[customer-id]],C:C)</f>
        <v>2559.9352536826468</v>
      </c>
      <c r="G701" s="4">
        <f>dataset_transacoes_ficticias_2023_2024[[#This Row],[total value]]/dataset_transacoes_ficticias_2023_2024[[#This Row],[frequency]]</f>
        <v>426.65587561377447</v>
      </c>
      <c r="H701" s="5">
        <f ca="1">(1 - _xlfn.PERCENTRANK.INC(D:D,dataset_transacoes_ficticias_2023_2024[[#This Row],[recency]],4))*10</f>
        <v>4.8329999999999993</v>
      </c>
      <c r="I701">
        <f>_xlfn.PERCENTRANK.INC(E:E,dataset_transacoes_ficticias_2023_2024[[#This Row],[frequency]],4)*10</f>
        <v>6.3529999999999998</v>
      </c>
      <c r="J701" s="5">
        <f>_xlfn.PERCENTRANK.INC(F:F,dataset_transacoes_ficticias_2023_2024[[#This Row],[total value]],4)*10</f>
        <v>5.952</v>
      </c>
      <c r="K701" s="5">
        <f t="shared" ca="1" si="20"/>
        <v>34.751999999999995</v>
      </c>
      <c r="L701" s="13">
        <f ca="1">_xlfn.PERCENTRANK.INC(K:K,dataset_transacoes_ficticias_2023_2024[[#This Row],[rfm sum]],4)*10</f>
        <v>6.7779999999999996</v>
      </c>
      <c r="M701" s="3">
        <f ca="1">ROUNDUP(dataset_transacoes_ficticias_2023_2024[[#This Row],[rfm]],0)</f>
        <v>7</v>
      </c>
      <c r="N701" t="str">
        <f t="shared" ca="1" si="21"/>
        <v>Valuable</v>
      </c>
    </row>
    <row r="702" spans="1:14" x14ac:dyDescent="0.25">
      <c r="A702" t="s">
        <v>91</v>
      </c>
      <c r="B702" s="1">
        <v>45182</v>
      </c>
      <c r="C702" s="4">
        <v>438.75179025616899</v>
      </c>
      <c r="D702" s="3">
        <f ca="1">TODAY() -dataset_transacoes_ficticias_2023_2024[[#This Row],[transaction date]]</f>
        <v>241</v>
      </c>
      <c r="E702">
        <f>COUNTIF(A:A,dataset_transacoes_ficticias_2023_2024[[#This Row],[customer-id]])</f>
        <v>5</v>
      </c>
      <c r="F702" s="4">
        <f>SUMIF(A:A,dataset_transacoes_ficticias_2023_2024[[#This Row],[customer-id]],C:C)</f>
        <v>2614.4043332908368</v>
      </c>
      <c r="G702" s="4">
        <f>dataset_transacoes_ficticias_2023_2024[[#This Row],[total value]]/dataset_transacoes_ficticias_2023_2024[[#This Row],[frequency]]</f>
        <v>522.88086665816741</v>
      </c>
      <c r="H702" s="5">
        <f ca="1">(1 - _xlfn.PERCENTRANK.INC(D:D,dataset_transacoes_ficticias_2023_2024[[#This Row],[recency]],4))*10</f>
        <v>6.3539999999999992</v>
      </c>
      <c r="I702">
        <f>_xlfn.PERCENTRANK.INC(E:E,dataset_transacoes_ficticias_2023_2024[[#This Row],[frequency]],4)*10</f>
        <v>4.5519999999999996</v>
      </c>
      <c r="J702" s="5">
        <f>_xlfn.PERCENTRANK.INC(F:F,dataset_transacoes_ficticias_2023_2024[[#This Row],[total value]],4)*10</f>
        <v>6.0179999999999998</v>
      </c>
      <c r="K702" s="5">
        <f t="shared" ca="1" si="20"/>
        <v>34.061999999999998</v>
      </c>
      <c r="L702" s="13">
        <f ca="1">_xlfn.PERCENTRANK.INC(K:K,dataset_transacoes_ficticias_2023_2024[[#This Row],[rfm sum]],4)*10</f>
        <v>6.5680000000000005</v>
      </c>
      <c r="M702" s="3">
        <f ca="1">ROUNDUP(dataset_transacoes_ficticias_2023_2024[[#This Row],[rfm]],0)</f>
        <v>7</v>
      </c>
      <c r="N702" t="str">
        <f t="shared" ca="1" si="21"/>
        <v>Valuable</v>
      </c>
    </row>
    <row r="703" spans="1:14" x14ac:dyDescent="0.25">
      <c r="A703" t="s">
        <v>91</v>
      </c>
      <c r="B703" s="1">
        <v>45206</v>
      </c>
      <c r="C703" s="4">
        <v>998.50268258022197</v>
      </c>
      <c r="D703" s="3">
        <f ca="1">TODAY() -dataset_transacoes_ficticias_2023_2024[[#This Row],[transaction date]]</f>
        <v>217</v>
      </c>
      <c r="E703">
        <f>COUNTIF(A:A,dataset_transacoes_ficticias_2023_2024[[#This Row],[customer-id]])</f>
        <v>5</v>
      </c>
      <c r="F703" s="4">
        <f>SUMIF(A:A,dataset_transacoes_ficticias_2023_2024[[#This Row],[customer-id]],C:C)</f>
        <v>2614.4043332908368</v>
      </c>
      <c r="G703" s="4">
        <f>dataset_transacoes_ficticias_2023_2024[[#This Row],[total value]]/dataset_transacoes_ficticias_2023_2024[[#This Row],[frequency]]</f>
        <v>522.88086665816741</v>
      </c>
      <c r="H703" s="5">
        <f ca="1">(1 - _xlfn.PERCENTRANK.INC(D:D,dataset_transacoes_ficticias_2023_2024[[#This Row],[recency]],4))*10</f>
        <v>6.944</v>
      </c>
      <c r="I703">
        <f>_xlfn.PERCENTRANK.INC(E:E,dataset_transacoes_ficticias_2023_2024[[#This Row],[frequency]],4)*10</f>
        <v>4.5519999999999996</v>
      </c>
      <c r="J703" s="5">
        <f>_xlfn.PERCENTRANK.INC(F:F,dataset_transacoes_ficticias_2023_2024[[#This Row],[total value]],4)*10</f>
        <v>6.0179999999999998</v>
      </c>
      <c r="K703" s="5">
        <f t="shared" ca="1" si="20"/>
        <v>34.437999999999995</v>
      </c>
      <c r="L703" s="13">
        <f ca="1">_xlfn.PERCENTRANK.INC(K:K,dataset_transacoes_ficticias_2023_2024[[#This Row],[rfm sum]],4)*10</f>
        <v>6.7079999999999993</v>
      </c>
      <c r="M703" s="3">
        <f ca="1">ROUNDUP(dataset_transacoes_ficticias_2023_2024[[#This Row],[rfm]],0)</f>
        <v>7</v>
      </c>
      <c r="N703" t="str">
        <f t="shared" ca="1" si="21"/>
        <v>Valuable</v>
      </c>
    </row>
    <row r="704" spans="1:14" x14ac:dyDescent="0.25">
      <c r="A704" t="s">
        <v>92</v>
      </c>
      <c r="B704" s="1">
        <v>44952</v>
      </c>
      <c r="C704" s="4">
        <v>49.640658728016398</v>
      </c>
      <c r="D704" s="3">
        <f ca="1">TODAY() -dataset_transacoes_ficticias_2023_2024[[#This Row],[transaction date]]</f>
        <v>471</v>
      </c>
      <c r="E704">
        <f>COUNTIF(A:A,dataset_transacoes_ficticias_2023_2024[[#This Row],[customer-id]])</f>
        <v>7</v>
      </c>
      <c r="F704" s="4">
        <f>SUMIF(A:A,dataset_transacoes_ficticias_2023_2024[[#This Row],[customer-id]],C:C)</f>
        <v>3053.308293678364</v>
      </c>
      <c r="G704" s="4">
        <f>dataset_transacoes_ficticias_2023_2024[[#This Row],[total value]]/dataset_transacoes_ficticias_2023_2024[[#This Row],[frequency]]</f>
        <v>436.18689909690914</v>
      </c>
      <c r="H704" s="5">
        <f ca="1">(1 - _xlfn.PERCENTRANK.INC(D:D,dataset_transacoes_ficticias_2023_2024[[#This Row],[recency]],4))*10</f>
        <v>0.59100000000000041</v>
      </c>
      <c r="I704">
        <f>_xlfn.PERCENTRANK.INC(E:E,dataset_transacoes_ficticias_2023_2024[[#This Row],[frequency]],4)*10</f>
        <v>8.0039999999999996</v>
      </c>
      <c r="J704" s="5">
        <f>_xlfn.PERCENTRANK.INC(F:F,dataset_transacoes_ficticias_2023_2024[[#This Row],[total value]],4)*10</f>
        <v>6.9730000000000008</v>
      </c>
      <c r="K704" s="5">
        <f t="shared" ca="1" si="20"/>
        <v>33.082000000000001</v>
      </c>
      <c r="L704" s="13">
        <f ca="1">_xlfn.PERCENTRANK.INC(K:K,dataset_transacoes_ficticias_2023_2024[[#This Row],[rfm sum]],4)*10</f>
        <v>6.2029999999999994</v>
      </c>
      <c r="M704" s="3">
        <f ca="1">ROUNDUP(dataset_transacoes_ficticias_2023_2024[[#This Row],[rfm]],0)</f>
        <v>7</v>
      </c>
      <c r="N704" t="str">
        <f t="shared" ca="1" si="21"/>
        <v>Valuable</v>
      </c>
    </row>
    <row r="705" spans="1:14" x14ac:dyDescent="0.25">
      <c r="A705" t="s">
        <v>92</v>
      </c>
      <c r="B705" s="1">
        <v>44998</v>
      </c>
      <c r="C705" s="4">
        <v>266.43338627364801</v>
      </c>
      <c r="D705" s="3">
        <f ca="1">TODAY() -dataset_transacoes_ficticias_2023_2024[[#This Row],[transaction date]]</f>
        <v>425</v>
      </c>
      <c r="E705">
        <f>COUNTIF(A:A,dataset_transacoes_ficticias_2023_2024[[#This Row],[customer-id]])</f>
        <v>7</v>
      </c>
      <c r="F705" s="4">
        <f>SUMIF(A:A,dataset_transacoes_ficticias_2023_2024[[#This Row],[customer-id]],C:C)</f>
        <v>3053.308293678364</v>
      </c>
      <c r="G705" s="4">
        <f>dataset_transacoes_ficticias_2023_2024[[#This Row],[total value]]/dataset_transacoes_ficticias_2023_2024[[#This Row],[frequency]]</f>
        <v>436.18689909690914</v>
      </c>
      <c r="H705" s="5">
        <f ca="1">(1 - _xlfn.PERCENTRANK.INC(D:D,dataset_transacoes_ficticias_2023_2024[[#This Row],[recency]],4))*10</f>
        <v>1.7010000000000003</v>
      </c>
      <c r="I705">
        <f>_xlfn.PERCENTRANK.INC(E:E,dataset_transacoes_ficticias_2023_2024[[#This Row],[frequency]],4)*10</f>
        <v>8.0039999999999996</v>
      </c>
      <c r="J705" s="5">
        <f>_xlfn.PERCENTRANK.INC(F:F,dataset_transacoes_ficticias_2023_2024[[#This Row],[total value]],4)*10</f>
        <v>6.9730000000000008</v>
      </c>
      <c r="K705" s="5">
        <f t="shared" ca="1" si="20"/>
        <v>32.246000000000002</v>
      </c>
      <c r="L705" s="13">
        <f ca="1">_xlfn.PERCENTRANK.INC(K:K,dataset_transacoes_ficticias_2023_2024[[#This Row],[rfm sum]],4)*10</f>
        <v>6.0129999999999999</v>
      </c>
      <c r="M705" s="3">
        <f ca="1">ROUNDUP(dataset_transacoes_ficticias_2023_2024[[#This Row],[rfm]],0)</f>
        <v>7</v>
      </c>
      <c r="N705" t="str">
        <f t="shared" ca="1" si="21"/>
        <v>Valuable</v>
      </c>
    </row>
    <row r="706" spans="1:14" x14ac:dyDescent="0.25">
      <c r="A706" t="s">
        <v>92</v>
      </c>
      <c r="B706" s="1">
        <v>45016</v>
      </c>
      <c r="C706" s="4">
        <v>531.40497654506805</v>
      </c>
      <c r="D706" s="3">
        <f ca="1">TODAY() -dataset_transacoes_ficticias_2023_2024[[#This Row],[transaction date]]</f>
        <v>407</v>
      </c>
      <c r="E706">
        <f>COUNTIF(A:A,dataset_transacoes_ficticias_2023_2024[[#This Row],[customer-id]])</f>
        <v>7</v>
      </c>
      <c r="F706" s="4">
        <f>SUMIF(A:A,dataset_transacoes_ficticias_2023_2024[[#This Row],[customer-id]],C:C)</f>
        <v>3053.308293678364</v>
      </c>
      <c r="G706" s="4">
        <f>dataset_transacoes_ficticias_2023_2024[[#This Row],[total value]]/dataset_transacoes_ficticias_2023_2024[[#This Row],[frequency]]</f>
        <v>436.18689909690914</v>
      </c>
      <c r="H706" s="5">
        <f ca="1">(1 - _xlfn.PERCENTRANK.INC(D:D,dataset_transacoes_ficticias_2023_2024[[#This Row],[recency]],4))*10</f>
        <v>2.2469999999999999</v>
      </c>
      <c r="I706">
        <f>_xlfn.PERCENTRANK.INC(E:E,dataset_transacoes_ficticias_2023_2024[[#This Row],[frequency]],4)*10</f>
        <v>8.0039999999999996</v>
      </c>
      <c r="J706" s="5">
        <f>_xlfn.PERCENTRANK.INC(F:F,dataset_transacoes_ficticias_2023_2024[[#This Row],[total value]],4)*10</f>
        <v>6.9730000000000008</v>
      </c>
      <c r="K706" s="5">
        <f t="shared" ref="K706:K769" ca="1" si="22">SUM(H705:J706)</f>
        <v>33.902000000000001</v>
      </c>
      <c r="L706" s="13">
        <f ca="1">_xlfn.PERCENTRANK.INC(K:K,dataset_transacoes_ficticias_2023_2024[[#This Row],[rfm sum]],4)*10</f>
        <v>6.5180000000000007</v>
      </c>
      <c r="M706" s="3">
        <f ca="1">ROUNDUP(dataset_transacoes_ficticias_2023_2024[[#This Row],[rfm]],0)</f>
        <v>7</v>
      </c>
      <c r="N706" t="str">
        <f t="shared" ref="N706:N769" ca="1" si="23">_xlfn.XLOOKUP(M:M,S:S,T:T,FALSE,0,1)</f>
        <v>Valuable</v>
      </c>
    </row>
    <row r="707" spans="1:14" x14ac:dyDescent="0.25">
      <c r="A707" t="s">
        <v>95</v>
      </c>
      <c r="B707" s="1">
        <v>45005</v>
      </c>
      <c r="C707" s="4">
        <v>630.02539129373395</v>
      </c>
      <c r="D707" s="3">
        <f ca="1">TODAY() -dataset_transacoes_ficticias_2023_2024[[#This Row],[transaction date]]</f>
        <v>418</v>
      </c>
      <c r="E707">
        <f>COUNTIF(A:A,dataset_transacoes_ficticias_2023_2024[[#This Row],[customer-id]])</f>
        <v>6</v>
      </c>
      <c r="F707" s="4">
        <f>SUMIF(A:A,dataset_transacoes_ficticias_2023_2024[[#This Row],[customer-id]],C:C)</f>
        <v>3241.5802553273447</v>
      </c>
      <c r="G707" s="4">
        <f>dataset_transacoes_ficticias_2023_2024[[#This Row],[total value]]/dataset_transacoes_ficticias_2023_2024[[#This Row],[frequency]]</f>
        <v>540.26337588789079</v>
      </c>
      <c r="H707" s="5">
        <f ca="1">(1 - _xlfn.PERCENTRANK.INC(D:D,dataset_transacoes_ficticias_2023_2024[[#This Row],[recency]],4))*10</f>
        <v>1.9410000000000005</v>
      </c>
      <c r="I707">
        <f>_xlfn.PERCENTRANK.INC(E:E,dataset_transacoes_ficticias_2023_2024[[#This Row],[frequency]],4)*10</f>
        <v>6.3529999999999998</v>
      </c>
      <c r="J707" s="5">
        <f>_xlfn.PERCENTRANK.INC(F:F,dataset_transacoes_ficticias_2023_2024[[#This Row],[total value]],4)*10</f>
        <v>7.6029999999999998</v>
      </c>
      <c r="K707" s="5">
        <f t="shared" ca="1" si="22"/>
        <v>33.121000000000002</v>
      </c>
      <c r="L707" s="13">
        <f ca="1">_xlfn.PERCENTRANK.INC(K:K,dataset_transacoes_ficticias_2023_2024[[#This Row],[rfm sum]],4)*10</f>
        <v>6.218</v>
      </c>
      <c r="M707" s="3">
        <f ca="1">ROUNDUP(dataset_transacoes_ficticias_2023_2024[[#This Row],[rfm]],0)</f>
        <v>7</v>
      </c>
      <c r="N707" t="str">
        <f t="shared" ca="1" si="23"/>
        <v>Valuable</v>
      </c>
    </row>
    <row r="708" spans="1:14" x14ac:dyDescent="0.25">
      <c r="A708" t="s">
        <v>95</v>
      </c>
      <c r="B708" s="1">
        <v>45116</v>
      </c>
      <c r="C708" s="4">
        <v>881.87021255056595</v>
      </c>
      <c r="D708" s="3">
        <f ca="1">TODAY() -dataset_transacoes_ficticias_2023_2024[[#This Row],[transaction date]]</f>
        <v>307</v>
      </c>
      <c r="E708">
        <f>COUNTIF(A:A,dataset_transacoes_ficticias_2023_2024[[#This Row],[customer-id]])</f>
        <v>6</v>
      </c>
      <c r="F708" s="4">
        <f>SUMIF(A:A,dataset_transacoes_ficticias_2023_2024[[#This Row],[customer-id]],C:C)</f>
        <v>3241.5802553273447</v>
      </c>
      <c r="G708" s="4">
        <f>dataset_transacoes_ficticias_2023_2024[[#This Row],[total value]]/dataset_transacoes_ficticias_2023_2024[[#This Row],[frequency]]</f>
        <v>540.26337588789079</v>
      </c>
      <c r="H708" s="5">
        <f ca="1">(1 - _xlfn.PERCENTRANK.INC(D:D,dataset_transacoes_ficticias_2023_2024[[#This Row],[recency]],4))*10</f>
        <v>4.6830000000000007</v>
      </c>
      <c r="I708">
        <f>_xlfn.PERCENTRANK.INC(E:E,dataset_transacoes_ficticias_2023_2024[[#This Row],[frequency]],4)*10</f>
        <v>6.3529999999999998</v>
      </c>
      <c r="J708" s="5">
        <f>_xlfn.PERCENTRANK.INC(F:F,dataset_transacoes_ficticias_2023_2024[[#This Row],[total value]],4)*10</f>
        <v>7.6029999999999998</v>
      </c>
      <c r="K708" s="5">
        <f t="shared" ca="1" si="22"/>
        <v>34.536000000000001</v>
      </c>
      <c r="L708" s="13">
        <f ca="1">_xlfn.PERCENTRANK.INC(K:K,dataset_transacoes_ficticias_2023_2024[[#This Row],[rfm sum]],4)*10</f>
        <v>6.7430000000000003</v>
      </c>
      <c r="M708" s="3">
        <f ca="1">ROUNDUP(dataset_transacoes_ficticias_2023_2024[[#This Row],[rfm]],0)</f>
        <v>7</v>
      </c>
      <c r="N708" t="str">
        <f t="shared" ca="1" si="23"/>
        <v>Valuable</v>
      </c>
    </row>
    <row r="709" spans="1:14" x14ac:dyDescent="0.25">
      <c r="A709" t="s">
        <v>101</v>
      </c>
      <c r="B709" s="1">
        <v>44961</v>
      </c>
      <c r="C709" s="4">
        <v>864.666980152223</v>
      </c>
      <c r="D709" s="3">
        <f ca="1">TODAY() -dataset_transacoes_ficticias_2023_2024[[#This Row],[transaction date]]</f>
        <v>462</v>
      </c>
      <c r="E709">
        <f>COUNTIF(A:A,dataset_transacoes_ficticias_2023_2024[[#This Row],[customer-id]])</f>
        <v>6</v>
      </c>
      <c r="F709" s="4">
        <f>SUMIF(A:A,dataset_transacoes_ficticias_2023_2024[[#This Row],[customer-id]],C:C)</f>
        <v>3625.299933925794</v>
      </c>
      <c r="G709" s="4">
        <f>dataset_transacoes_ficticias_2023_2024[[#This Row],[total value]]/dataset_transacoes_ficticias_2023_2024[[#This Row],[frequency]]</f>
        <v>604.21665565429896</v>
      </c>
      <c r="H709" s="5">
        <f ca="1">(1 - _xlfn.PERCENTRANK.INC(D:D,dataset_transacoes_ficticias_2023_2024[[#This Row],[recency]],4))*10</f>
        <v>0.80600000000000005</v>
      </c>
      <c r="I709">
        <f>_xlfn.PERCENTRANK.INC(E:E,dataset_transacoes_ficticias_2023_2024[[#This Row],[frequency]],4)*10</f>
        <v>6.3529999999999998</v>
      </c>
      <c r="J709" s="5">
        <f>_xlfn.PERCENTRANK.INC(F:F,dataset_transacoes_ficticias_2023_2024[[#This Row],[total value]],4)*10</f>
        <v>8.4089999999999989</v>
      </c>
      <c r="K709" s="5">
        <f t="shared" ca="1" si="22"/>
        <v>34.207000000000001</v>
      </c>
      <c r="L709" s="13">
        <f ca="1">_xlfn.PERCENTRANK.INC(K:K,dataset_transacoes_ficticias_2023_2024[[#This Row],[rfm sum]],4)*10</f>
        <v>6.6180000000000003</v>
      </c>
      <c r="M709" s="3">
        <f ca="1">ROUNDUP(dataset_transacoes_ficticias_2023_2024[[#This Row],[rfm]],0)</f>
        <v>7</v>
      </c>
      <c r="N709" t="str">
        <f t="shared" ca="1" si="23"/>
        <v>Valuable</v>
      </c>
    </row>
    <row r="710" spans="1:14" x14ac:dyDescent="0.25">
      <c r="A710" t="s">
        <v>101</v>
      </c>
      <c r="B710" s="1">
        <v>45090</v>
      </c>
      <c r="C710" s="4">
        <v>874.27731361860594</v>
      </c>
      <c r="D710" s="3">
        <f ca="1">TODAY() -dataset_transacoes_ficticias_2023_2024[[#This Row],[transaction date]]</f>
        <v>333</v>
      </c>
      <c r="E710">
        <f>COUNTIF(A:A,dataset_transacoes_ficticias_2023_2024[[#This Row],[customer-id]])</f>
        <v>6</v>
      </c>
      <c r="F710" s="4">
        <f>SUMIF(A:A,dataset_transacoes_ficticias_2023_2024[[#This Row],[customer-id]],C:C)</f>
        <v>3625.299933925794</v>
      </c>
      <c r="G710" s="4">
        <f>dataset_transacoes_ficticias_2023_2024[[#This Row],[total value]]/dataset_transacoes_ficticias_2023_2024[[#This Row],[frequency]]</f>
        <v>604.21665565429896</v>
      </c>
      <c r="H710" s="5">
        <f ca="1">(1 - _xlfn.PERCENTRANK.INC(D:D,dataset_transacoes_ficticias_2023_2024[[#This Row],[recency]],4))*10</f>
        <v>4.0280000000000005</v>
      </c>
      <c r="I710">
        <f>_xlfn.PERCENTRANK.INC(E:E,dataset_transacoes_ficticias_2023_2024[[#This Row],[frequency]],4)*10</f>
        <v>6.3529999999999998</v>
      </c>
      <c r="J710" s="5">
        <f>_xlfn.PERCENTRANK.INC(F:F,dataset_transacoes_ficticias_2023_2024[[#This Row],[total value]],4)*10</f>
        <v>8.4089999999999989</v>
      </c>
      <c r="K710" s="5">
        <f t="shared" ca="1" si="22"/>
        <v>34.357999999999997</v>
      </c>
      <c r="L710" s="13">
        <f ca="1">_xlfn.PERCENTRANK.INC(K:K,dataset_transacoes_ficticias_2023_2024[[#This Row],[rfm sum]],4)*10</f>
        <v>6.677999999999999</v>
      </c>
      <c r="M710" s="3">
        <f ca="1">ROUNDUP(dataset_transacoes_ficticias_2023_2024[[#This Row],[rfm]],0)</f>
        <v>7</v>
      </c>
      <c r="N710" t="str">
        <f t="shared" ca="1" si="23"/>
        <v>Valuable</v>
      </c>
    </row>
    <row r="711" spans="1:14" x14ac:dyDescent="0.25">
      <c r="A711" t="s">
        <v>125</v>
      </c>
      <c r="B711" s="1">
        <v>45185</v>
      </c>
      <c r="C711" s="4">
        <v>510.92005232306002</v>
      </c>
      <c r="D711" s="3">
        <f ca="1">TODAY() -dataset_transacoes_ficticias_2023_2024[[#This Row],[transaction date]]</f>
        <v>238</v>
      </c>
      <c r="E711">
        <f>COUNTIF(A:A,dataset_transacoes_ficticias_2023_2024[[#This Row],[customer-id]])</f>
        <v>5</v>
      </c>
      <c r="F711" s="4">
        <f>SUMIF(A:A,dataset_transacoes_ficticias_2023_2024[[#This Row],[customer-id]],C:C)</f>
        <v>2422.57660656594</v>
      </c>
      <c r="G711" s="4">
        <f>dataset_transacoes_ficticias_2023_2024[[#This Row],[total value]]/dataset_transacoes_ficticias_2023_2024[[#This Row],[frequency]]</f>
        <v>484.515321313188</v>
      </c>
      <c r="H711" s="5">
        <f ca="1">(1 - _xlfn.PERCENTRANK.INC(D:D,dataset_transacoes_ficticias_2023_2024[[#This Row],[recency]],4))*10</f>
        <v>6.4339999999999993</v>
      </c>
      <c r="I711">
        <f>_xlfn.PERCENTRANK.INC(E:E,dataset_transacoes_ficticias_2023_2024[[#This Row],[frequency]],4)*10</f>
        <v>4.5519999999999996</v>
      </c>
      <c r="J711" s="5">
        <f>_xlfn.PERCENTRANK.INC(F:F,dataset_transacoes_ficticias_2023_2024[[#This Row],[total value]],4)*10</f>
        <v>5.2769999999999992</v>
      </c>
      <c r="K711" s="5">
        <f t="shared" ca="1" si="22"/>
        <v>35.052999999999997</v>
      </c>
      <c r="L711" s="13">
        <f ca="1">_xlfn.PERCENTRANK.INC(K:K,dataset_transacoes_ficticias_2023_2024[[#This Row],[rfm sum]],4)*10</f>
        <v>6.8730000000000002</v>
      </c>
      <c r="M711" s="3">
        <f ca="1">ROUNDUP(dataset_transacoes_ficticias_2023_2024[[#This Row],[rfm]],0)</f>
        <v>7</v>
      </c>
      <c r="N711" t="str">
        <f t="shared" ca="1" si="23"/>
        <v>Valuable</v>
      </c>
    </row>
    <row r="712" spans="1:14" x14ac:dyDescent="0.25">
      <c r="A712" t="s">
        <v>129</v>
      </c>
      <c r="B712" s="1">
        <v>45314</v>
      </c>
      <c r="C712" s="4">
        <v>35.5703364010662</v>
      </c>
      <c r="D712" s="3">
        <f ca="1">TODAY() -dataset_transacoes_ficticias_2023_2024[[#This Row],[transaction date]]</f>
        <v>109</v>
      </c>
      <c r="E712">
        <f>COUNTIF(A:A,dataset_transacoes_ficticias_2023_2024[[#This Row],[customer-id]])</f>
        <v>5</v>
      </c>
      <c r="F712" s="4">
        <f>SUMIF(A:A,dataset_transacoes_ficticias_2023_2024[[#This Row],[customer-id]],C:C)</f>
        <v>1554.0733548650262</v>
      </c>
      <c r="G712" s="4">
        <f>dataset_transacoes_ficticias_2023_2024[[#This Row],[total value]]/dataset_transacoes_ficticias_2023_2024[[#This Row],[frequency]]</f>
        <v>310.81467097300526</v>
      </c>
      <c r="H712" s="5">
        <f ca="1">(1 - _xlfn.PERCENTRANK.INC(D:D,dataset_transacoes_ficticias_2023_2024[[#This Row],[recency]],4))*10</f>
        <v>9.7249999999999996</v>
      </c>
      <c r="I712">
        <f>_xlfn.PERCENTRANK.INC(E:E,dataset_transacoes_ficticias_2023_2024[[#This Row],[frequency]],4)*10</f>
        <v>4.5519999999999996</v>
      </c>
      <c r="J712" s="5">
        <f>_xlfn.PERCENTRANK.INC(F:F,dataset_transacoes_ficticias_2023_2024[[#This Row],[total value]],4)*10</f>
        <v>2.3109999999999999</v>
      </c>
      <c r="K712" s="5">
        <f t="shared" ca="1" si="22"/>
        <v>32.850999999999999</v>
      </c>
      <c r="L712" s="13">
        <f ca="1">_xlfn.PERCENTRANK.INC(K:K,dataset_transacoes_ficticias_2023_2024[[#This Row],[rfm sum]],4)*10</f>
        <v>6.1180000000000003</v>
      </c>
      <c r="M712" s="3">
        <f ca="1">ROUNDUP(dataset_transacoes_ficticias_2023_2024[[#This Row],[rfm]],0)</f>
        <v>7</v>
      </c>
      <c r="N712" t="str">
        <f t="shared" ca="1" si="23"/>
        <v>Valuable</v>
      </c>
    </row>
    <row r="713" spans="1:14" x14ac:dyDescent="0.25">
      <c r="A713" t="s">
        <v>140</v>
      </c>
      <c r="B713" s="1">
        <v>44964</v>
      </c>
      <c r="C713" s="4">
        <v>383.67878586707297</v>
      </c>
      <c r="D713" s="3">
        <f ca="1">TODAY() -dataset_transacoes_ficticias_2023_2024[[#This Row],[transaction date]]</f>
        <v>459</v>
      </c>
      <c r="E713">
        <f>COUNTIF(A:A,dataset_transacoes_ficticias_2023_2024[[#This Row],[customer-id]])</f>
        <v>9</v>
      </c>
      <c r="F713" s="4">
        <f>SUMIF(A:A,dataset_transacoes_ficticias_2023_2024[[#This Row],[customer-id]],C:C)</f>
        <v>3620.19483952462</v>
      </c>
      <c r="G713" s="4">
        <f>dataset_transacoes_ficticias_2023_2024[[#This Row],[total value]]/dataset_transacoes_ficticias_2023_2024[[#This Row],[frequency]]</f>
        <v>402.24387105829112</v>
      </c>
      <c r="H713" s="5">
        <f ca="1">(1 - _xlfn.PERCENTRANK.INC(D:D,dataset_transacoes_ficticias_2023_2024[[#This Row],[recency]],4))*10</f>
        <v>0.88600000000000012</v>
      </c>
      <c r="I713">
        <f>_xlfn.PERCENTRANK.INC(E:E,dataset_transacoes_ficticias_2023_2024[[#This Row],[frequency]],4)*10</f>
        <v>9.3740000000000006</v>
      </c>
      <c r="J713" s="5">
        <f>_xlfn.PERCENTRANK.INC(F:F,dataset_transacoes_ficticias_2023_2024[[#This Row],[total value]],4)*10</f>
        <v>8.3640000000000008</v>
      </c>
      <c r="K713" s="5">
        <f t="shared" ca="1" si="22"/>
        <v>35.212000000000003</v>
      </c>
      <c r="L713" s="13">
        <f ca="1">_xlfn.PERCENTRANK.INC(K:K,dataset_transacoes_ficticias_2023_2024[[#This Row],[rfm sum]],4)*10</f>
        <v>6.9329999999999998</v>
      </c>
      <c r="M713" s="3">
        <f ca="1">ROUNDUP(dataset_transacoes_ficticias_2023_2024[[#This Row],[rfm]],0)</f>
        <v>7</v>
      </c>
      <c r="N713" t="str">
        <f t="shared" ca="1" si="23"/>
        <v>Valuable</v>
      </c>
    </row>
    <row r="714" spans="1:14" x14ac:dyDescent="0.25">
      <c r="A714" t="s">
        <v>146</v>
      </c>
      <c r="B714" s="1">
        <v>45236</v>
      </c>
      <c r="C714" s="4">
        <v>618.494482117762</v>
      </c>
      <c r="D714" s="3">
        <f ca="1">TODAY() -dataset_transacoes_ficticias_2023_2024[[#This Row],[transaction date]]</f>
        <v>187</v>
      </c>
      <c r="E714">
        <f>COUNTIF(A:A,dataset_transacoes_ficticias_2023_2024[[#This Row],[customer-id]])</f>
        <v>4</v>
      </c>
      <c r="F714" s="4">
        <f>SUMIF(A:A,dataset_transacoes_ficticias_2023_2024[[#This Row],[customer-id]],C:C)</f>
        <v>2410.6460337945418</v>
      </c>
      <c r="G714" s="4">
        <f>dataset_transacoes_ficticias_2023_2024[[#This Row],[total value]]/dataset_transacoes_ficticias_2023_2024[[#This Row],[frequency]]</f>
        <v>602.66150844863546</v>
      </c>
      <c r="H714" s="5">
        <f ca="1">(1 - _xlfn.PERCENTRANK.INC(D:D,dataset_transacoes_ficticias_2023_2024[[#This Row],[recency]],4))*10</f>
        <v>7.7539999999999996</v>
      </c>
      <c r="I714">
        <f>_xlfn.PERCENTRANK.INC(E:E,dataset_transacoes_ficticias_2023_2024[[#This Row],[frequency]],4)*10</f>
        <v>2.5510000000000002</v>
      </c>
      <c r="J714" s="5">
        <f>_xlfn.PERCENTRANK.INC(F:F,dataset_transacoes_ficticias_2023_2024[[#This Row],[total value]],4)*10</f>
        <v>5.157</v>
      </c>
      <c r="K714" s="5">
        <f t="shared" ca="1" si="22"/>
        <v>34.085999999999999</v>
      </c>
      <c r="L714" s="13">
        <f ca="1">_xlfn.PERCENTRANK.INC(K:K,dataset_transacoes_ficticias_2023_2024[[#This Row],[rfm sum]],4)*10</f>
        <v>6.5730000000000004</v>
      </c>
      <c r="M714" s="3">
        <f ca="1">ROUNDUP(dataset_transacoes_ficticias_2023_2024[[#This Row],[rfm]],0)</f>
        <v>7</v>
      </c>
      <c r="N714" t="str">
        <f t="shared" ca="1" si="23"/>
        <v>Valuable</v>
      </c>
    </row>
    <row r="715" spans="1:14" x14ac:dyDescent="0.25">
      <c r="A715" t="s">
        <v>176</v>
      </c>
      <c r="B715" s="1">
        <v>45166</v>
      </c>
      <c r="C715" s="4">
        <v>439.78840580697602</v>
      </c>
      <c r="D715" s="3">
        <f ca="1">TODAY() -dataset_transacoes_ficticias_2023_2024[[#This Row],[transaction date]]</f>
        <v>257</v>
      </c>
      <c r="E715">
        <f>COUNTIF(A:A,dataset_transacoes_ficticias_2023_2024[[#This Row],[customer-id]])</f>
        <v>5</v>
      </c>
      <c r="F715" s="4">
        <f>SUMIF(A:A,dataset_transacoes_ficticias_2023_2024[[#This Row],[customer-id]],C:C)</f>
        <v>3033.9373444951952</v>
      </c>
      <c r="G715" s="4">
        <f>dataset_transacoes_ficticias_2023_2024[[#This Row],[total value]]/dataset_transacoes_ficticias_2023_2024[[#This Row],[frequency]]</f>
        <v>606.78746889903903</v>
      </c>
      <c r="H715" s="5">
        <f ca="1">(1 - _xlfn.PERCENTRANK.INC(D:D,dataset_transacoes_ficticias_2023_2024[[#This Row],[recency]],4))*10</f>
        <v>5.968</v>
      </c>
      <c r="I715">
        <f>_xlfn.PERCENTRANK.INC(E:E,dataset_transacoes_ficticias_2023_2024[[#This Row],[frequency]],4)*10</f>
        <v>4.5519999999999996</v>
      </c>
      <c r="J715" s="5">
        <f>_xlfn.PERCENTRANK.INC(F:F,dataset_transacoes_ficticias_2023_2024[[#This Row],[total value]],4)*10</f>
        <v>6.8379999999999992</v>
      </c>
      <c r="K715" s="5">
        <f t="shared" ca="1" si="22"/>
        <v>32.82</v>
      </c>
      <c r="L715" s="13">
        <f ca="1">_xlfn.PERCENTRANK.INC(K:K,dataset_transacoes_ficticias_2023_2024[[#This Row],[rfm sum]],4)*10</f>
        <v>6.1129999999999995</v>
      </c>
      <c r="M715" s="3">
        <f ca="1">ROUNDUP(dataset_transacoes_ficticias_2023_2024[[#This Row],[rfm]],0)</f>
        <v>7</v>
      </c>
      <c r="N715" t="str">
        <f t="shared" ca="1" si="23"/>
        <v>Valuable</v>
      </c>
    </row>
    <row r="716" spans="1:14" x14ac:dyDescent="0.25">
      <c r="A716" t="s">
        <v>178</v>
      </c>
      <c r="B716" s="1">
        <v>45216</v>
      </c>
      <c r="C716" s="4">
        <v>781.76499821765003</v>
      </c>
      <c r="D716" s="3">
        <f ca="1">TODAY() -dataset_transacoes_ficticias_2023_2024[[#This Row],[transaction date]]</f>
        <v>207</v>
      </c>
      <c r="E716">
        <f>COUNTIF(A:A,dataset_transacoes_ficticias_2023_2024[[#This Row],[customer-id]])</f>
        <v>5</v>
      </c>
      <c r="F716" s="4">
        <f>SUMIF(A:A,dataset_transacoes_ficticias_2023_2024[[#This Row],[customer-id]],C:C)</f>
        <v>1887.0213241717702</v>
      </c>
      <c r="G716" s="4">
        <f>dataset_transacoes_ficticias_2023_2024[[#This Row],[total value]]/dataset_transacoes_ficticias_2023_2024[[#This Row],[frequency]]</f>
        <v>377.40426483435402</v>
      </c>
      <c r="H716" s="5">
        <f ca="1">(1 - _xlfn.PERCENTRANK.INC(D:D,dataset_transacoes_ficticias_2023_2024[[#This Row],[recency]],4))*10</f>
        <v>7.2239999999999993</v>
      </c>
      <c r="I716">
        <f>_xlfn.PERCENTRANK.INC(E:E,dataset_transacoes_ficticias_2023_2024[[#This Row],[frequency]],4)*10</f>
        <v>4.5519999999999996</v>
      </c>
      <c r="J716" s="5">
        <f>_xlfn.PERCENTRANK.INC(F:F,dataset_transacoes_ficticias_2023_2024[[#This Row],[total value]],4)*10</f>
        <v>3.4960000000000004</v>
      </c>
      <c r="K716" s="5">
        <f t="shared" ca="1" si="22"/>
        <v>32.629999999999995</v>
      </c>
      <c r="L716" s="13">
        <f ca="1">_xlfn.PERCENTRANK.INC(K:K,dataset_transacoes_ficticias_2023_2024[[#This Row],[rfm sum]],4)*10</f>
        <v>6.0780000000000003</v>
      </c>
      <c r="M716" s="3">
        <f ca="1">ROUNDUP(dataset_transacoes_ficticias_2023_2024[[#This Row],[rfm]],0)</f>
        <v>7</v>
      </c>
      <c r="N716" t="str">
        <f t="shared" ca="1" si="23"/>
        <v>Valuable</v>
      </c>
    </row>
    <row r="717" spans="1:14" x14ac:dyDescent="0.25">
      <c r="A717" t="s">
        <v>206</v>
      </c>
      <c r="B717" s="1">
        <v>44930</v>
      </c>
      <c r="C717" s="4">
        <v>751.40130979537003</v>
      </c>
      <c r="D717" s="3">
        <f ca="1">TODAY() -dataset_transacoes_ficticias_2023_2024[[#This Row],[transaction date]]</f>
        <v>493</v>
      </c>
      <c r="E717">
        <f>COUNTIF(A:A,dataset_transacoes_ficticias_2023_2024[[#This Row],[customer-id]])</f>
        <v>15</v>
      </c>
      <c r="F717" s="4">
        <f>SUMIF(A:A,dataset_transacoes_ficticias_2023_2024[[#This Row],[customer-id]],C:C)</f>
        <v>7837.6649743145917</v>
      </c>
      <c r="G717" s="4">
        <f>dataset_transacoes_ficticias_2023_2024[[#This Row],[total value]]/dataset_transacoes_ficticias_2023_2024[[#This Row],[frequency]]</f>
        <v>522.5109982876395</v>
      </c>
      <c r="H717" s="5">
        <f ca="1">(1 - _xlfn.PERCENTRANK.INC(D:D,dataset_transacoes_ficticias_2023_2024[[#This Row],[recency]],4))*10</f>
        <v>4.6000000000000485E-2</v>
      </c>
      <c r="I717">
        <f>_xlfn.PERCENTRANK.INC(E:E,dataset_transacoes_ficticias_2023_2024[[#This Row],[frequency]],4)*10</f>
        <v>9.9290000000000003</v>
      </c>
      <c r="J717" s="5">
        <f>_xlfn.PERCENTRANK.INC(F:F,dataset_transacoes_ficticias_2023_2024[[#This Row],[total value]],4)*10</f>
        <v>9.9290000000000003</v>
      </c>
      <c r="K717" s="5">
        <f t="shared" ca="1" si="22"/>
        <v>35.176000000000002</v>
      </c>
      <c r="L717" s="13">
        <f ca="1">_xlfn.PERCENTRANK.INC(K:K,dataset_transacoes_ficticias_2023_2024[[#This Row],[rfm sum]],4)*10</f>
        <v>6.9079999999999995</v>
      </c>
      <c r="M717" s="3">
        <f ca="1">ROUNDUP(dataset_transacoes_ficticias_2023_2024[[#This Row],[rfm]],0)</f>
        <v>7</v>
      </c>
      <c r="N717" t="str">
        <f t="shared" ca="1" si="23"/>
        <v>Valuable</v>
      </c>
    </row>
    <row r="718" spans="1:14" x14ac:dyDescent="0.25">
      <c r="A718" t="s">
        <v>266</v>
      </c>
      <c r="B718" s="1">
        <v>45175</v>
      </c>
      <c r="C718" s="4">
        <v>540.44414831973597</v>
      </c>
      <c r="D718" s="3">
        <f ca="1">TODAY() -dataset_transacoes_ficticias_2023_2024[[#This Row],[transaction date]]</f>
        <v>248</v>
      </c>
      <c r="E718">
        <f>COUNTIF(A:A,dataset_transacoes_ficticias_2023_2024[[#This Row],[customer-id]])</f>
        <v>5</v>
      </c>
      <c r="F718" s="4">
        <f>SUMIF(A:A,dataset_transacoes_ficticias_2023_2024[[#This Row],[customer-id]],C:C)</f>
        <v>3143.836537038515</v>
      </c>
      <c r="G718" s="4">
        <f>dataset_transacoes_ficticias_2023_2024[[#This Row],[total value]]/dataset_transacoes_ficticias_2023_2024[[#This Row],[frequency]]</f>
        <v>628.76730740770302</v>
      </c>
      <c r="H718" s="5">
        <f ca="1">(1 - _xlfn.PERCENTRANK.INC(D:D,dataset_transacoes_ficticias_2023_2024[[#This Row],[recency]],4))*10</f>
        <v>6.1840000000000011</v>
      </c>
      <c r="I718">
        <f>_xlfn.PERCENTRANK.INC(E:E,dataset_transacoes_ficticias_2023_2024[[#This Row],[frequency]],4)*10</f>
        <v>4.5519999999999996</v>
      </c>
      <c r="J718" s="5">
        <f>_xlfn.PERCENTRANK.INC(F:F,dataset_transacoes_ficticias_2023_2024[[#This Row],[total value]],4)*10</f>
        <v>7.2629999999999999</v>
      </c>
      <c r="K718" s="5">
        <f t="shared" ca="1" si="22"/>
        <v>37.903000000000006</v>
      </c>
      <c r="L718" s="13">
        <f ca="1">_xlfn.PERCENTRANK.INC(K:K,dataset_transacoes_ficticias_2023_2024[[#This Row],[rfm sum]],4)*10</f>
        <v>7.4529999999999994</v>
      </c>
      <c r="M718" s="3">
        <f ca="1">ROUNDUP(dataset_transacoes_ficticias_2023_2024[[#This Row],[rfm]],0)</f>
        <v>8</v>
      </c>
      <c r="N718" t="str">
        <f t="shared" ca="1" si="23"/>
        <v>Vips</v>
      </c>
    </row>
    <row r="719" spans="1:14" x14ac:dyDescent="0.25">
      <c r="A719" t="s">
        <v>272</v>
      </c>
      <c r="B719" s="1">
        <v>45040</v>
      </c>
      <c r="C719" s="4">
        <v>20.3811738596449</v>
      </c>
      <c r="D719" s="3">
        <f ca="1">TODAY() -dataset_transacoes_ficticias_2023_2024[[#This Row],[transaction date]]</f>
        <v>383</v>
      </c>
      <c r="E719">
        <f>COUNTIF(A:A,dataset_transacoes_ficticias_2023_2024[[#This Row],[customer-id]])</f>
        <v>7</v>
      </c>
      <c r="F719" s="4">
        <f>SUMIF(A:A,dataset_transacoes_ficticias_2023_2024[[#This Row],[customer-id]],C:C)</f>
        <v>2314.2770568282949</v>
      </c>
      <c r="G719" s="4">
        <f>dataset_transacoes_ficticias_2023_2024[[#This Row],[total value]]/dataset_transacoes_ficticias_2023_2024[[#This Row],[frequency]]</f>
        <v>330.61100811832785</v>
      </c>
      <c r="H719" s="5">
        <f ca="1">(1 - _xlfn.PERCENTRANK.INC(D:D,dataset_transacoes_ficticias_2023_2024[[#This Row],[recency]],4))*10</f>
        <v>2.7969999999999997</v>
      </c>
      <c r="I719">
        <f>_xlfn.PERCENTRANK.INC(E:E,dataset_transacoes_ficticias_2023_2024[[#This Row],[frequency]],4)*10</f>
        <v>8.0039999999999996</v>
      </c>
      <c r="J719" s="5">
        <f>_xlfn.PERCENTRANK.INC(F:F,dataset_transacoes_ficticias_2023_2024[[#This Row],[total value]],4)*10</f>
        <v>4.9769999999999994</v>
      </c>
      <c r="K719" s="5">
        <f t="shared" ca="1" si="22"/>
        <v>33.777000000000001</v>
      </c>
      <c r="L719" s="13">
        <f ca="1">_xlfn.PERCENTRANK.INC(K:K,dataset_transacoes_ficticias_2023_2024[[#This Row],[rfm sum]],4)*10</f>
        <v>6.4829999999999997</v>
      </c>
      <c r="M719" s="3">
        <f ca="1">ROUNDUP(dataset_transacoes_ficticias_2023_2024[[#This Row],[rfm]],0)</f>
        <v>7</v>
      </c>
      <c r="N719" t="str">
        <f t="shared" ca="1" si="23"/>
        <v>Valuable</v>
      </c>
    </row>
    <row r="720" spans="1:14" x14ac:dyDescent="0.25">
      <c r="A720" t="s">
        <v>293</v>
      </c>
      <c r="B720" s="1">
        <v>45284</v>
      </c>
      <c r="C720" s="4">
        <v>671.02294919215001</v>
      </c>
      <c r="D720" s="3">
        <f ca="1">TODAY() -dataset_transacoes_ficticias_2023_2024[[#This Row],[transaction date]]</f>
        <v>139</v>
      </c>
      <c r="E720">
        <f>COUNTIF(A:A,dataset_transacoes_ficticias_2023_2024[[#This Row],[customer-id]])</f>
        <v>4</v>
      </c>
      <c r="F720" s="4">
        <f>SUMIF(A:A,dataset_transacoes_ficticias_2023_2024[[#This Row],[customer-id]],C:C)</f>
        <v>2485.8581153450573</v>
      </c>
      <c r="G720" s="4">
        <f>dataset_transacoes_ficticias_2023_2024[[#This Row],[total value]]/dataset_transacoes_ficticias_2023_2024[[#This Row],[frequency]]</f>
        <v>621.46452883626432</v>
      </c>
      <c r="H720" s="5">
        <f ca="1">(1 - _xlfn.PERCENTRANK.INC(D:D,dataset_transacoes_ficticias_2023_2024[[#This Row],[recency]],4))*10</f>
        <v>8.9600000000000009</v>
      </c>
      <c r="I720">
        <f>_xlfn.PERCENTRANK.INC(E:E,dataset_transacoes_ficticias_2023_2024[[#This Row],[frequency]],4)*10</f>
        <v>2.5510000000000002</v>
      </c>
      <c r="J720" s="5">
        <f>_xlfn.PERCENTRANK.INC(F:F,dataset_transacoes_ficticias_2023_2024[[#This Row],[total value]],4)*10</f>
        <v>5.7620000000000005</v>
      </c>
      <c r="K720" s="5">
        <f t="shared" ca="1" si="22"/>
        <v>33.051000000000002</v>
      </c>
      <c r="L720" s="13">
        <f ca="1">_xlfn.PERCENTRANK.INC(K:K,dataset_transacoes_ficticias_2023_2024[[#This Row],[rfm sum]],4)*10</f>
        <v>6.1880000000000006</v>
      </c>
      <c r="M720" s="3">
        <f ca="1">ROUNDUP(dataset_transacoes_ficticias_2023_2024[[#This Row],[rfm]],0)</f>
        <v>7</v>
      </c>
      <c r="N720" t="str">
        <f t="shared" ca="1" si="23"/>
        <v>Valuable</v>
      </c>
    </row>
    <row r="721" spans="1:14" x14ac:dyDescent="0.25">
      <c r="A721" t="s">
        <v>299</v>
      </c>
      <c r="B721" s="1">
        <v>45137</v>
      </c>
      <c r="C721" s="4">
        <v>996.76363840879901</v>
      </c>
      <c r="D721" s="3">
        <f ca="1">TODAY() -dataset_transacoes_ficticias_2023_2024[[#This Row],[transaction date]]</f>
        <v>286</v>
      </c>
      <c r="E721">
        <f>COUNTIF(A:A,dataset_transacoes_ficticias_2023_2024[[#This Row],[customer-id]])</f>
        <v>5</v>
      </c>
      <c r="F721" s="4">
        <f>SUMIF(A:A,dataset_transacoes_ficticias_2023_2024[[#This Row],[customer-id]],C:C)</f>
        <v>2429.2776933008599</v>
      </c>
      <c r="G721" s="4">
        <f>dataset_transacoes_ficticias_2023_2024[[#This Row],[total value]]/dataset_transacoes_ficticias_2023_2024[[#This Row],[frequency]]</f>
        <v>485.85553866017199</v>
      </c>
      <c r="H721" s="5">
        <f ca="1">(1 - _xlfn.PERCENTRANK.INC(D:D,dataset_transacoes_ficticias_2023_2024[[#This Row],[recency]],4))*10</f>
        <v>5.2329999999999997</v>
      </c>
      <c r="I721">
        <f>_xlfn.PERCENTRANK.INC(E:E,dataset_transacoes_ficticias_2023_2024[[#This Row],[frequency]],4)*10</f>
        <v>4.5519999999999996</v>
      </c>
      <c r="J721" s="5">
        <f>_xlfn.PERCENTRANK.INC(F:F,dataset_transacoes_ficticias_2023_2024[[#This Row],[total value]],4)*10</f>
        <v>5.3019999999999996</v>
      </c>
      <c r="K721" s="5">
        <f t="shared" ca="1" si="22"/>
        <v>32.36</v>
      </c>
      <c r="L721" s="13">
        <f ca="1">_xlfn.PERCENTRANK.INC(K:K,dataset_transacoes_ficticias_2023_2024[[#This Row],[rfm sum]],4)*10</f>
        <v>6.0229999999999997</v>
      </c>
      <c r="M721" s="3">
        <f ca="1">ROUNDUP(dataset_transacoes_ficticias_2023_2024[[#This Row],[rfm]],0)</f>
        <v>7</v>
      </c>
      <c r="N721" t="str">
        <f t="shared" ca="1" si="23"/>
        <v>Valuable</v>
      </c>
    </row>
    <row r="722" spans="1:14" x14ac:dyDescent="0.25">
      <c r="A722" t="s">
        <v>336</v>
      </c>
      <c r="B722" s="1">
        <v>45061</v>
      </c>
      <c r="C722" s="4">
        <v>760.97507053678203</v>
      </c>
      <c r="D722" s="3">
        <f ca="1">TODAY() -dataset_transacoes_ficticias_2023_2024[[#This Row],[transaction date]]</f>
        <v>362</v>
      </c>
      <c r="E722">
        <f>COUNTIF(A:A,dataset_transacoes_ficticias_2023_2024[[#This Row],[customer-id]])</f>
        <v>6</v>
      </c>
      <c r="F722" s="4">
        <f>SUMIF(A:A,dataset_transacoes_ficticias_2023_2024[[#This Row],[customer-id]],C:C)</f>
        <v>3902.0166405119107</v>
      </c>
      <c r="G722" s="4">
        <f>dataset_transacoes_ficticias_2023_2024[[#This Row],[total value]]/dataset_transacoes_ficticias_2023_2024[[#This Row],[frequency]]</f>
        <v>650.33610675198508</v>
      </c>
      <c r="H722" s="5">
        <f ca="1">(1 - _xlfn.PERCENTRANK.INC(D:D,dataset_transacoes_ficticias_2023_2024[[#This Row],[recency]],4))*10</f>
        <v>3.3520000000000003</v>
      </c>
      <c r="I722">
        <f>_xlfn.PERCENTRANK.INC(E:E,dataset_transacoes_ficticias_2023_2024[[#This Row],[frequency]],4)*10</f>
        <v>6.3529999999999998</v>
      </c>
      <c r="J722" s="5">
        <f>_xlfn.PERCENTRANK.INC(F:F,dataset_transacoes_ficticias_2023_2024[[#This Row],[total value]],4)*10</f>
        <v>8.7889999999999997</v>
      </c>
      <c r="K722" s="5">
        <f t="shared" ca="1" si="22"/>
        <v>33.581000000000003</v>
      </c>
      <c r="L722" s="13">
        <f ca="1">_xlfn.PERCENTRANK.INC(K:K,dataset_transacoes_ficticias_2023_2024[[#This Row],[rfm sum]],4)*10</f>
        <v>6.423</v>
      </c>
      <c r="M722" s="3">
        <f ca="1">ROUNDUP(dataset_transacoes_ficticias_2023_2024[[#This Row],[rfm]],0)</f>
        <v>7</v>
      </c>
      <c r="N722" t="str">
        <f t="shared" ca="1" si="23"/>
        <v>Valuable</v>
      </c>
    </row>
    <row r="723" spans="1:14" x14ac:dyDescent="0.25">
      <c r="A723" t="s">
        <v>337</v>
      </c>
      <c r="B723" s="1">
        <v>45309</v>
      </c>
      <c r="C723" s="4">
        <v>80.003806360876496</v>
      </c>
      <c r="D723" s="3">
        <f ca="1">TODAY() -dataset_transacoes_ficticias_2023_2024[[#This Row],[transaction date]]</f>
        <v>114</v>
      </c>
      <c r="E723">
        <f>COUNTIF(A:A,dataset_transacoes_ficticias_2023_2024[[#This Row],[customer-id]])</f>
        <v>4</v>
      </c>
      <c r="F723" s="4">
        <f>SUMIF(A:A,dataset_transacoes_ficticias_2023_2024[[#This Row],[customer-id]],C:C)</f>
        <v>1949.2587373943934</v>
      </c>
      <c r="G723" s="4">
        <f>dataset_transacoes_ficticias_2023_2024[[#This Row],[total value]]/dataset_transacoes_ficticias_2023_2024[[#This Row],[frequency]]</f>
        <v>487.31468434859835</v>
      </c>
      <c r="H723" s="5">
        <f ca="1">(1 - _xlfn.PERCENTRANK.INC(D:D,dataset_transacoes_ficticias_2023_2024[[#This Row],[recency]],4))*10</f>
        <v>9.5499999999999989</v>
      </c>
      <c r="I723">
        <f>_xlfn.PERCENTRANK.INC(E:E,dataset_transacoes_ficticias_2023_2024[[#This Row],[frequency]],4)*10</f>
        <v>2.5510000000000002</v>
      </c>
      <c r="J723" s="5">
        <f>_xlfn.PERCENTRANK.INC(F:F,dataset_transacoes_ficticias_2023_2024[[#This Row],[total value]],4)*10</f>
        <v>3.6459999999999999</v>
      </c>
      <c r="K723" s="5">
        <f t="shared" ca="1" si="22"/>
        <v>34.241</v>
      </c>
      <c r="L723" s="13">
        <f ca="1">_xlfn.PERCENTRANK.INC(K:K,dataset_transacoes_ficticias_2023_2024[[#This Row],[rfm sum]],4)*10</f>
        <v>6.6279999999999992</v>
      </c>
      <c r="M723" s="3">
        <f ca="1">ROUNDUP(dataset_transacoes_ficticias_2023_2024[[#This Row],[rfm]],0)</f>
        <v>7</v>
      </c>
      <c r="N723" t="str">
        <f t="shared" ca="1" si="23"/>
        <v>Valuable</v>
      </c>
    </row>
    <row r="724" spans="1:14" x14ac:dyDescent="0.25">
      <c r="A724" t="s">
        <v>354</v>
      </c>
      <c r="B724" s="1">
        <v>45030</v>
      </c>
      <c r="C724" s="4">
        <v>63.022327947003497</v>
      </c>
      <c r="D724" s="3">
        <f ca="1">TODAY() -dataset_transacoes_ficticias_2023_2024[[#This Row],[transaction date]]</f>
        <v>393</v>
      </c>
      <c r="E724">
        <f>COUNTIF(A:A,dataset_transacoes_ficticias_2023_2024[[#This Row],[customer-id]])</f>
        <v>6</v>
      </c>
      <c r="F724" s="4">
        <f>SUMIF(A:A,dataset_transacoes_ficticias_2023_2024[[#This Row],[customer-id]],C:C)</f>
        <v>2755.5962009513405</v>
      </c>
      <c r="G724" s="4">
        <f>dataset_transacoes_ficticias_2023_2024[[#This Row],[total value]]/dataset_transacoes_ficticias_2023_2024[[#This Row],[frequency]]</f>
        <v>459.26603349189008</v>
      </c>
      <c r="H724" s="5">
        <f ca="1">(1 - _xlfn.PERCENTRANK.INC(D:D,dataset_transacoes_ficticias_2023_2024[[#This Row],[recency]],4))*10</f>
        <v>2.5519999999999996</v>
      </c>
      <c r="I724">
        <f>_xlfn.PERCENTRANK.INC(E:E,dataset_transacoes_ficticias_2023_2024[[#This Row],[frequency]],4)*10</f>
        <v>6.3529999999999998</v>
      </c>
      <c r="J724" s="5">
        <f>_xlfn.PERCENTRANK.INC(F:F,dataset_transacoes_ficticias_2023_2024[[#This Row],[total value]],4)*10</f>
        <v>6.3580000000000005</v>
      </c>
      <c r="K724" s="5">
        <f t="shared" ca="1" si="22"/>
        <v>31.01</v>
      </c>
      <c r="L724" s="13">
        <f ca="1">_xlfn.PERCENTRANK.INC(K:K,dataset_transacoes_ficticias_2023_2024[[#This Row],[rfm sum]],4)*10</f>
        <v>5.7720000000000002</v>
      </c>
      <c r="M724" s="3">
        <f ca="1">ROUNDUP(dataset_transacoes_ficticias_2023_2024[[#This Row],[rfm]],0)</f>
        <v>6</v>
      </c>
      <c r="N724" t="str">
        <f t="shared" ca="1" si="23"/>
        <v>Valuable</v>
      </c>
    </row>
    <row r="725" spans="1:14" x14ac:dyDescent="0.25">
      <c r="A725" t="s">
        <v>369</v>
      </c>
      <c r="B725" s="1">
        <v>45166</v>
      </c>
      <c r="C725" s="4">
        <v>69.749009072510205</v>
      </c>
      <c r="D725" s="3">
        <f ca="1">TODAY() -dataset_transacoes_ficticias_2023_2024[[#This Row],[transaction date]]</f>
        <v>257</v>
      </c>
      <c r="E725">
        <f>COUNTIF(A:A,dataset_transacoes_ficticias_2023_2024[[#This Row],[customer-id]])</f>
        <v>6</v>
      </c>
      <c r="F725" s="4">
        <f>SUMIF(A:A,dataset_transacoes_ficticias_2023_2024[[#This Row],[customer-id]],C:C)</f>
        <v>2244.9875230246962</v>
      </c>
      <c r="G725" s="4">
        <f>dataset_transacoes_ficticias_2023_2024[[#This Row],[total value]]/dataset_transacoes_ficticias_2023_2024[[#This Row],[frequency]]</f>
        <v>374.16458717078268</v>
      </c>
      <c r="H725" s="5">
        <f ca="1">(1 - _xlfn.PERCENTRANK.INC(D:D,dataset_transacoes_ficticias_2023_2024[[#This Row],[recency]],4))*10</f>
        <v>5.968</v>
      </c>
      <c r="I725">
        <f>_xlfn.PERCENTRANK.INC(E:E,dataset_transacoes_ficticias_2023_2024[[#This Row],[frequency]],4)*10</f>
        <v>6.3529999999999998</v>
      </c>
      <c r="J725" s="5">
        <f>_xlfn.PERCENTRANK.INC(F:F,dataset_transacoes_ficticias_2023_2024[[#This Row],[total value]],4)*10</f>
        <v>4.7770000000000001</v>
      </c>
      <c r="K725" s="5">
        <f t="shared" ca="1" si="22"/>
        <v>32.361000000000004</v>
      </c>
      <c r="L725" s="13">
        <f ca="1">_xlfn.PERCENTRANK.INC(K:K,dataset_transacoes_ficticias_2023_2024[[#This Row],[rfm sum]],4)*10</f>
        <v>6.0280000000000005</v>
      </c>
      <c r="M725" s="3">
        <f ca="1">ROUNDUP(dataset_transacoes_ficticias_2023_2024[[#This Row],[rfm]],0)</f>
        <v>7</v>
      </c>
      <c r="N725" t="str">
        <f t="shared" ca="1" si="23"/>
        <v>Valuable</v>
      </c>
    </row>
    <row r="726" spans="1:14" x14ac:dyDescent="0.25">
      <c r="A726" t="s">
        <v>393</v>
      </c>
      <c r="B726" s="1">
        <v>45066</v>
      </c>
      <c r="C726" s="4">
        <v>559.01051290500004</v>
      </c>
      <c r="D726" s="3">
        <f ca="1">TODAY() -dataset_transacoes_ficticias_2023_2024[[#This Row],[transaction date]]</f>
        <v>357</v>
      </c>
      <c r="E726">
        <f>COUNTIF(A:A,dataset_transacoes_ficticias_2023_2024[[#This Row],[customer-id]])</f>
        <v>5</v>
      </c>
      <c r="F726" s="4">
        <f>SUMIF(A:A,dataset_transacoes_ficticias_2023_2024[[#This Row],[customer-id]],C:C)</f>
        <v>3765.3586960560024</v>
      </c>
      <c r="G726" s="4">
        <f>dataset_transacoes_ficticias_2023_2024[[#This Row],[total value]]/dataset_transacoes_ficticias_2023_2024[[#This Row],[frequency]]</f>
        <v>753.07173921120045</v>
      </c>
      <c r="H726" s="5">
        <f ca="1">(1 - _xlfn.PERCENTRANK.INC(D:D,dataset_transacoes_ficticias_2023_2024[[#This Row],[recency]],4))*10</f>
        <v>3.4819999999999993</v>
      </c>
      <c r="I726">
        <f>_xlfn.PERCENTRANK.INC(E:E,dataset_transacoes_ficticias_2023_2024[[#This Row],[frequency]],4)*10</f>
        <v>4.5519999999999996</v>
      </c>
      <c r="J726" s="5">
        <f>_xlfn.PERCENTRANK.INC(F:F,dataset_transacoes_ficticias_2023_2024[[#This Row],[total value]],4)*10</f>
        <v>8.5990000000000002</v>
      </c>
      <c r="K726" s="5">
        <f t="shared" ca="1" si="22"/>
        <v>33.730999999999995</v>
      </c>
      <c r="L726" s="13">
        <f ca="1">_xlfn.PERCENTRANK.INC(K:K,dataset_transacoes_ficticias_2023_2024[[#This Row],[rfm sum]],4)*10</f>
        <v>6.4729999999999999</v>
      </c>
      <c r="M726" s="3">
        <f ca="1">ROUNDUP(dataset_transacoes_ficticias_2023_2024[[#This Row],[rfm]],0)</f>
        <v>7</v>
      </c>
      <c r="N726" t="str">
        <f t="shared" ca="1" si="23"/>
        <v>Valuable</v>
      </c>
    </row>
    <row r="727" spans="1:14" x14ac:dyDescent="0.25">
      <c r="A727" t="s">
        <v>394</v>
      </c>
      <c r="B727" s="1">
        <v>45228</v>
      </c>
      <c r="C727" s="4">
        <v>533.74440543566595</v>
      </c>
      <c r="D727" s="3">
        <f ca="1">TODAY() -dataset_transacoes_ficticias_2023_2024[[#This Row],[transaction date]]</f>
        <v>195</v>
      </c>
      <c r="E727">
        <f>COUNTIF(A:A,dataset_transacoes_ficticias_2023_2024[[#This Row],[customer-id]])</f>
        <v>5</v>
      </c>
      <c r="F727" s="4">
        <f>SUMIF(A:A,dataset_transacoes_ficticias_2023_2024[[#This Row],[customer-id]],C:C)</f>
        <v>2059.4128312073403</v>
      </c>
      <c r="G727" s="4">
        <f>dataset_transacoes_ficticias_2023_2024[[#This Row],[total value]]/dataset_transacoes_ficticias_2023_2024[[#This Row],[frequency]]</f>
        <v>411.88256624146806</v>
      </c>
      <c r="H727" s="5">
        <f ca="1">(1 - _xlfn.PERCENTRANK.INC(D:D,dataset_transacoes_ficticias_2023_2024[[#This Row],[recency]],4))*10</f>
        <v>7.5140000000000011</v>
      </c>
      <c r="I727">
        <f>_xlfn.PERCENTRANK.INC(E:E,dataset_transacoes_ficticias_2023_2024[[#This Row],[frequency]],4)*10</f>
        <v>4.5519999999999996</v>
      </c>
      <c r="J727" s="5">
        <f>_xlfn.PERCENTRANK.INC(F:F,dataset_transacoes_ficticias_2023_2024[[#This Row],[total value]],4)*10</f>
        <v>4.1619999999999999</v>
      </c>
      <c r="K727" s="5">
        <f t="shared" ca="1" si="22"/>
        <v>32.860999999999997</v>
      </c>
      <c r="L727" s="13">
        <f ca="1">_xlfn.PERCENTRANK.INC(K:K,dataset_transacoes_ficticias_2023_2024[[#This Row],[rfm sum]],4)*10</f>
        <v>6.1280000000000001</v>
      </c>
      <c r="M727" s="3">
        <f ca="1">ROUNDUP(dataset_transacoes_ficticias_2023_2024[[#This Row],[rfm]],0)</f>
        <v>7</v>
      </c>
      <c r="N727" t="str">
        <f t="shared" ca="1" si="23"/>
        <v>Valuable</v>
      </c>
    </row>
    <row r="728" spans="1:14" x14ac:dyDescent="0.25">
      <c r="A728" t="s">
        <v>399</v>
      </c>
      <c r="B728" s="1">
        <v>44927</v>
      </c>
      <c r="C728" s="4">
        <v>298.64390092502299</v>
      </c>
      <c r="D728" s="3">
        <f ca="1">TODAY() -dataset_transacoes_ficticias_2023_2024[[#This Row],[transaction date]]</f>
        <v>496</v>
      </c>
      <c r="E728">
        <f>COUNTIF(A:A,dataset_transacoes_ficticias_2023_2024[[#This Row],[customer-id]])</f>
        <v>7</v>
      </c>
      <c r="F728" s="4">
        <f>SUMIF(A:A,dataset_transacoes_ficticias_2023_2024[[#This Row],[customer-id]],C:C)</f>
        <v>3580.3671660186778</v>
      </c>
      <c r="G728" s="4">
        <f>dataset_transacoes_ficticias_2023_2024[[#This Row],[total value]]/dataset_transacoes_ficticias_2023_2024[[#This Row],[frequency]]</f>
        <v>511.48102371695398</v>
      </c>
      <c r="H728" s="5">
        <f ca="1">(1 - _xlfn.PERCENTRANK.INC(D:D,dataset_transacoes_ficticias_2023_2024[[#This Row],[recency]],4))*10</f>
        <v>1.0999999999999899E-2</v>
      </c>
      <c r="I728">
        <f>_xlfn.PERCENTRANK.INC(E:E,dataset_transacoes_ficticias_2023_2024[[#This Row],[frequency]],4)*10</f>
        <v>8.0039999999999996</v>
      </c>
      <c r="J728" s="5">
        <f>_xlfn.PERCENTRANK.INC(F:F,dataset_transacoes_ficticias_2023_2024[[#This Row],[total value]],4)*10</f>
        <v>8.2639999999999993</v>
      </c>
      <c r="K728" s="5">
        <f t="shared" ca="1" si="22"/>
        <v>32.507000000000005</v>
      </c>
      <c r="L728" s="13">
        <f ca="1">_xlfn.PERCENTRANK.INC(K:K,dataset_transacoes_ficticias_2023_2024[[#This Row],[rfm sum]],4)*10</f>
        <v>6.0579999999999998</v>
      </c>
      <c r="M728" s="3">
        <f ca="1">ROUNDUP(dataset_transacoes_ficticias_2023_2024[[#This Row],[rfm]],0)</f>
        <v>7</v>
      </c>
      <c r="N728" t="str">
        <f t="shared" ca="1" si="23"/>
        <v>Valuable</v>
      </c>
    </row>
    <row r="729" spans="1:14" x14ac:dyDescent="0.25">
      <c r="A729" t="s">
        <v>413</v>
      </c>
      <c r="B729" s="1">
        <v>45126</v>
      </c>
      <c r="C729" s="4">
        <v>370.06857270373899</v>
      </c>
      <c r="D729" s="3">
        <f ca="1">TODAY() -dataset_transacoes_ficticias_2023_2024[[#This Row],[transaction date]]</f>
        <v>297</v>
      </c>
      <c r="E729">
        <f>COUNTIF(A:A,dataset_transacoes_ficticias_2023_2024[[#This Row],[customer-id]])</f>
        <v>5</v>
      </c>
      <c r="F729" s="4">
        <f>SUMIF(A:A,dataset_transacoes_ficticias_2023_2024[[#This Row],[customer-id]],C:C)</f>
        <v>3056.653044252394</v>
      </c>
      <c r="G729" s="4">
        <f>dataset_transacoes_ficticias_2023_2024[[#This Row],[total value]]/dataset_transacoes_ficticias_2023_2024[[#This Row],[frequency]]</f>
        <v>611.33060885047882</v>
      </c>
      <c r="H729" s="5">
        <f ca="1">(1 - _xlfn.PERCENTRANK.INC(D:D,dataset_transacoes_ficticias_2023_2024[[#This Row],[recency]],4))*10</f>
        <v>4.968</v>
      </c>
      <c r="I729">
        <f>_xlfn.PERCENTRANK.INC(E:E,dataset_transacoes_ficticias_2023_2024[[#This Row],[frequency]],4)*10</f>
        <v>4.5519999999999996</v>
      </c>
      <c r="J729" s="5">
        <f>_xlfn.PERCENTRANK.INC(F:F,dataset_transacoes_ficticias_2023_2024[[#This Row],[total value]],4)*10</f>
        <v>7.008</v>
      </c>
      <c r="K729" s="5">
        <f t="shared" ca="1" si="22"/>
        <v>32.806999999999995</v>
      </c>
      <c r="L729" s="13">
        <f ca="1">_xlfn.PERCENTRANK.INC(K:K,dataset_transacoes_ficticias_2023_2024[[#This Row],[rfm sum]],4)*10</f>
        <v>6.1080000000000005</v>
      </c>
      <c r="M729" s="3">
        <f ca="1">ROUNDUP(dataset_transacoes_ficticias_2023_2024[[#This Row],[rfm]],0)</f>
        <v>7</v>
      </c>
      <c r="N729" t="str">
        <f t="shared" ca="1" si="23"/>
        <v>Valuable</v>
      </c>
    </row>
    <row r="730" spans="1:14" x14ac:dyDescent="0.25">
      <c r="A730" t="s">
        <v>420</v>
      </c>
      <c r="B730" s="1">
        <v>45271</v>
      </c>
      <c r="C730" s="4">
        <v>44.029282210772799</v>
      </c>
      <c r="D730" s="3">
        <f ca="1">TODAY() -dataset_transacoes_ficticias_2023_2024[[#This Row],[transaction date]]</f>
        <v>152</v>
      </c>
      <c r="E730">
        <f>COUNTIF(A:A,dataset_transacoes_ficticias_2023_2024[[#This Row],[customer-id]])</f>
        <v>4</v>
      </c>
      <c r="F730" s="4">
        <f>SUMIF(A:A,dataset_transacoes_ficticias_2023_2024[[#This Row],[customer-id]],C:C)</f>
        <v>2438.775286734221</v>
      </c>
      <c r="G730" s="4">
        <f>dataset_transacoes_ficticias_2023_2024[[#This Row],[total value]]/dataset_transacoes_ficticias_2023_2024[[#This Row],[frequency]]</f>
        <v>609.69382168355526</v>
      </c>
      <c r="H730" s="5">
        <f ca="1">(1 - _xlfn.PERCENTRANK.INC(D:D,dataset_transacoes_ficticias_2023_2024[[#This Row],[recency]],4))*10</f>
        <v>8.6199999999999992</v>
      </c>
      <c r="I730">
        <f>_xlfn.PERCENTRANK.INC(E:E,dataset_transacoes_ficticias_2023_2024[[#This Row],[frequency]],4)*10</f>
        <v>2.5510000000000002</v>
      </c>
      <c r="J730" s="5">
        <f>_xlfn.PERCENTRANK.INC(F:F,dataset_transacoes_ficticias_2023_2024[[#This Row],[total value]],4)*10</f>
        <v>5.4569999999999999</v>
      </c>
      <c r="K730" s="5">
        <f t="shared" ca="1" si="22"/>
        <v>33.155999999999999</v>
      </c>
      <c r="L730" s="13">
        <f ca="1">_xlfn.PERCENTRANK.INC(K:K,dataset_transacoes_ficticias_2023_2024[[#This Row],[rfm sum]],4)*10</f>
        <v>6.2380000000000004</v>
      </c>
      <c r="M730" s="3">
        <f ca="1">ROUNDUP(dataset_transacoes_ficticias_2023_2024[[#This Row],[rfm]],0)</f>
        <v>7</v>
      </c>
      <c r="N730" t="str">
        <f t="shared" ca="1" si="23"/>
        <v>Valuable</v>
      </c>
    </row>
    <row r="731" spans="1:14" x14ac:dyDescent="0.25">
      <c r="A731" t="s">
        <v>53</v>
      </c>
      <c r="B731" s="1">
        <v>45295</v>
      </c>
      <c r="C731" s="4">
        <v>394.75437158867697</v>
      </c>
      <c r="D731" s="3">
        <f ca="1">TODAY() -dataset_transacoes_ficticias_2023_2024[[#This Row],[transaction date]]</f>
        <v>128</v>
      </c>
      <c r="E731">
        <f>COUNTIF(A:A,dataset_transacoes_ficticias_2023_2024[[#This Row],[customer-id]])</f>
        <v>5</v>
      </c>
      <c r="F731" s="4">
        <f>SUMIF(A:A,dataset_transacoes_ficticias_2023_2024[[#This Row],[customer-id]],C:C)</f>
        <v>2057.409240068594</v>
      </c>
      <c r="G731" s="4">
        <f>dataset_transacoes_ficticias_2023_2024[[#This Row],[total value]]/dataset_transacoes_ficticias_2023_2024[[#This Row],[frequency]]</f>
        <v>411.48184801371883</v>
      </c>
      <c r="H731" s="5">
        <f ca="1">(1 - _xlfn.PERCENTRANK.INC(D:D,dataset_transacoes_ficticias_2023_2024[[#This Row],[recency]],4))*10</f>
        <v>9.17</v>
      </c>
      <c r="I731">
        <f>_xlfn.PERCENTRANK.INC(E:E,dataset_transacoes_ficticias_2023_2024[[#This Row],[frequency]],4)*10</f>
        <v>4.5519999999999996</v>
      </c>
      <c r="J731" s="5">
        <f>_xlfn.PERCENTRANK.INC(F:F,dataset_transacoes_ficticias_2023_2024[[#This Row],[total value]],4)*10</f>
        <v>4.117</v>
      </c>
      <c r="K731" s="5">
        <f t="shared" ca="1" si="22"/>
        <v>34.466999999999999</v>
      </c>
      <c r="L731" s="13">
        <f ca="1">_xlfn.PERCENTRANK.INC(K:K,dataset_transacoes_ficticias_2023_2024[[#This Row],[rfm sum]],4)*10</f>
        <v>6.718</v>
      </c>
      <c r="M731" s="3">
        <f ca="1">ROUNDUP(dataset_transacoes_ficticias_2023_2024[[#This Row],[rfm]],0)</f>
        <v>7</v>
      </c>
      <c r="N731" t="str">
        <f t="shared" ca="1" si="23"/>
        <v>Valuable</v>
      </c>
    </row>
    <row r="732" spans="1:14" x14ac:dyDescent="0.25">
      <c r="A732" t="s">
        <v>43</v>
      </c>
      <c r="B732" s="1">
        <v>44986</v>
      </c>
      <c r="C732" s="4">
        <v>875.860797108729</v>
      </c>
      <c r="D732" s="3">
        <f ca="1">TODAY() -dataset_transacoes_ficticias_2023_2024[[#This Row],[transaction date]]</f>
        <v>437</v>
      </c>
      <c r="E732">
        <f>COUNTIF(A:A,dataset_transacoes_ficticias_2023_2024[[#This Row],[customer-id]])</f>
        <v>6</v>
      </c>
      <c r="F732" s="4">
        <f>SUMIF(A:A,dataset_transacoes_ficticias_2023_2024[[#This Row],[customer-id]],C:C)</f>
        <v>4455.6685325735361</v>
      </c>
      <c r="G732" s="4">
        <f>dataset_transacoes_ficticias_2023_2024[[#This Row],[total value]]/dataset_transacoes_ficticias_2023_2024[[#This Row],[frequency]]</f>
        <v>742.61142209558932</v>
      </c>
      <c r="H732" s="5">
        <f ca="1">(1 - _xlfn.PERCENTRANK.INC(D:D,dataset_transacoes_ficticias_2023_2024[[#This Row],[recency]],4))*10</f>
        <v>1.3759999999999994</v>
      </c>
      <c r="I732">
        <f>_xlfn.PERCENTRANK.INC(E:E,dataset_transacoes_ficticias_2023_2024[[#This Row],[frequency]],4)*10</f>
        <v>6.3529999999999998</v>
      </c>
      <c r="J732" s="5">
        <f>_xlfn.PERCENTRANK.INC(F:F,dataset_transacoes_ficticias_2023_2024[[#This Row],[total value]],4)*10</f>
        <v>9.3339999999999996</v>
      </c>
      <c r="K732" s="5">
        <f t="shared" ca="1" si="22"/>
        <v>34.902000000000001</v>
      </c>
      <c r="L732" s="13">
        <f ca="1">_xlfn.PERCENTRANK.INC(K:K,dataset_transacoes_ficticias_2023_2024[[#This Row],[rfm sum]],4)*10</f>
        <v>6.8279999999999994</v>
      </c>
      <c r="M732" s="3">
        <f ca="1">ROUNDUP(dataset_transacoes_ficticias_2023_2024[[#This Row],[rfm]],0)</f>
        <v>7</v>
      </c>
      <c r="N732" t="str">
        <f t="shared" ca="1" si="23"/>
        <v>Valuable</v>
      </c>
    </row>
    <row r="733" spans="1:14" x14ac:dyDescent="0.25">
      <c r="A733" t="s">
        <v>352</v>
      </c>
      <c r="B733" s="1">
        <v>45187</v>
      </c>
      <c r="C733" s="4">
        <v>337.36520193443698</v>
      </c>
      <c r="D733" s="3">
        <f ca="1">TODAY() -dataset_transacoes_ficticias_2023_2024[[#This Row],[transaction date]]</f>
        <v>236</v>
      </c>
      <c r="E733">
        <f>COUNTIF(A:A,dataset_transacoes_ficticias_2023_2024[[#This Row],[customer-id]])</f>
        <v>6</v>
      </c>
      <c r="F733" s="4">
        <f>SUMIF(A:A,dataset_transacoes_ficticias_2023_2024[[#This Row],[customer-id]],C:C)</f>
        <v>1828.3779246768054</v>
      </c>
      <c r="G733" s="4">
        <f>dataset_transacoes_ficticias_2023_2024[[#This Row],[total value]]/dataset_transacoes_ficticias_2023_2024[[#This Row],[frequency]]</f>
        <v>304.72965411280092</v>
      </c>
      <c r="H733" s="5">
        <f ca="1">(1 - _xlfn.PERCENTRANK.INC(D:D,dataset_transacoes_ficticias_2023_2024[[#This Row],[recency]],4))*10</f>
        <v>6.4539999999999997</v>
      </c>
      <c r="I733">
        <f>_xlfn.PERCENTRANK.INC(E:E,dataset_transacoes_ficticias_2023_2024[[#This Row],[frequency]],4)*10</f>
        <v>6.3529999999999998</v>
      </c>
      <c r="J733" s="5">
        <f>_xlfn.PERCENTRANK.INC(F:F,dataset_transacoes_ficticias_2023_2024[[#This Row],[total value]],4)*10</f>
        <v>3.2309999999999999</v>
      </c>
      <c r="K733" s="5">
        <f t="shared" ca="1" si="22"/>
        <v>33.100999999999999</v>
      </c>
      <c r="L733" s="13">
        <f ca="1">_xlfn.PERCENTRANK.INC(K:K,dataset_transacoes_ficticias_2023_2024[[#This Row],[rfm sum]],4)*10</f>
        <v>6.2129999999999992</v>
      </c>
      <c r="M733" s="3">
        <f ca="1">ROUNDUP(dataset_transacoes_ficticias_2023_2024[[#This Row],[rfm]],0)</f>
        <v>7</v>
      </c>
      <c r="N733" t="str">
        <f t="shared" ca="1" si="23"/>
        <v>Valuable</v>
      </c>
    </row>
    <row r="734" spans="1:14" x14ac:dyDescent="0.25">
      <c r="A734" t="s">
        <v>68</v>
      </c>
      <c r="B734" s="1">
        <v>45019</v>
      </c>
      <c r="C734" s="4">
        <v>171.77249435243701</v>
      </c>
      <c r="D734" s="3">
        <f ca="1">TODAY() -dataset_transacoes_ficticias_2023_2024[[#This Row],[transaction date]]</f>
        <v>404</v>
      </c>
      <c r="E734">
        <f>COUNTIF(A:A,dataset_transacoes_ficticias_2023_2024[[#This Row],[customer-id]])</f>
        <v>7</v>
      </c>
      <c r="F734" s="4">
        <f>SUMIF(A:A,dataset_transacoes_ficticias_2023_2024[[#This Row],[customer-id]],C:C)</f>
        <v>3700.9408395142168</v>
      </c>
      <c r="G734" s="4">
        <f>dataset_transacoes_ficticias_2023_2024[[#This Row],[total value]]/dataset_transacoes_ficticias_2023_2024[[#This Row],[frequency]]</f>
        <v>528.7058342163167</v>
      </c>
      <c r="H734" s="5">
        <f ca="1">(1 - _xlfn.PERCENTRANK.INC(D:D,dataset_transacoes_ficticias_2023_2024[[#This Row],[recency]],4))*10</f>
        <v>2.3070000000000004</v>
      </c>
      <c r="I734">
        <f>_xlfn.PERCENTRANK.INC(E:E,dataset_transacoes_ficticias_2023_2024[[#This Row],[frequency]],4)*10</f>
        <v>8.0039999999999996</v>
      </c>
      <c r="J734" s="5">
        <f>_xlfn.PERCENTRANK.INC(F:F,dataset_transacoes_ficticias_2023_2024[[#This Row],[total value]],4)*10</f>
        <v>8.4939999999999998</v>
      </c>
      <c r="K734" s="5">
        <f t="shared" ca="1" si="22"/>
        <v>34.842999999999996</v>
      </c>
      <c r="L734" s="13">
        <f ca="1">_xlfn.PERCENTRANK.INC(K:K,dataset_transacoes_ficticias_2023_2024[[#This Row],[rfm sum]],4)*10</f>
        <v>6.8079999999999998</v>
      </c>
      <c r="M734" s="3">
        <f ca="1">ROUNDUP(dataset_transacoes_ficticias_2023_2024[[#This Row],[rfm]],0)</f>
        <v>7</v>
      </c>
      <c r="N734" t="str">
        <f t="shared" ca="1" si="23"/>
        <v>Valuable</v>
      </c>
    </row>
    <row r="735" spans="1:14" x14ac:dyDescent="0.25">
      <c r="A735" t="s">
        <v>73</v>
      </c>
      <c r="B735" s="1">
        <v>45286</v>
      </c>
      <c r="C735" s="4">
        <v>380.95642573761103</v>
      </c>
      <c r="D735" s="3">
        <f ca="1">TODAY() -dataset_transacoes_ficticias_2023_2024[[#This Row],[transaction date]]</f>
        <v>137</v>
      </c>
      <c r="E735">
        <f>COUNTIF(A:A,dataset_transacoes_ficticias_2023_2024[[#This Row],[customer-id]])</f>
        <v>4</v>
      </c>
      <c r="F735" s="4">
        <f>SUMIF(A:A,dataset_transacoes_ficticias_2023_2024[[#This Row],[customer-id]],C:C)</f>
        <v>1698.1636755287402</v>
      </c>
      <c r="G735" s="4">
        <f>dataset_transacoes_ficticias_2023_2024[[#This Row],[total value]]/dataset_transacoes_ficticias_2023_2024[[#This Row],[frequency]]</f>
        <v>424.54091888218505</v>
      </c>
      <c r="H735" s="5">
        <f ca="1">(1 - _xlfn.PERCENTRANK.INC(D:D,dataset_transacoes_ficticias_2023_2024[[#This Row],[recency]],4))*10</f>
        <v>9.01</v>
      </c>
      <c r="I735">
        <f>_xlfn.PERCENTRANK.INC(E:E,dataset_transacoes_ficticias_2023_2024[[#This Row],[frequency]],4)*10</f>
        <v>2.5510000000000002</v>
      </c>
      <c r="J735" s="5">
        <f>_xlfn.PERCENTRANK.INC(F:F,dataset_transacoes_ficticias_2023_2024[[#This Row],[total value]],4)*10</f>
        <v>2.9260000000000002</v>
      </c>
      <c r="K735" s="5">
        <f t="shared" ca="1" si="22"/>
        <v>33.292000000000002</v>
      </c>
      <c r="L735" s="13">
        <f ca="1">_xlfn.PERCENTRANK.INC(K:K,dataset_transacoes_ficticias_2023_2024[[#This Row],[rfm sum]],4)*10</f>
        <v>6.3079999999999998</v>
      </c>
      <c r="M735" s="3">
        <f ca="1">ROUNDUP(dataset_transacoes_ficticias_2023_2024[[#This Row],[rfm]],0)</f>
        <v>7</v>
      </c>
      <c r="N735" t="str">
        <f t="shared" ca="1" si="23"/>
        <v>Valuable</v>
      </c>
    </row>
    <row r="736" spans="1:14" x14ac:dyDescent="0.25">
      <c r="A736" t="s">
        <v>127</v>
      </c>
      <c r="B736" s="1">
        <v>45014</v>
      </c>
      <c r="C736" s="4">
        <v>801.79441386615599</v>
      </c>
      <c r="D736" s="3">
        <f ca="1">TODAY() -dataset_transacoes_ficticias_2023_2024[[#This Row],[transaction date]]</f>
        <v>409</v>
      </c>
      <c r="E736">
        <f>COUNTIF(A:A,dataset_transacoes_ficticias_2023_2024[[#This Row],[customer-id]])</f>
        <v>9</v>
      </c>
      <c r="F736" s="4">
        <f>SUMIF(A:A,dataset_transacoes_ficticias_2023_2024[[#This Row],[customer-id]],C:C)</f>
        <v>4093.8278922075906</v>
      </c>
      <c r="G736" s="4">
        <f>dataset_transacoes_ficticias_2023_2024[[#This Row],[total value]]/dataset_transacoes_ficticias_2023_2024[[#This Row],[frequency]]</f>
        <v>454.86976580084342</v>
      </c>
      <c r="H736" s="5">
        <f ca="1">(1 - _xlfn.PERCENTRANK.INC(D:D,dataset_transacoes_ficticias_2023_2024[[#This Row],[recency]],4))*10</f>
        <v>2.1819999999999995</v>
      </c>
      <c r="I736">
        <f>_xlfn.PERCENTRANK.INC(E:E,dataset_transacoes_ficticias_2023_2024[[#This Row],[frequency]],4)*10</f>
        <v>9.3740000000000006</v>
      </c>
      <c r="J736" s="5">
        <f>_xlfn.PERCENTRANK.INC(F:F,dataset_transacoes_ficticias_2023_2024[[#This Row],[total value]],4)*10</f>
        <v>8.9640000000000004</v>
      </c>
      <c r="K736" s="5">
        <f t="shared" ca="1" si="22"/>
        <v>35.006999999999998</v>
      </c>
      <c r="L736" s="13">
        <f ca="1">_xlfn.PERCENTRANK.INC(K:K,dataset_transacoes_ficticias_2023_2024[[#This Row],[rfm sum]],4)*10</f>
        <v>6.8479999999999999</v>
      </c>
      <c r="M736" s="3">
        <f ca="1">ROUNDUP(dataset_transacoes_ficticias_2023_2024[[#This Row],[rfm]],0)</f>
        <v>7</v>
      </c>
      <c r="N736" t="str">
        <f t="shared" ca="1" si="23"/>
        <v>Valuable</v>
      </c>
    </row>
    <row r="737" spans="1:14" x14ac:dyDescent="0.25">
      <c r="A737" t="s">
        <v>129</v>
      </c>
      <c r="B737" s="1">
        <v>45139</v>
      </c>
      <c r="C737" s="4">
        <v>188.133535651801</v>
      </c>
      <c r="D737" s="3">
        <f ca="1">TODAY() -dataset_transacoes_ficticias_2023_2024[[#This Row],[transaction date]]</f>
        <v>284</v>
      </c>
      <c r="E737">
        <f>COUNTIF(A:A,dataset_transacoes_ficticias_2023_2024[[#This Row],[customer-id]])</f>
        <v>5</v>
      </c>
      <c r="F737" s="4">
        <f>SUMIF(A:A,dataset_transacoes_ficticias_2023_2024[[#This Row],[customer-id]],C:C)</f>
        <v>1554.0733548650262</v>
      </c>
      <c r="G737" s="4">
        <f>dataset_transacoes_ficticias_2023_2024[[#This Row],[total value]]/dataset_transacoes_ficticias_2023_2024[[#This Row],[frequency]]</f>
        <v>310.81467097300526</v>
      </c>
      <c r="H737" s="5">
        <f ca="1">(1 - _xlfn.PERCENTRANK.INC(D:D,dataset_transacoes_ficticias_2023_2024[[#This Row],[recency]],4))*10</f>
        <v>5.2930000000000001</v>
      </c>
      <c r="I737">
        <f>_xlfn.PERCENTRANK.INC(E:E,dataset_transacoes_ficticias_2023_2024[[#This Row],[frequency]],4)*10</f>
        <v>4.5519999999999996</v>
      </c>
      <c r="J737" s="5">
        <f>_xlfn.PERCENTRANK.INC(F:F,dataset_transacoes_ficticias_2023_2024[[#This Row],[total value]],4)*10</f>
        <v>2.3109999999999999</v>
      </c>
      <c r="K737" s="5">
        <f t="shared" ca="1" si="22"/>
        <v>32.676000000000002</v>
      </c>
      <c r="L737" s="13">
        <f ca="1">_xlfn.PERCENTRANK.INC(K:K,dataset_transacoes_ficticias_2023_2024[[#This Row],[rfm sum]],4)*10</f>
        <v>6.0880000000000001</v>
      </c>
      <c r="M737" s="3">
        <f ca="1">ROUNDUP(dataset_transacoes_ficticias_2023_2024[[#This Row],[rfm]],0)</f>
        <v>7</v>
      </c>
      <c r="N737" t="str">
        <f t="shared" ca="1" si="23"/>
        <v>Valuable</v>
      </c>
    </row>
    <row r="738" spans="1:14" x14ac:dyDescent="0.25">
      <c r="A738" t="s">
        <v>217</v>
      </c>
      <c r="B738" s="1">
        <v>44961</v>
      </c>
      <c r="C738" s="4">
        <v>469.85328804764299</v>
      </c>
      <c r="D738" s="3">
        <f ca="1">TODAY() -dataset_transacoes_ficticias_2023_2024[[#This Row],[transaction date]]</f>
        <v>462</v>
      </c>
      <c r="E738">
        <f>COUNTIF(A:A,dataset_transacoes_ficticias_2023_2024[[#This Row],[customer-id]])</f>
        <v>8</v>
      </c>
      <c r="F738" s="4">
        <f>SUMIF(A:A,dataset_transacoes_ficticias_2023_2024[[#This Row],[customer-id]],C:C)</f>
        <v>3382.8598427141005</v>
      </c>
      <c r="G738" s="4">
        <f>dataset_transacoes_ficticias_2023_2024[[#This Row],[total value]]/dataset_transacoes_ficticias_2023_2024[[#This Row],[frequency]]</f>
        <v>422.85748033926257</v>
      </c>
      <c r="H738" s="5">
        <f ca="1">(1 - _xlfn.PERCENTRANK.INC(D:D,dataset_transacoes_ficticias_2023_2024[[#This Row],[recency]],4))*10</f>
        <v>0.80600000000000005</v>
      </c>
      <c r="I738">
        <f>_xlfn.PERCENTRANK.INC(E:E,dataset_transacoes_ficticias_2023_2024[[#This Row],[frequency]],4)*10</f>
        <v>8.7739999999999991</v>
      </c>
      <c r="J738" s="5">
        <f>_xlfn.PERCENTRANK.INC(F:F,dataset_transacoes_ficticias_2023_2024[[#This Row],[total value]],4)*10</f>
        <v>7.9379999999999997</v>
      </c>
      <c r="K738" s="5">
        <f t="shared" ca="1" si="22"/>
        <v>29.673999999999996</v>
      </c>
      <c r="L738" s="13">
        <f ca="1">_xlfn.PERCENTRANK.INC(K:K,dataset_transacoes_ficticias_2023_2024[[#This Row],[rfm sum]],4)*10</f>
        <v>5.3069999999999995</v>
      </c>
      <c r="M738" s="3">
        <f ca="1">ROUNDUP(dataset_transacoes_ficticias_2023_2024[[#This Row],[rfm]],0)</f>
        <v>6</v>
      </c>
      <c r="N738" t="str">
        <f t="shared" ca="1" si="23"/>
        <v>Valuable</v>
      </c>
    </row>
    <row r="739" spans="1:14" x14ac:dyDescent="0.25">
      <c r="A739" t="s">
        <v>246</v>
      </c>
      <c r="B739" s="1">
        <v>45007</v>
      </c>
      <c r="C739" s="4">
        <v>465.661788346891</v>
      </c>
      <c r="D739" s="3">
        <f ca="1">TODAY() -dataset_transacoes_ficticias_2023_2024[[#This Row],[transaction date]]</f>
        <v>416</v>
      </c>
      <c r="E739">
        <f>COUNTIF(A:A,dataset_transacoes_ficticias_2023_2024[[#This Row],[customer-id]])</f>
        <v>6</v>
      </c>
      <c r="F739" s="4">
        <f>SUMIF(A:A,dataset_transacoes_ficticias_2023_2024[[#This Row],[customer-id]],C:C)</f>
        <v>3260.7712958680722</v>
      </c>
      <c r="G739" s="4">
        <f>dataset_transacoes_ficticias_2023_2024[[#This Row],[total value]]/dataset_transacoes_ficticias_2023_2024[[#This Row],[frequency]]</f>
        <v>543.46188264467867</v>
      </c>
      <c r="H739" s="5">
        <f ca="1">(1 - _xlfn.PERCENTRANK.INC(D:D,dataset_transacoes_ficticias_2023_2024[[#This Row],[recency]],4))*10</f>
        <v>1.986</v>
      </c>
      <c r="I739">
        <f>_xlfn.PERCENTRANK.INC(E:E,dataset_transacoes_ficticias_2023_2024[[#This Row],[frequency]],4)*10</f>
        <v>6.3529999999999998</v>
      </c>
      <c r="J739" s="5">
        <f>_xlfn.PERCENTRANK.INC(F:F,dataset_transacoes_ficticias_2023_2024[[#This Row],[total value]],4)*10</f>
        <v>7.6580000000000004</v>
      </c>
      <c r="K739" s="5">
        <f t="shared" ca="1" si="22"/>
        <v>33.515000000000001</v>
      </c>
      <c r="L739" s="13">
        <f ca="1">_xlfn.PERCENTRANK.INC(K:K,dataset_transacoes_ficticias_2023_2024[[#This Row],[rfm sum]],4)*10</f>
        <v>6.4029999999999996</v>
      </c>
      <c r="M739" s="3">
        <f ca="1">ROUNDUP(dataset_transacoes_ficticias_2023_2024[[#This Row],[rfm]],0)</f>
        <v>7</v>
      </c>
      <c r="N739" t="str">
        <f t="shared" ca="1" si="23"/>
        <v>Valuable</v>
      </c>
    </row>
    <row r="740" spans="1:14" x14ac:dyDescent="0.25">
      <c r="A740" t="s">
        <v>208</v>
      </c>
      <c r="B740" s="1">
        <v>45213</v>
      </c>
      <c r="C740" s="4">
        <v>118.161853821568</v>
      </c>
      <c r="D740" s="3">
        <f ca="1">TODAY() -dataset_transacoes_ficticias_2023_2024[[#This Row],[transaction date]]</f>
        <v>210</v>
      </c>
      <c r="E740">
        <f>COUNTIF(A:A,dataset_transacoes_ficticias_2023_2024[[#This Row],[customer-id]])</f>
        <v>6</v>
      </c>
      <c r="F740" s="4">
        <f>SUMIF(A:A,dataset_transacoes_ficticias_2023_2024[[#This Row],[customer-id]],C:C)</f>
        <v>2250.0128848844342</v>
      </c>
      <c r="G740" s="4">
        <f>dataset_transacoes_ficticias_2023_2024[[#This Row],[total value]]/dataset_transacoes_ficticias_2023_2024[[#This Row],[frequency]]</f>
        <v>375.00214748073904</v>
      </c>
      <c r="H740" s="5">
        <f ca="1">(1 - _xlfn.PERCENTRANK.INC(D:D,dataset_transacoes_ficticias_2023_2024[[#This Row],[recency]],4))*10</f>
        <v>7.1289999999999996</v>
      </c>
      <c r="I740">
        <f>_xlfn.PERCENTRANK.INC(E:E,dataset_transacoes_ficticias_2023_2024[[#This Row],[frequency]],4)*10</f>
        <v>6.3529999999999998</v>
      </c>
      <c r="J740" s="5">
        <f>_xlfn.PERCENTRANK.INC(F:F,dataset_transacoes_ficticias_2023_2024[[#This Row],[total value]],4)*10</f>
        <v>4.8070000000000004</v>
      </c>
      <c r="K740" s="5">
        <f t="shared" ca="1" si="22"/>
        <v>34.286000000000001</v>
      </c>
      <c r="L740" s="13">
        <f ca="1">_xlfn.PERCENTRANK.INC(K:K,dataset_transacoes_ficticias_2023_2024[[#This Row],[rfm sum]],4)*10</f>
        <v>6.633</v>
      </c>
      <c r="M740" s="3">
        <f ca="1">ROUNDUP(dataset_transacoes_ficticias_2023_2024[[#This Row],[rfm]],0)</f>
        <v>7</v>
      </c>
      <c r="N740" t="str">
        <f t="shared" ca="1" si="23"/>
        <v>Valuable</v>
      </c>
    </row>
    <row r="741" spans="1:14" x14ac:dyDescent="0.25">
      <c r="A741" t="s">
        <v>152</v>
      </c>
      <c r="B741" s="1">
        <v>45262</v>
      </c>
      <c r="C741" s="4">
        <v>862.76014297628603</v>
      </c>
      <c r="D741" s="3">
        <f ca="1">TODAY() -dataset_transacoes_ficticias_2023_2024[[#This Row],[transaction date]]</f>
        <v>161</v>
      </c>
      <c r="E741">
        <f>COUNTIF(A:A,dataset_transacoes_ficticias_2023_2024[[#This Row],[customer-id]])</f>
        <v>5</v>
      </c>
      <c r="F741" s="4">
        <f>SUMIF(A:A,dataset_transacoes_ficticias_2023_2024[[#This Row],[customer-id]],C:C)</f>
        <v>1936.498964787806</v>
      </c>
      <c r="G741" s="4">
        <f>dataset_transacoes_ficticias_2023_2024[[#This Row],[total value]]/dataset_transacoes_ficticias_2023_2024[[#This Row],[frequency]]</f>
        <v>387.29979295756118</v>
      </c>
      <c r="H741" s="5">
        <f ca="1">(1 - _xlfn.PERCENTRANK.INC(D:D,dataset_transacoes_ficticias_2023_2024[[#This Row],[recency]],4))*10</f>
        <v>8.4050000000000011</v>
      </c>
      <c r="I741">
        <f>_xlfn.PERCENTRANK.INC(E:E,dataset_transacoes_ficticias_2023_2024[[#This Row],[frequency]],4)*10</f>
        <v>4.5519999999999996</v>
      </c>
      <c r="J741" s="5">
        <f>_xlfn.PERCENTRANK.INC(F:F,dataset_transacoes_ficticias_2023_2024[[#This Row],[total value]],4)*10</f>
        <v>3.6209999999999996</v>
      </c>
      <c r="K741" s="5">
        <f t="shared" ca="1" si="22"/>
        <v>34.867000000000004</v>
      </c>
      <c r="L741" s="13">
        <f ca="1">_xlfn.PERCENTRANK.INC(K:K,dataset_transacoes_ficticias_2023_2024[[#This Row],[rfm sum]],4)*10</f>
        <v>6.8179999999999996</v>
      </c>
      <c r="M741" s="3">
        <f ca="1">ROUNDUP(dataset_transacoes_ficticias_2023_2024[[#This Row],[rfm]],0)</f>
        <v>7</v>
      </c>
      <c r="N741" t="str">
        <f t="shared" ca="1" si="23"/>
        <v>Valuable</v>
      </c>
    </row>
    <row r="742" spans="1:14" x14ac:dyDescent="0.25">
      <c r="A742" t="s">
        <v>258</v>
      </c>
      <c r="B742" s="1">
        <v>45316</v>
      </c>
      <c r="C742" s="4">
        <v>687.737376473317</v>
      </c>
      <c r="D742" s="3">
        <f ca="1">TODAY() -dataset_transacoes_ficticias_2023_2024[[#This Row],[transaction date]]</f>
        <v>107</v>
      </c>
      <c r="E742">
        <f>COUNTIF(A:A,dataset_transacoes_ficticias_2023_2024[[#This Row],[customer-id]])</f>
        <v>4</v>
      </c>
      <c r="F742" s="4">
        <f>SUMIF(A:A,dataset_transacoes_ficticias_2023_2024[[#This Row],[customer-id]],C:C)</f>
        <v>2514.2765607575971</v>
      </c>
      <c r="G742" s="4">
        <f>dataset_transacoes_ficticias_2023_2024[[#This Row],[total value]]/dataset_transacoes_ficticias_2023_2024[[#This Row],[frequency]]</f>
        <v>628.56914018939926</v>
      </c>
      <c r="H742" s="5">
        <f ca="1">(1 - _xlfn.PERCENTRANK.INC(D:D,dataset_transacoes_ficticias_2023_2024[[#This Row],[recency]],4))*10</f>
        <v>9.7799999999999994</v>
      </c>
      <c r="I742">
        <f>_xlfn.PERCENTRANK.INC(E:E,dataset_transacoes_ficticias_2023_2024[[#This Row],[frequency]],4)*10</f>
        <v>2.5510000000000002</v>
      </c>
      <c r="J742" s="5">
        <f>_xlfn.PERCENTRANK.INC(F:F,dataset_transacoes_ficticias_2023_2024[[#This Row],[total value]],4)*10</f>
        <v>5.8420000000000005</v>
      </c>
      <c r="K742" s="5">
        <f t="shared" ca="1" si="22"/>
        <v>34.750999999999998</v>
      </c>
      <c r="L742" s="13">
        <f ca="1">_xlfn.PERCENTRANK.INC(K:K,dataset_transacoes_ficticias_2023_2024[[#This Row],[rfm sum]],4)*10</f>
        <v>6.7729999999999997</v>
      </c>
      <c r="M742" s="3">
        <f ca="1">ROUNDUP(dataset_transacoes_ficticias_2023_2024[[#This Row],[rfm]],0)</f>
        <v>7</v>
      </c>
      <c r="N742" t="str">
        <f t="shared" ca="1" si="23"/>
        <v>Valuable</v>
      </c>
    </row>
    <row r="743" spans="1:14" x14ac:dyDescent="0.25">
      <c r="A743" t="s">
        <v>443</v>
      </c>
      <c r="B743" s="1">
        <v>44944</v>
      </c>
      <c r="C743" s="4">
        <v>940.24726331739498</v>
      </c>
      <c r="D743" s="3">
        <f ca="1">TODAY() -dataset_transacoes_ficticias_2023_2024[[#This Row],[transaction date]]</f>
        <v>479</v>
      </c>
      <c r="E743">
        <f>COUNTIF(A:A,dataset_transacoes_ficticias_2023_2024[[#This Row],[customer-id]])</f>
        <v>6</v>
      </c>
      <c r="F743" s="4">
        <f>SUMIF(A:A,dataset_transacoes_ficticias_2023_2024[[#This Row],[customer-id]],C:C)</f>
        <v>3486.9339375912518</v>
      </c>
      <c r="G743" s="4">
        <f>dataset_transacoes_ficticias_2023_2024[[#This Row],[total value]]/dataset_transacoes_ficticias_2023_2024[[#This Row],[frequency]]</f>
        <v>581.15565626520868</v>
      </c>
      <c r="H743" s="5">
        <f ca="1">(1 - _xlfn.PERCENTRANK.INC(D:D,dataset_transacoes_ficticias_2023_2024[[#This Row],[recency]],4))*10</f>
        <v>0.36100000000000021</v>
      </c>
      <c r="I743">
        <f>_xlfn.PERCENTRANK.INC(E:E,dataset_transacoes_ficticias_2023_2024[[#This Row],[frequency]],4)*10</f>
        <v>6.3529999999999998</v>
      </c>
      <c r="J743" s="5">
        <f>_xlfn.PERCENTRANK.INC(F:F,dataset_transacoes_ficticias_2023_2024[[#This Row],[total value]],4)*10</f>
        <v>8.2040000000000006</v>
      </c>
      <c r="K743" s="5">
        <f t="shared" ca="1" si="22"/>
        <v>33.091000000000001</v>
      </c>
      <c r="L743" s="13">
        <f ca="1">_xlfn.PERCENTRANK.INC(K:K,dataset_transacoes_ficticias_2023_2024[[#This Row],[rfm sum]],4)*10</f>
        <v>6.2080000000000002</v>
      </c>
      <c r="M743" s="3">
        <f ca="1">ROUNDUP(dataset_transacoes_ficticias_2023_2024[[#This Row],[rfm]],0)</f>
        <v>7</v>
      </c>
      <c r="N743" t="str">
        <f t="shared" ca="1" si="23"/>
        <v>Valuable</v>
      </c>
    </row>
    <row r="744" spans="1:14" x14ac:dyDescent="0.25">
      <c r="A744" t="s">
        <v>106</v>
      </c>
      <c r="B744" s="1">
        <v>45116</v>
      </c>
      <c r="C744" s="4">
        <v>582.25476462904999</v>
      </c>
      <c r="D744" s="3">
        <f ca="1">TODAY() -dataset_transacoes_ficticias_2023_2024[[#This Row],[transaction date]]</f>
        <v>307</v>
      </c>
      <c r="E744">
        <f>COUNTIF(A:A,dataset_transacoes_ficticias_2023_2024[[#This Row],[customer-id]])</f>
        <v>5</v>
      </c>
      <c r="F744" s="4">
        <f>SUMIF(A:A,dataset_transacoes_ficticias_2023_2024[[#This Row],[customer-id]],C:C)</f>
        <v>3408.7605388524275</v>
      </c>
      <c r="G744" s="4">
        <f>dataset_transacoes_ficticias_2023_2024[[#This Row],[total value]]/dataset_transacoes_ficticias_2023_2024[[#This Row],[frequency]]</f>
        <v>681.75210777048551</v>
      </c>
      <c r="H744" s="5">
        <f ca="1">(1 - _xlfn.PERCENTRANK.INC(D:D,dataset_transacoes_ficticias_2023_2024[[#This Row],[recency]],4))*10</f>
        <v>4.6830000000000007</v>
      </c>
      <c r="I744">
        <f>_xlfn.PERCENTRANK.INC(E:E,dataset_transacoes_ficticias_2023_2024[[#This Row],[frequency]],4)*10</f>
        <v>4.5519999999999996</v>
      </c>
      <c r="J744" s="5">
        <f>_xlfn.PERCENTRANK.INC(F:F,dataset_transacoes_ficticias_2023_2024[[#This Row],[total value]],4)*10</f>
        <v>8.0640000000000001</v>
      </c>
      <c r="K744" s="5">
        <f t="shared" ca="1" si="22"/>
        <v>32.216999999999999</v>
      </c>
      <c r="L744" s="13">
        <f ca="1">_xlfn.PERCENTRANK.INC(K:K,dataset_transacoes_ficticias_2023_2024[[#This Row],[rfm sum]],4)*10</f>
        <v>6.008</v>
      </c>
      <c r="M744" s="3">
        <f ca="1">ROUNDUP(dataset_transacoes_ficticias_2023_2024[[#This Row],[rfm]],0)</f>
        <v>7</v>
      </c>
      <c r="N744" t="str">
        <f t="shared" ca="1" si="23"/>
        <v>Valuable</v>
      </c>
    </row>
    <row r="745" spans="1:14" x14ac:dyDescent="0.25">
      <c r="A745" t="s">
        <v>225</v>
      </c>
      <c r="B745" s="1">
        <v>45290</v>
      </c>
      <c r="C745" s="4">
        <v>384.906247999139</v>
      </c>
      <c r="D745" s="3">
        <f ca="1">TODAY() -dataset_transacoes_ficticias_2023_2024[[#This Row],[transaction date]]</f>
        <v>133</v>
      </c>
      <c r="E745">
        <f>COUNTIF(A:A,dataset_transacoes_ficticias_2023_2024[[#This Row],[customer-id]])</f>
        <v>4</v>
      </c>
      <c r="F745" s="4">
        <f>SUMIF(A:A,dataset_transacoes_ficticias_2023_2024[[#This Row],[customer-id]],C:C)</f>
        <v>2379.3350059412378</v>
      </c>
      <c r="G745" s="4">
        <f>dataset_transacoes_ficticias_2023_2024[[#This Row],[total value]]/dataset_transacoes_ficticias_2023_2024[[#This Row],[frequency]]</f>
        <v>594.83375148530945</v>
      </c>
      <c r="H745" s="5">
        <f ca="1">(1 - _xlfn.PERCENTRANK.INC(D:D,dataset_transacoes_ficticias_2023_2024[[#This Row],[recency]],4))*10</f>
        <v>9.09</v>
      </c>
      <c r="I745">
        <f>_xlfn.PERCENTRANK.INC(E:E,dataset_transacoes_ficticias_2023_2024[[#This Row],[frequency]],4)*10</f>
        <v>2.5510000000000002</v>
      </c>
      <c r="J745" s="5">
        <f>_xlfn.PERCENTRANK.INC(F:F,dataset_transacoes_ficticias_2023_2024[[#This Row],[total value]],4)*10</f>
        <v>5.1120000000000001</v>
      </c>
      <c r="K745" s="5">
        <f t="shared" ca="1" si="22"/>
        <v>34.052</v>
      </c>
      <c r="L745" s="13">
        <f ca="1">_xlfn.PERCENTRANK.INC(K:K,dataset_transacoes_ficticias_2023_2024[[#This Row],[rfm sum]],4)*10</f>
        <v>6.5629999999999997</v>
      </c>
      <c r="M745" s="3">
        <f ca="1">ROUNDUP(dataset_transacoes_ficticias_2023_2024[[#This Row],[rfm]],0)</f>
        <v>7</v>
      </c>
      <c r="N745" t="str">
        <f t="shared" ca="1" si="23"/>
        <v>Valuable</v>
      </c>
    </row>
    <row r="746" spans="1:14" x14ac:dyDescent="0.25">
      <c r="A746" t="s">
        <v>443</v>
      </c>
      <c r="B746" s="1">
        <v>45065</v>
      </c>
      <c r="C746" s="4">
        <v>116.597713914472</v>
      </c>
      <c r="D746" s="3">
        <f ca="1">TODAY() -dataset_transacoes_ficticias_2023_2024[[#This Row],[transaction date]]</f>
        <v>358</v>
      </c>
      <c r="E746">
        <f>COUNTIF(A:A,dataset_transacoes_ficticias_2023_2024[[#This Row],[customer-id]])</f>
        <v>6</v>
      </c>
      <c r="F746" s="4">
        <f>SUMIF(A:A,dataset_transacoes_ficticias_2023_2024[[#This Row],[customer-id]],C:C)</f>
        <v>3486.9339375912518</v>
      </c>
      <c r="G746" s="4">
        <f>dataset_transacoes_ficticias_2023_2024[[#This Row],[total value]]/dataset_transacoes_ficticias_2023_2024[[#This Row],[frequency]]</f>
        <v>581.15565626520868</v>
      </c>
      <c r="H746" s="5">
        <f ca="1">(1 - _xlfn.PERCENTRANK.INC(D:D,dataset_transacoes_ficticias_2023_2024[[#This Row],[recency]],4))*10</f>
        <v>3.4619999999999997</v>
      </c>
      <c r="I746">
        <f>_xlfn.PERCENTRANK.INC(E:E,dataset_transacoes_ficticias_2023_2024[[#This Row],[frequency]],4)*10</f>
        <v>6.3529999999999998</v>
      </c>
      <c r="J746" s="5">
        <f>_xlfn.PERCENTRANK.INC(F:F,dataset_transacoes_ficticias_2023_2024[[#This Row],[total value]],4)*10</f>
        <v>8.2040000000000006</v>
      </c>
      <c r="K746" s="5">
        <f t="shared" ca="1" si="22"/>
        <v>34.771999999999998</v>
      </c>
      <c r="L746" s="13">
        <f ca="1">_xlfn.PERCENTRANK.INC(K:K,dataset_transacoes_ficticias_2023_2024[[#This Row],[rfm sum]],4)*10</f>
        <v>6.7879999999999994</v>
      </c>
      <c r="M746" s="3">
        <f ca="1">ROUNDUP(dataset_transacoes_ficticias_2023_2024[[#This Row],[rfm]],0)</f>
        <v>7</v>
      </c>
      <c r="N746" t="str">
        <f t="shared" ca="1" si="23"/>
        <v>Valuable</v>
      </c>
    </row>
    <row r="747" spans="1:14" x14ac:dyDescent="0.25">
      <c r="A747" t="s">
        <v>158</v>
      </c>
      <c r="B747" s="1">
        <v>44971</v>
      </c>
      <c r="C747" s="4">
        <v>971.23462194044498</v>
      </c>
      <c r="D747" s="3">
        <f ca="1">TODAY() -dataset_transacoes_ficticias_2023_2024[[#This Row],[transaction date]]</f>
        <v>452</v>
      </c>
      <c r="E747">
        <f>COUNTIF(A:A,dataset_transacoes_ficticias_2023_2024[[#This Row],[customer-id]])</f>
        <v>6</v>
      </c>
      <c r="F747" s="4">
        <f>SUMIF(A:A,dataset_transacoes_ficticias_2023_2024[[#This Row],[customer-id]],C:C)</f>
        <v>3223.9730248246756</v>
      </c>
      <c r="G747" s="4">
        <f>dataset_transacoes_ficticias_2023_2024[[#This Row],[total value]]/dataset_transacoes_ficticias_2023_2024[[#This Row],[frequency]]</f>
        <v>537.32883747077926</v>
      </c>
      <c r="H747" s="5">
        <f ca="1">(1 - _xlfn.PERCENTRANK.INC(D:D,dataset_transacoes_ficticias_2023_2024[[#This Row],[recency]],4))*10</f>
        <v>1.0909999999999997</v>
      </c>
      <c r="I747">
        <f>_xlfn.PERCENTRANK.INC(E:E,dataset_transacoes_ficticias_2023_2024[[#This Row],[frequency]],4)*10</f>
        <v>6.3529999999999998</v>
      </c>
      <c r="J747" s="5">
        <f>_xlfn.PERCENTRANK.INC(F:F,dataset_transacoes_ficticias_2023_2024[[#This Row],[total value]],4)*10</f>
        <v>7.5229999999999997</v>
      </c>
      <c r="K747" s="5">
        <f t="shared" ca="1" si="22"/>
        <v>32.986000000000004</v>
      </c>
      <c r="L747" s="13">
        <f ca="1">_xlfn.PERCENTRANK.INC(K:K,dataset_transacoes_ficticias_2023_2024[[#This Row],[rfm sum]],4)*10</f>
        <v>6.1580000000000004</v>
      </c>
      <c r="M747" s="3">
        <f ca="1">ROUNDUP(dataset_transacoes_ficticias_2023_2024[[#This Row],[rfm]],0)</f>
        <v>7</v>
      </c>
      <c r="N747" t="str">
        <f t="shared" ca="1" si="23"/>
        <v>Valuable</v>
      </c>
    </row>
    <row r="748" spans="1:14" x14ac:dyDescent="0.25">
      <c r="A748" t="s">
        <v>357</v>
      </c>
      <c r="B748" s="1">
        <v>45014</v>
      </c>
      <c r="C748" s="4">
        <v>993.05413639692995</v>
      </c>
      <c r="D748" s="3">
        <f ca="1">TODAY() -dataset_transacoes_ficticias_2023_2024[[#This Row],[transaction date]]</f>
        <v>409</v>
      </c>
      <c r="E748">
        <f>COUNTIF(A:A,dataset_transacoes_ficticias_2023_2024[[#This Row],[customer-id]])</f>
        <v>7</v>
      </c>
      <c r="F748" s="4">
        <f>SUMIF(A:A,dataset_transacoes_ficticias_2023_2024[[#This Row],[customer-id]],C:C)</f>
        <v>4140.1066532849109</v>
      </c>
      <c r="G748" s="4">
        <f>dataset_transacoes_ficticias_2023_2024[[#This Row],[total value]]/dataset_transacoes_ficticias_2023_2024[[#This Row],[frequency]]</f>
        <v>591.44380761213017</v>
      </c>
      <c r="H748" s="5">
        <f ca="1">(1 - _xlfn.PERCENTRANK.INC(D:D,dataset_transacoes_ficticias_2023_2024[[#This Row],[recency]],4))*10</f>
        <v>2.1819999999999995</v>
      </c>
      <c r="I748">
        <f>_xlfn.PERCENTRANK.INC(E:E,dataset_transacoes_ficticias_2023_2024[[#This Row],[frequency]],4)*10</f>
        <v>8.0039999999999996</v>
      </c>
      <c r="J748" s="5">
        <f>_xlfn.PERCENTRANK.INC(F:F,dataset_transacoes_ficticias_2023_2024[[#This Row],[total value]],4)*10</f>
        <v>9.0489999999999995</v>
      </c>
      <c r="K748" s="5">
        <f t="shared" ca="1" si="22"/>
        <v>34.201999999999998</v>
      </c>
      <c r="L748" s="13">
        <f ca="1">_xlfn.PERCENTRANK.INC(K:K,dataset_transacoes_ficticias_2023_2024[[#This Row],[rfm sum]],4)*10</f>
        <v>6.6080000000000005</v>
      </c>
      <c r="M748" s="3">
        <f ca="1">ROUNDUP(dataset_transacoes_ficticias_2023_2024[[#This Row],[rfm]],0)</f>
        <v>7</v>
      </c>
      <c r="N748" t="str">
        <f t="shared" ca="1" si="23"/>
        <v>Valuable</v>
      </c>
    </row>
    <row r="749" spans="1:14" x14ac:dyDescent="0.25">
      <c r="A749" t="s">
        <v>158</v>
      </c>
      <c r="B749" s="1">
        <v>45010</v>
      </c>
      <c r="C749" s="4">
        <v>133.99093366779101</v>
      </c>
      <c r="D749" s="3">
        <f ca="1">TODAY() -dataset_transacoes_ficticias_2023_2024[[#This Row],[transaction date]]</f>
        <v>413</v>
      </c>
      <c r="E749">
        <f>COUNTIF(A:A,dataset_transacoes_ficticias_2023_2024[[#This Row],[customer-id]])</f>
        <v>6</v>
      </c>
      <c r="F749" s="4">
        <f>SUMIF(A:A,dataset_transacoes_ficticias_2023_2024[[#This Row],[customer-id]],C:C)</f>
        <v>3223.9730248246756</v>
      </c>
      <c r="G749" s="4">
        <f>dataset_transacoes_ficticias_2023_2024[[#This Row],[total value]]/dataset_transacoes_ficticias_2023_2024[[#This Row],[frequency]]</f>
        <v>537.32883747077926</v>
      </c>
      <c r="H749" s="5">
        <f ca="1">(1 - _xlfn.PERCENTRANK.INC(D:D,dataset_transacoes_ficticias_2023_2024[[#This Row],[recency]],4))*10</f>
        <v>2.0720000000000005</v>
      </c>
      <c r="I749">
        <f>_xlfn.PERCENTRANK.INC(E:E,dataset_transacoes_ficticias_2023_2024[[#This Row],[frequency]],4)*10</f>
        <v>6.3529999999999998</v>
      </c>
      <c r="J749" s="5">
        <f>_xlfn.PERCENTRANK.INC(F:F,dataset_transacoes_ficticias_2023_2024[[#This Row],[total value]],4)*10</f>
        <v>7.5229999999999997</v>
      </c>
      <c r="K749" s="5">
        <f t="shared" ca="1" si="22"/>
        <v>35.182999999999993</v>
      </c>
      <c r="L749" s="13">
        <f ca="1">_xlfn.PERCENTRANK.INC(K:K,dataset_transacoes_ficticias_2023_2024[[#This Row],[rfm sum]],4)*10</f>
        <v>6.9179999999999993</v>
      </c>
      <c r="M749" s="3">
        <f ca="1">ROUNDUP(dataset_transacoes_ficticias_2023_2024[[#This Row],[rfm]],0)</f>
        <v>7</v>
      </c>
      <c r="N749" t="str">
        <f t="shared" ca="1" si="23"/>
        <v>Valuable</v>
      </c>
    </row>
    <row r="750" spans="1:14" x14ac:dyDescent="0.25">
      <c r="A750" t="s">
        <v>439</v>
      </c>
      <c r="B750" s="1">
        <v>45044</v>
      </c>
      <c r="C750" s="4">
        <v>897.92421188833202</v>
      </c>
      <c r="D750" s="3">
        <f ca="1">TODAY() -dataset_transacoes_ficticias_2023_2024[[#This Row],[transaction date]]</f>
        <v>379</v>
      </c>
      <c r="E750">
        <f>COUNTIF(A:A,dataset_transacoes_ficticias_2023_2024[[#This Row],[customer-id]])</f>
        <v>6</v>
      </c>
      <c r="F750" s="4">
        <f>SUMIF(A:A,dataset_transacoes_ficticias_2023_2024[[#This Row],[customer-id]],C:C)</f>
        <v>3731.5596236410925</v>
      </c>
      <c r="G750" s="4">
        <f>dataset_transacoes_ficticias_2023_2024[[#This Row],[total value]]/dataset_transacoes_ficticias_2023_2024[[#This Row],[frequency]]</f>
        <v>621.92660394018208</v>
      </c>
      <c r="H750" s="5">
        <f ca="1">(1 - _xlfn.PERCENTRANK.INC(D:D,dataset_transacoes_ficticias_2023_2024[[#This Row],[recency]],4))*10</f>
        <v>2.9119999999999999</v>
      </c>
      <c r="I750">
        <f>_xlfn.PERCENTRANK.INC(E:E,dataset_transacoes_ficticias_2023_2024[[#This Row],[frequency]],4)*10</f>
        <v>6.3529999999999998</v>
      </c>
      <c r="J750" s="5">
        <f>_xlfn.PERCENTRANK.INC(F:F,dataset_transacoes_ficticias_2023_2024[[#This Row],[total value]],4)*10</f>
        <v>8.5689999999999991</v>
      </c>
      <c r="K750" s="5">
        <f t="shared" ca="1" si="22"/>
        <v>33.781999999999996</v>
      </c>
      <c r="L750" s="13">
        <f ca="1">_xlfn.PERCENTRANK.INC(K:K,dataset_transacoes_ficticias_2023_2024[[#This Row],[rfm sum]],4)*10</f>
        <v>6.4880000000000004</v>
      </c>
      <c r="M750" s="3">
        <f ca="1">ROUNDUP(dataset_transacoes_ficticias_2023_2024[[#This Row],[rfm]],0)</f>
        <v>7</v>
      </c>
      <c r="N750" t="str">
        <f t="shared" ca="1" si="23"/>
        <v>Valuable</v>
      </c>
    </row>
    <row r="751" spans="1:14" x14ac:dyDescent="0.25">
      <c r="A751" t="s">
        <v>125</v>
      </c>
      <c r="B751" s="1">
        <v>45233</v>
      </c>
      <c r="C751" s="4">
        <v>734.11513015409901</v>
      </c>
      <c r="D751" s="3">
        <f ca="1">TODAY() -dataset_transacoes_ficticias_2023_2024[[#This Row],[transaction date]]</f>
        <v>190</v>
      </c>
      <c r="E751">
        <f>COUNTIF(A:A,dataset_transacoes_ficticias_2023_2024[[#This Row],[customer-id]])</f>
        <v>5</v>
      </c>
      <c r="F751" s="4">
        <f>SUMIF(A:A,dataset_transacoes_ficticias_2023_2024[[#This Row],[customer-id]],C:C)</f>
        <v>2422.57660656594</v>
      </c>
      <c r="G751" s="4">
        <f>dataset_transacoes_ficticias_2023_2024[[#This Row],[total value]]/dataset_transacoes_ficticias_2023_2024[[#This Row],[frequency]]</f>
        <v>484.515321313188</v>
      </c>
      <c r="H751" s="5">
        <f ca="1">(1 - _xlfn.PERCENTRANK.INC(D:D,dataset_transacoes_ficticias_2023_2024[[#This Row],[recency]],4))*10</f>
        <v>7.6539999999999999</v>
      </c>
      <c r="I751">
        <f>_xlfn.PERCENTRANK.INC(E:E,dataset_transacoes_ficticias_2023_2024[[#This Row],[frequency]],4)*10</f>
        <v>4.5519999999999996</v>
      </c>
      <c r="J751" s="5">
        <f>_xlfn.PERCENTRANK.INC(F:F,dataset_transacoes_ficticias_2023_2024[[#This Row],[total value]],4)*10</f>
        <v>5.2769999999999992</v>
      </c>
      <c r="K751" s="5">
        <f t="shared" ca="1" si="22"/>
        <v>35.317</v>
      </c>
      <c r="L751" s="13">
        <f ca="1">_xlfn.PERCENTRANK.INC(K:K,dataset_transacoes_ficticias_2023_2024[[#This Row],[rfm sum]],4)*10</f>
        <v>6.9580000000000002</v>
      </c>
      <c r="M751" s="3">
        <f ca="1">ROUNDUP(dataset_transacoes_ficticias_2023_2024[[#This Row],[rfm]],0)</f>
        <v>7</v>
      </c>
      <c r="N751" t="str">
        <f t="shared" ca="1" si="23"/>
        <v>Valuable</v>
      </c>
    </row>
    <row r="752" spans="1:14" x14ac:dyDescent="0.25">
      <c r="A752" t="s">
        <v>479</v>
      </c>
      <c r="B752" s="1">
        <v>45220</v>
      </c>
      <c r="C752" s="4">
        <v>971.72860529421496</v>
      </c>
      <c r="D752" s="3">
        <f ca="1">TODAY() -dataset_transacoes_ficticias_2023_2024[[#This Row],[transaction date]]</f>
        <v>203</v>
      </c>
      <c r="E752">
        <f>COUNTIF(A:A,dataset_transacoes_ficticias_2023_2024[[#This Row],[customer-id]])</f>
        <v>5</v>
      </c>
      <c r="F752" s="4">
        <f>SUMIF(A:A,dataset_transacoes_ficticias_2023_2024[[#This Row],[customer-id]],C:C)</f>
        <v>2035.0759011418309</v>
      </c>
      <c r="G752" s="4">
        <f>dataset_transacoes_ficticias_2023_2024[[#This Row],[total value]]/dataset_transacoes_ficticias_2023_2024[[#This Row],[frequency]]</f>
        <v>407.01518022836615</v>
      </c>
      <c r="H752" s="5">
        <f ca="1">(1 - _xlfn.PERCENTRANK.INC(D:D,dataset_transacoes_ficticias_2023_2024[[#This Row],[recency]],4))*10</f>
        <v>7.354000000000001</v>
      </c>
      <c r="I752">
        <f>_xlfn.PERCENTRANK.INC(E:E,dataset_transacoes_ficticias_2023_2024[[#This Row],[frequency]],4)*10</f>
        <v>4.5519999999999996</v>
      </c>
      <c r="J752" s="5">
        <f>_xlfn.PERCENTRANK.INC(F:F,dataset_transacoes_ficticias_2023_2024[[#This Row],[total value]],4)*10</f>
        <v>4.032</v>
      </c>
      <c r="K752" s="5">
        <f t="shared" ca="1" si="22"/>
        <v>33.420999999999992</v>
      </c>
      <c r="L752" s="13">
        <f ca="1">_xlfn.PERCENTRANK.INC(K:K,dataset_transacoes_ficticias_2023_2024[[#This Row],[rfm sum]],4)*10</f>
        <v>6.3380000000000001</v>
      </c>
      <c r="M752" s="3">
        <f ca="1">ROUNDUP(dataset_transacoes_ficticias_2023_2024[[#This Row],[rfm]],0)</f>
        <v>7</v>
      </c>
      <c r="N752" t="str">
        <f t="shared" ca="1" si="23"/>
        <v>Valuable</v>
      </c>
    </row>
    <row r="753" spans="1:14" x14ac:dyDescent="0.25">
      <c r="A753" t="s">
        <v>410</v>
      </c>
      <c r="B753" s="1">
        <v>45171</v>
      </c>
      <c r="C753" s="4">
        <v>112.677177126996</v>
      </c>
      <c r="D753" s="3">
        <f ca="1">TODAY() -dataset_transacoes_ficticias_2023_2024[[#This Row],[transaction date]]</f>
        <v>252</v>
      </c>
      <c r="E753">
        <f>COUNTIF(A:A,dataset_transacoes_ficticias_2023_2024[[#This Row],[customer-id]])</f>
        <v>5</v>
      </c>
      <c r="F753" s="4">
        <f>SUMIF(A:A,dataset_transacoes_ficticias_2023_2024[[#This Row],[customer-id]],C:C)</f>
        <v>2850.4637691639323</v>
      </c>
      <c r="G753" s="4">
        <f>dataset_transacoes_ficticias_2023_2024[[#This Row],[total value]]/dataset_transacoes_ficticias_2023_2024[[#This Row],[frequency]]</f>
        <v>570.09275383278646</v>
      </c>
      <c r="H753" s="5">
        <f ca="1">(1 - _xlfn.PERCENTRANK.INC(D:D,dataset_transacoes_ficticias_2023_2024[[#This Row],[recency]],4))*10</f>
        <v>6.0739999999999998</v>
      </c>
      <c r="I753">
        <f>_xlfn.PERCENTRANK.INC(E:E,dataset_transacoes_ficticias_2023_2024[[#This Row],[frequency]],4)*10</f>
        <v>4.5519999999999996</v>
      </c>
      <c r="J753" s="5">
        <f>_xlfn.PERCENTRANK.INC(F:F,dataset_transacoes_ficticias_2023_2024[[#This Row],[total value]],4)*10</f>
        <v>6.6379999999999999</v>
      </c>
      <c r="K753" s="5">
        <f t="shared" ca="1" si="22"/>
        <v>33.201999999999998</v>
      </c>
      <c r="L753" s="13">
        <f ca="1">_xlfn.PERCENTRANK.INC(K:K,dataset_transacoes_ficticias_2023_2024[[#This Row],[rfm sum]],4)*10</f>
        <v>6.258</v>
      </c>
      <c r="M753" s="3">
        <f ca="1">ROUNDUP(dataset_transacoes_ficticias_2023_2024[[#This Row],[rfm]],0)</f>
        <v>7</v>
      </c>
      <c r="N753" t="str">
        <f t="shared" ca="1" si="23"/>
        <v>Valuable</v>
      </c>
    </row>
    <row r="754" spans="1:14" x14ac:dyDescent="0.25">
      <c r="A754" t="s">
        <v>152</v>
      </c>
      <c r="B754" s="1">
        <v>45229</v>
      </c>
      <c r="C754" s="4">
        <v>101.077142643988</v>
      </c>
      <c r="D754" s="3">
        <f ca="1">TODAY() -dataset_transacoes_ficticias_2023_2024[[#This Row],[transaction date]]</f>
        <v>194</v>
      </c>
      <c r="E754">
        <f>COUNTIF(A:A,dataset_transacoes_ficticias_2023_2024[[#This Row],[customer-id]])</f>
        <v>5</v>
      </c>
      <c r="F754" s="4">
        <f>SUMIF(A:A,dataset_transacoes_ficticias_2023_2024[[#This Row],[customer-id]],C:C)</f>
        <v>1936.498964787806</v>
      </c>
      <c r="G754" s="4">
        <f>dataset_transacoes_ficticias_2023_2024[[#This Row],[total value]]/dataset_transacoes_ficticias_2023_2024[[#This Row],[frequency]]</f>
        <v>387.29979295756118</v>
      </c>
      <c r="H754" s="5">
        <f ca="1">(1 - _xlfn.PERCENTRANK.INC(D:D,dataset_transacoes_ficticias_2023_2024[[#This Row],[recency]],4))*10</f>
        <v>7.5539999999999994</v>
      </c>
      <c r="I754">
        <f>_xlfn.PERCENTRANK.INC(E:E,dataset_transacoes_ficticias_2023_2024[[#This Row],[frequency]],4)*10</f>
        <v>4.5519999999999996</v>
      </c>
      <c r="J754" s="5">
        <f>_xlfn.PERCENTRANK.INC(F:F,dataset_transacoes_ficticias_2023_2024[[#This Row],[total value]],4)*10</f>
        <v>3.6209999999999996</v>
      </c>
      <c r="K754" s="5">
        <f t="shared" ca="1" si="22"/>
        <v>32.991</v>
      </c>
      <c r="L754" s="13">
        <f ca="1">_xlfn.PERCENTRANK.INC(K:K,dataset_transacoes_ficticias_2023_2024[[#This Row],[rfm sum]],4)*10</f>
        <v>6.1680000000000001</v>
      </c>
      <c r="M754" s="3">
        <f ca="1">ROUNDUP(dataset_transacoes_ficticias_2023_2024[[#This Row],[rfm]],0)</f>
        <v>7</v>
      </c>
      <c r="N754" t="str">
        <f t="shared" ca="1" si="23"/>
        <v>Valuable</v>
      </c>
    </row>
    <row r="755" spans="1:14" x14ac:dyDescent="0.25">
      <c r="A755" t="s">
        <v>493</v>
      </c>
      <c r="B755" s="1">
        <v>45290</v>
      </c>
      <c r="C755" s="4">
        <v>137.69816566405299</v>
      </c>
      <c r="D755" s="3">
        <f ca="1">TODAY() -dataset_transacoes_ficticias_2023_2024[[#This Row],[transaction date]]</f>
        <v>133</v>
      </c>
      <c r="E755">
        <f>COUNTIF(A:A,dataset_transacoes_ficticias_2023_2024[[#This Row],[customer-id]])</f>
        <v>6</v>
      </c>
      <c r="F755" s="4">
        <f>SUMIF(A:A,dataset_transacoes_ficticias_2023_2024[[#This Row],[customer-id]],C:C)</f>
        <v>2011.3655138339059</v>
      </c>
      <c r="G755" s="4">
        <f>dataset_transacoes_ficticias_2023_2024[[#This Row],[total value]]/dataset_transacoes_ficticias_2023_2024[[#This Row],[frequency]]</f>
        <v>335.22758563898429</v>
      </c>
      <c r="H755" s="5">
        <f ca="1">(1 - _xlfn.PERCENTRANK.INC(D:D,dataset_transacoes_ficticias_2023_2024[[#This Row],[recency]],4))*10</f>
        <v>9.09</v>
      </c>
      <c r="I755">
        <f>_xlfn.PERCENTRANK.INC(E:E,dataset_transacoes_ficticias_2023_2024[[#This Row],[frequency]],4)*10</f>
        <v>6.3529999999999998</v>
      </c>
      <c r="J755" s="5">
        <f>_xlfn.PERCENTRANK.INC(F:F,dataset_transacoes_ficticias_2023_2024[[#This Row],[total value]],4)*10</f>
        <v>3.9610000000000003</v>
      </c>
      <c r="K755" s="5">
        <f t="shared" ca="1" si="22"/>
        <v>35.130999999999993</v>
      </c>
      <c r="L755" s="13">
        <f ca="1">_xlfn.PERCENTRANK.INC(K:K,dataset_transacoes_ficticias_2023_2024[[#This Row],[rfm sum]],4)*10</f>
        <v>6.8879999999999999</v>
      </c>
      <c r="M755" s="3">
        <f ca="1">ROUNDUP(dataset_transacoes_ficticias_2023_2024[[#This Row],[rfm]],0)</f>
        <v>7</v>
      </c>
      <c r="N755" t="str">
        <f t="shared" ca="1" si="23"/>
        <v>Valuable</v>
      </c>
    </row>
    <row r="756" spans="1:14" x14ac:dyDescent="0.25">
      <c r="A756" t="s">
        <v>289</v>
      </c>
      <c r="B756" s="1">
        <v>45200</v>
      </c>
      <c r="C756" s="4">
        <v>920.70229092091301</v>
      </c>
      <c r="D756" s="3">
        <f ca="1">TODAY() -dataset_transacoes_ficticias_2023_2024[[#This Row],[transaction date]]</f>
        <v>223</v>
      </c>
      <c r="E756">
        <f>COUNTIF(A:A,dataset_transacoes_ficticias_2023_2024[[#This Row],[customer-id]])</f>
        <v>4</v>
      </c>
      <c r="F756" s="4">
        <f>SUMIF(A:A,dataset_transacoes_ficticias_2023_2024[[#This Row],[customer-id]],C:C)</f>
        <v>2720.1221132613073</v>
      </c>
      <c r="G756" s="4">
        <f>dataset_transacoes_ficticias_2023_2024[[#This Row],[total value]]/dataset_transacoes_ficticias_2023_2024[[#This Row],[frequency]]</f>
        <v>680.03052831532682</v>
      </c>
      <c r="H756" s="5">
        <f ca="1">(1 - _xlfn.PERCENTRANK.INC(D:D,dataset_transacoes_ficticias_2023_2024[[#This Row],[recency]],4))*10</f>
        <v>6.7640000000000002</v>
      </c>
      <c r="I756">
        <f>_xlfn.PERCENTRANK.INC(E:E,dataset_transacoes_ficticias_2023_2024[[#This Row],[frequency]],4)*10</f>
        <v>2.5510000000000002</v>
      </c>
      <c r="J756" s="5">
        <f>_xlfn.PERCENTRANK.INC(F:F,dataset_transacoes_ficticias_2023_2024[[#This Row],[total value]],4)*10</f>
        <v>6.3079999999999998</v>
      </c>
      <c r="K756" s="5">
        <f t="shared" ca="1" si="22"/>
        <v>35.027000000000001</v>
      </c>
      <c r="L756" s="13">
        <f ca="1">_xlfn.PERCENTRANK.INC(K:K,dataset_transacoes_ficticias_2023_2024[[#This Row],[rfm sum]],4)*10</f>
        <v>6.8529999999999998</v>
      </c>
      <c r="M756" s="3">
        <f ca="1">ROUNDUP(dataset_transacoes_ficticias_2023_2024[[#This Row],[rfm]],0)</f>
        <v>7</v>
      </c>
      <c r="N756" t="str">
        <f t="shared" ca="1" si="23"/>
        <v>Valuable</v>
      </c>
    </row>
    <row r="757" spans="1:14" x14ac:dyDescent="0.25">
      <c r="A757" t="s">
        <v>251</v>
      </c>
      <c r="B757" s="1">
        <v>45173</v>
      </c>
      <c r="C757" s="4">
        <v>468.77229838010697</v>
      </c>
      <c r="D757" s="3">
        <f ca="1">TODAY() -dataset_transacoes_ficticias_2023_2024[[#This Row],[transaction date]]</f>
        <v>250</v>
      </c>
      <c r="E757">
        <f>COUNTIF(A:A,dataset_transacoes_ficticias_2023_2024[[#This Row],[customer-id]])</f>
        <v>5</v>
      </c>
      <c r="F757" s="4">
        <f>SUMIF(A:A,dataset_transacoes_ficticias_2023_2024[[#This Row],[customer-id]],C:C)</f>
        <v>2662.3035863179471</v>
      </c>
      <c r="G757" s="4">
        <f>dataset_transacoes_ficticias_2023_2024[[#This Row],[total value]]/dataset_transacoes_ficticias_2023_2024[[#This Row],[frequency]]</f>
        <v>532.46071726358946</v>
      </c>
      <c r="H757" s="5">
        <f ca="1">(1 - _xlfn.PERCENTRANK.INC(D:D,dataset_transacoes_ficticias_2023_2024[[#This Row],[recency]],4))*10</f>
        <v>6.1189999999999998</v>
      </c>
      <c r="I757">
        <f>_xlfn.PERCENTRANK.INC(E:E,dataset_transacoes_ficticias_2023_2024[[#This Row],[frequency]],4)*10</f>
        <v>4.5519999999999996</v>
      </c>
      <c r="J757" s="5">
        <f>_xlfn.PERCENTRANK.INC(F:F,dataset_transacoes_ficticias_2023_2024[[#This Row],[total value]],4)*10</f>
        <v>6.1529999999999996</v>
      </c>
      <c r="K757" s="5">
        <f t="shared" ca="1" si="22"/>
        <v>32.447000000000003</v>
      </c>
      <c r="L757" s="13">
        <f ca="1">_xlfn.PERCENTRANK.INC(K:K,dataset_transacoes_ficticias_2023_2024[[#This Row],[rfm sum]],4)*10</f>
        <v>6.048</v>
      </c>
      <c r="M757" s="3">
        <f ca="1">ROUNDUP(dataset_transacoes_ficticias_2023_2024[[#This Row],[rfm]],0)</f>
        <v>7</v>
      </c>
      <c r="N757" t="str">
        <f t="shared" ca="1" si="23"/>
        <v>Valuable</v>
      </c>
    </row>
    <row r="758" spans="1:14" x14ac:dyDescent="0.25">
      <c r="A758" t="s">
        <v>418</v>
      </c>
      <c r="B758" s="1">
        <v>45093</v>
      </c>
      <c r="C758" s="4">
        <v>724.37737098938396</v>
      </c>
      <c r="D758" s="3">
        <f ca="1">TODAY() -dataset_transacoes_ficticias_2023_2024[[#This Row],[transaction date]]</f>
        <v>330</v>
      </c>
      <c r="E758">
        <f>COUNTIF(A:A,dataset_transacoes_ficticias_2023_2024[[#This Row],[customer-id]])</f>
        <v>5</v>
      </c>
      <c r="F758" s="4">
        <f>SUMIF(A:A,dataset_transacoes_ficticias_2023_2024[[#This Row],[customer-id]],C:C)</f>
        <v>3037.488319556448</v>
      </c>
      <c r="G758" s="4">
        <f>dataset_transacoes_ficticias_2023_2024[[#This Row],[total value]]/dataset_transacoes_ficticias_2023_2024[[#This Row],[frequency]]</f>
        <v>607.49766391128958</v>
      </c>
      <c r="H758" s="5">
        <f ca="1">(1 - _xlfn.PERCENTRANK.INC(D:D,dataset_transacoes_ficticias_2023_2024[[#This Row],[recency]],4))*10</f>
        <v>4.1279999999999992</v>
      </c>
      <c r="I758">
        <f>_xlfn.PERCENTRANK.INC(E:E,dataset_transacoes_ficticias_2023_2024[[#This Row],[frequency]],4)*10</f>
        <v>4.5519999999999996</v>
      </c>
      <c r="J758" s="5">
        <f>_xlfn.PERCENTRANK.INC(F:F,dataset_transacoes_ficticias_2023_2024[[#This Row],[total value]],4)*10</f>
        <v>6.883</v>
      </c>
      <c r="K758" s="5">
        <f t="shared" ca="1" si="22"/>
        <v>32.387</v>
      </c>
      <c r="L758" s="13">
        <f ca="1">_xlfn.PERCENTRANK.INC(K:K,dataset_transacoes_ficticias_2023_2024[[#This Row],[rfm sum]],4)*10</f>
        <v>6.0380000000000003</v>
      </c>
      <c r="M758" s="3">
        <f ca="1">ROUNDUP(dataset_transacoes_ficticias_2023_2024[[#This Row],[rfm]],0)</f>
        <v>7</v>
      </c>
      <c r="N758" t="str">
        <f t="shared" ca="1" si="23"/>
        <v>Valuable</v>
      </c>
    </row>
    <row r="759" spans="1:14" x14ac:dyDescent="0.25">
      <c r="A759" t="s">
        <v>449</v>
      </c>
      <c r="B759" s="1">
        <v>44952</v>
      </c>
      <c r="C759" s="4">
        <v>520.36684809335304</v>
      </c>
      <c r="D759" s="3">
        <f ca="1">TODAY() -dataset_transacoes_ficticias_2023_2024[[#This Row],[transaction date]]</f>
        <v>471</v>
      </c>
      <c r="E759">
        <f>COUNTIF(A:A,dataset_transacoes_ficticias_2023_2024[[#This Row],[customer-id]])</f>
        <v>8</v>
      </c>
      <c r="F759" s="4">
        <f>SUMIF(A:A,dataset_transacoes_ficticias_2023_2024[[#This Row],[customer-id]],C:C)</f>
        <v>3883.6932522502266</v>
      </c>
      <c r="G759" s="4">
        <f>dataset_transacoes_ficticias_2023_2024[[#This Row],[total value]]/dataset_transacoes_ficticias_2023_2024[[#This Row],[frequency]]</f>
        <v>485.46165653127832</v>
      </c>
      <c r="H759" s="5">
        <f ca="1">(1 - _xlfn.PERCENTRANK.INC(D:D,dataset_transacoes_ficticias_2023_2024[[#This Row],[recency]],4))*10</f>
        <v>0.59100000000000041</v>
      </c>
      <c r="I759">
        <f>_xlfn.PERCENTRANK.INC(E:E,dataset_transacoes_ficticias_2023_2024[[#This Row],[frequency]],4)*10</f>
        <v>8.7739999999999991</v>
      </c>
      <c r="J759" s="5">
        <f>_xlfn.PERCENTRANK.INC(F:F,dataset_transacoes_ficticias_2023_2024[[#This Row],[total value]],4)*10</f>
        <v>8.7189999999999994</v>
      </c>
      <c r="K759" s="5">
        <f t="shared" ca="1" si="22"/>
        <v>33.646999999999998</v>
      </c>
      <c r="L759" s="13">
        <f ca="1">_xlfn.PERCENTRANK.INC(K:K,dataset_transacoes_ficticias_2023_2024[[#This Row],[rfm sum]],4)*10</f>
        <v>6.4480000000000004</v>
      </c>
      <c r="M759" s="3">
        <f ca="1">ROUNDUP(dataset_transacoes_ficticias_2023_2024[[#This Row],[rfm]],0)</f>
        <v>7</v>
      </c>
      <c r="N759" t="str">
        <f t="shared" ca="1" si="23"/>
        <v>Valuable</v>
      </c>
    </row>
    <row r="760" spans="1:14" x14ac:dyDescent="0.25">
      <c r="A760" t="s">
        <v>272</v>
      </c>
      <c r="B760" s="1">
        <v>45092</v>
      </c>
      <c r="C760" s="4">
        <v>725.45022830396999</v>
      </c>
      <c r="D760" s="3">
        <f ca="1">TODAY() -dataset_transacoes_ficticias_2023_2024[[#This Row],[transaction date]]</f>
        <v>331</v>
      </c>
      <c r="E760">
        <f>COUNTIF(A:A,dataset_transacoes_ficticias_2023_2024[[#This Row],[customer-id]])</f>
        <v>7</v>
      </c>
      <c r="F760" s="4">
        <f>SUMIF(A:A,dataset_transacoes_ficticias_2023_2024[[#This Row],[customer-id]],C:C)</f>
        <v>2314.2770568282949</v>
      </c>
      <c r="G760" s="4">
        <f>dataset_transacoes_ficticias_2023_2024[[#This Row],[total value]]/dataset_transacoes_ficticias_2023_2024[[#This Row],[frequency]]</f>
        <v>330.61100811832785</v>
      </c>
      <c r="H760" s="5">
        <f ca="1">(1 - _xlfn.PERCENTRANK.INC(D:D,dataset_transacoes_ficticias_2023_2024[[#This Row],[recency]],4))*10</f>
        <v>4.1029999999999998</v>
      </c>
      <c r="I760">
        <f>_xlfn.PERCENTRANK.INC(E:E,dataset_transacoes_ficticias_2023_2024[[#This Row],[frequency]],4)*10</f>
        <v>8.0039999999999996</v>
      </c>
      <c r="J760" s="5">
        <f>_xlfn.PERCENTRANK.INC(F:F,dataset_transacoes_ficticias_2023_2024[[#This Row],[total value]],4)*10</f>
        <v>4.9769999999999994</v>
      </c>
      <c r="K760" s="5">
        <f t="shared" ca="1" si="22"/>
        <v>35.167999999999992</v>
      </c>
      <c r="L760" s="13">
        <f ca="1">_xlfn.PERCENTRANK.INC(K:K,dataset_transacoes_ficticias_2023_2024[[#This Row],[rfm sum]],4)*10</f>
        <v>6.9030000000000005</v>
      </c>
      <c r="M760" s="3">
        <f ca="1">ROUNDUP(dataset_transacoes_ficticias_2023_2024[[#This Row],[rfm]],0)</f>
        <v>7</v>
      </c>
      <c r="N760" t="str">
        <f t="shared" ca="1" si="23"/>
        <v>Valuable</v>
      </c>
    </row>
    <row r="761" spans="1:14" x14ac:dyDescent="0.25">
      <c r="A761" t="s">
        <v>263</v>
      </c>
      <c r="B761" s="1">
        <v>45244</v>
      </c>
      <c r="C761" s="4">
        <v>441.549173721974</v>
      </c>
      <c r="D761" s="3">
        <f ca="1">TODAY() -dataset_transacoes_ficticias_2023_2024[[#This Row],[transaction date]]</f>
        <v>179</v>
      </c>
      <c r="E761">
        <f>COUNTIF(A:A,dataset_transacoes_ficticias_2023_2024[[#This Row],[customer-id]])</f>
        <v>4</v>
      </c>
      <c r="F761" s="4">
        <f>SUMIF(A:A,dataset_transacoes_ficticias_2023_2024[[#This Row],[customer-id]],C:C)</f>
        <v>2948.0337868074093</v>
      </c>
      <c r="G761" s="4">
        <f>dataset_transacoes_ficticias_2023_2024[[#This Row],[total value]]/dataset_transacoes_ficticias_2023_2024[[#This Row],[frequency]]</f>
        <v>737.00844670185234</v>
      </c>
      <c r="H761" s="5">
        <f ca="1">(1 - _xlfn.PERCENTRANK.INC(D:D,dataset_transacoes_ficticias_2023_2024[[#This Row],[recency]],4))*10</f>
        <v>8.004999999999999</v>
      </c>
      <c r="I761">
        <f>_xlfn.PERCENTRANK.INC(E:E,dataset_transacoes_ficticias_2023_2024[[#This Row],[frequency]],4)*10</f>
        <v>2.5510000000000002</v>
      </c>
      <c r="J761" s="5">
        <f>_xlfn.PERCENTRANK.INC(F:F,dataset_transacoes_ficticias_2023_2024[[#This Row],[total value]],4)*10</f>
        <v>6.798</v>
      </c>
      <c r="K761" s="5">
        <f t="shared" ca="1" si="22"/>
        <v>34.438000000000002</v>
      </c>
      <c r="L761" s="13">
        <f ca="1">_xlfn.PERCENTRANK.INC(K:K,dataset_transacoes_ficticias_2023_2024[[#This Row],[rfm sum]],4)*10</f>
        <v>6.7130000000000001</v>
      </c>
      <c r="M761" s="3">
        <f ca="1">ROUNDUP(dataset_transacoes_ficticias_2023_2024[[#This Row],[rfm]],0)</f>
        <v>7</v>
      </c>
      <c r="N761" t="str">
        <f t="shared" ca="1" si="23"/>
        <v>Valuable</v>
      </c>
    </row>
    <row r="762" spans="1:14" x14ac:dyDescent="0.25">
      <c r="A762" t="s">
        <v>311</v>
      </c>
      <c r="B762" s="1">
        <v>45144</v>
      </c>
      <c r="C762" s="4">
        <v>120.727316211431</v>
      </c>
      <c r="D762" s="3">
        <f ca="1">TODAY() -dataset_transacoes_ficticias_2023_2024[[#This Row],[transaction date]]</f>
        <v>279</v>
      </c>
      <c r="E762">
        <f>COUNTIF(A:A,dataset_transacoes_ficticias_2023_2024[[#This Row],[customer-id]])</f>
        <v>6</v>
      </c>
      <c r="F762" s="4">
        <f>SUMIF(A:A,dataset_transacoes_ficticias_2023_2024[[#This Row],[customer-id]],C:C)</f>
        <v>1886.8423625963296</v>
      </c>
      <c r="G762" s="4">
        <f>dataset_transacoes_ficticias_2023_2024[[#This Row],[total value]]/dataset_transacoes_ficticias_2023_2024[[#This Row],[frequency]]</f>
        <v>314.47372709938827</v>
      </c>
      <c r="H762" s="5">
        <f ca="1">(1 - _xlfn.PERCENTRANK.INC(D:D,dataset_transacoes_ficticias_2023_2024[[#This Row],[recency]],4))*10</f>
        <v>5.418000000000001</v>
      </c>
      <c r="I762">
        <f>_xlfn.PERCENTRANK.INC(E:E,dataset_transacoes_ficticias_2023_2024[[#This Row],[frequency]],4)*10</f>
        <v>6.3529999999999998</v>
      </c>
      <c r="J762" s="5">
        <f>_xlfn.PERCENTRANK.INC(F:F,dataset_transacoes_ficticias_2023_2024[[#This Row],[total value]],4)*10</f>
        <v>3.4660000000000002</v>
      </c>
      <c r="K762" s="5">
        <f t="shared" ca="1" si="22"/>
        <v>32.591000000000001</v>
      </c>
      <c r="L762" s="13">
        <f ca="1">_xlfn.PERCENTRANK.INC(K:K,dataset_transacoes_ficticias_2023_2024[[#This Row],[rfm sum]],4)*10</f>
        <v>6.0729999999999995</v>
      </c>
      <c r="M762" s="3">
        <f ca="1">ROUNDUP(dataset_transacoes_ficticias_2023_2024[[#This Row],[rfm]],0)</f>
        <v>7</v>
      </c>
      <c r="N762" t="str">
        <f t="shared" ca="1" si="23"/>
        <v>Valuable</v>
      </c>
    </row>
    <row r="763" spans="1:14" x14ac:dyDescent="0.25">
      <c r="A763" t="s">
        <v>401</v>
      </c>
      <c r="B763" s="1">
        <v>44967</v>
      </c>
      <c r="C763" s="4">
        <v>416.07068216128101</v>
      </c>
      <c r="D763" s="3">
        <f ca="1">TODAY() -dataset_transacoes_ficticias_2023_2024[[#This Row],[transaction date]]</f>
        <v>456</v>
      </c>
      <c r="E763">
        <f>COUNTIF(A:A,dataset_transacoes_ficticias_2023_2024[[#This Row],[customer-id]])</f>
        <v>7</v>
      </c>
      <c r="F763" s="4">
        <f>SUMIF(A:A,dataset_transacoes_ficticias_2023_2024[[#This Row],[customer-id]],C:C)</f>
        <v>4051.413975159775</v>
      </c>
      <c r="G763" s="4">
        <f>dataset_transacoes_ficticias_2023_2024[[#This Row],[total value]]/dataset_transacoes_ficticias_2023_2024[[#This Row],[frequency]]</f>
        <v>578.77342502282499</v>
      </c>
      <c r="H763" s="5">
        <f ca="1">(1 - _xlfn.PERCENTRANK.INC(D:D,dataset_transacoes_ficticias_2023_2024[[#This Row],[recency]],4))*10</f>
        <v>0.98099999999999965</v>
      </c>
      <c r="I763">
        <f>_xlfn.PERCENTRANK.INC(E:E,dataset_transacoes_ficticias_2023_2024[[#This Row],[frequency]],4)*10</f>
        <v>8.0039999999999996</v>
      </c>
      <c r="J763" s="5">
        <f>_xlfn.PERCENTRANK.INC(F:F,dataset_transacoes_ficticias_2023_2024[[#This Row],[total value]],4)*10</f>
        <v>8.9290000000000003</v>
      </c>
      <c r="K763" s="5">
        <f t="shared" ca="1" si="22"/>
        <v>33.151000000000003</v>
      </c>
      <c r="L763" s="13">
        <f ca="1">_xlfn.PERCENTRANK.INC(K:K,dataset_transacoes_ficticias_2023_2024[[#This Row],[rfm sum]],4)*10</f>
        <v>6.2329999999999997</v>
      </c>
      <c r="M763" s="3">
        <f ca="1">ROUNDUP(dataset_transacoes_ficticias_2023_2024[[#This Row],[rfm]],0)</f>
        <v>7</v>
      </c>
      <c r="N763" t="str">
        <f t="shared" ca="1" si="23"/>
        <v>Valuable</v>
      </c>
    </row>
    <row r="764" spans="1:14" x14ac:dyDescent="0.25">
      <c r="A764" t="s">
        <v>179</v>
      </c>
      <c r="B764" s="1">
        <v>45069</v>
      </c>
      <c r="C764" s="4">
        <v>830.33251600357198</v>
      </c>
      <c r="D764" s="3">
        <f ca="1">TODAY() -dataset_transacoes_ficticias_2023_2024[[#This Row],[transaction date]]</f>
        <v>354</v>
      </c>
      <c r="E764">
        <f>COUNTIF(A:A,dataset_transacoes_ficticias_2023_2024[[#This Row],[customer-id]])</f>
        <v>5</v>
      </c>
      <c r="F764" s="4">
        <f>SUMIF(A:A,dataset_transacoes_ficticias_2023_2024[[#This Row],[customer-id]],C:C)</f>
        <v>3194.2363359765877</v>
      </c>
      <c r="G764" s="4">
        <f>dataset_transacoes_ficticias_2023_2024[[#This Row],[total value]]/dataset_transacoes_ficticias_2023_2024[[#This Row],[frequency]]</f>
        <v>638.8472671953175</v>
      </c>
      <c r="H764" s="5">
        <f ca="1">(1 - _xlfn.PERCENTRANK.INC(D:D,dataset_transacoes_ficticias_2023_2024[[#This Row],[recency]],4))*10</f>
        <v>3.5819999999999999</v>
      </c>
      <c r="I764">
        <f>_xlfn.PERCENTRANK.INC(E:E,dataset_transacoes_ficticias_2023_2024[[#This Row],[frequency]],4)*10</f>
        <v>4.5519999999999996</v>
      </c>
      <c r="J764" s="5">
        <f>_xlfn.PERCENTRANK.INC(F:F,dataset_transacoes_ficticias_2023_2024[[#This Row],[total value]],4)*10</f>
        <v>7.3929999999999998</v>
      </c>
      <c r="K764" s="5">
        <f t="shared" ca="1" si="22"/>
        <v>33.441000000000003</v>
      </c>
      <c r="L764" s="13">
        <f ca="1">_xlfn.PERCENTRANK.INC(K:K,dataset_transacoes_ficticias_2023_2024[[#This Row],[rfm sum]],4)*10</f>
        <v>6.343</v>
      </c>
      <c r="M764" s="3">
        <f ca="1">ROUNDUP(dataset_transacoes_ficticias_2023_2024[[#This Row],[rfm]],0)</f>
        <v>7</v>
      </c>
      <c r="N764" t="str">
        <f t="shared" ca="1" si="23"/>
        <v>Valuable</v>
      </c>
    </row>
    <row r="765" spans="1:14" x14ac:dyDescent="0.25">
      <c r="A765" t="s">
        <v>442</v>
      </c>
      <c r="B765" s="1">
        <v>45012</v>
      </c>
      <c r="C765" s="4">
        <v>592.41403596633302</v>
      </c>
      <c r="D765" s="3">
        <f ca="1">TODAY() -dataset_transacoes_ficticias_2023_2024[[#This Row],[transaction date]]</f>
        <v>411</v>
      </c>
      <c r="E765">
        <f>COUNTIF(A:A,dataset_transacoes_ficticias_2023_2024[[#This Row],[customer-id]])</f>
        <v>7</v>
      </c>
      <c r="F765" s="4">
        <f>SUMIF(A:A,dataset_transacoes_ficticias_2023_2024[[#This Row],[customer-id]],C:C)</f>
        <v>2798.9005727533513</v>
      </c>
      <c r="G765" s="4">
        <f>dataset_transacoes_ficticias_2023_2024[[#This Row],[total value]]/dataset_transacoes_ficticias_2023_2024[[#This Row],[frequency]]</f>
        <v>399.84293896476447</v>
      </c>
      <c r="H765" s="5">
        <f ca="1">(1 - _xlfn.PERCENTRANK.INC(D:D,dataset_transacoes_ficticias_2023_2024[[#This Row],[recency]],4))*10</f>
        <v>2.117</v>
      </c>
      <c r="I765">
        <f>_xlfn.PERCENTRANK.INC(E:E,dataset_transacoes_ficticias_2023_2024[[#This Row],[frequency]],4)*10</f>
        <v>8.0039999999999996</v>
      </c>
      <c r="J765" s="5">
        <f>_xlfn.PERCENTRANK.INC(F:F,dataset_transacoes_ficticias_2023_2024[[#This Row],[total value]],4)*10</f>
        <v>6.6029999999999998</v>
      </c>
      <c r="K765" s="5">
        <f t="shared" ca="1" si="22"/>
        <v>32.251000000000005</v>
      </c>
      <c r="L765" s="13">
        <f ca="1">_xlfn.PERCENTRANK.INC(K:K,dataset_transacoes_ficticias_2023_2024[[#This Row],[rfm sum]],4)*10</f>
        <v>6.0179999999999998</v>
      </c>
      <c r="M765" s="3">
        <f ca="1">ROUNDUP(dataset_transacoes_ficticias_2023_2024[[#This Row],[rfm]],0)</f>
        <v>7</v>
      </c>
      <c r="N765" t="str">
        <f t="shared" ca="1" si="23"/>
        <v>Valuable</v>
      </c>
    </row>
    <row r="766" spans="1:14" x14ac:dyDescent="0.25">
      <c r="A766" t="s">
        <v>92</v>
      </c>
      <c r="B766" s="1">
        <v>44960</v>
      </c>
      <c r="C766" s="4">
        <v>504.74466570611401</v>
      </c>
      <c r="D766" s="3">
        <f ca="1">TODAY() -dataset_transacoes_ficticias_2023_2024[[#This Row],[transaction date]]</f>
        <v>463</v>
      </c>
      <c r="E766">
        <f>COUNTIF(A:A,dataset_transacoes_ficticias_2023_2024[[#This Row],[customer-id]])</f>
        <v>7</v>
      </c>
      <c r="F766" s="4">
        <f>SUMIF(A:A,dataset_transacoes_ficticias_2023_2024[[#This Row],[customer-id]],C:C)</f>
        <v>3053.308293678364</v>
      </c>
      <c r="G766" s="4">
        <f>dataset_transacoes_ficticias_2023_2024[[#This Row],[total value]]/dataset_transacoes_ficticias_2023_2024[[#This Row],[frequency]]</f>
        <v>436.18689909690914</v>
      </c>
      <c r="H766" s="5">
        <f ca="1">(1 - _xlfn.PERCENTRANK.INC(D:D,dataset_transacoes_ficticias_2023_2024[[#This Row],[recency]],4))*10</f>
        <v>0.77600000000000002</v>
      </c>
      <c r="I766">
        <f>_xlfn.PERCENTRANK.INC(E:E,dataset_transacoes_ficticias_2023_2024[[#This Row],[frequency]],4)*10</f>
        <v>8.0039999999999996</v>
      </c>
      <c r="J766" s="5">
        <f>_xlfn.PERCENTRANK.INC(F:F,dataset_transacoes_ficticias_2023_2024[[#This Row],[total value]],4)*10</f>
        <v>6.9730000000000008</v>
      </c>
      <c r="K766" s="5">
        <f t="shared" ca="1" si="22"/>
        <v>32.476999999999997</v>
      </c>
      <c r="L766" s="13">
        <f ca="1">_xlfn.PERCENTRANK.INC(K:K,dataset_transacoes_ficticias_2023_2024[[#This Row],[rfm sum]],4)*10</f>
        <v>6.052999999999999</v>
      </c>
      <c r="M766" s="3">
        <f ca="1">ROUNDUP(dataset_transacoes_ficticias_2023_2024[[#This Row],[rfm]],0)</f>
        <v>7</v>
      </c>
      <c r="N766" t="str">
        <f t="shared" ca="1" si="23"/>
        <v>Valuable</v>
      </c>
    </row>
    <row r="767" spans="1:14" x14ac:dyDescent="0.25">
      <c r="A767" t="s">
        <v>412</v>
      </c>
      <c r="B767" s="1">
        <v>45237</v>
      </c>
      <c r="C767" s="4">
        <v>246.43244767870399</v>
      </c>
      <c r="D767" s="3">
        <f ca="1">TODAY() -dataset_transacoes_ficticias_2023_2024[[#This Row],[transaction date]]</f>
        <v>186</v>
      </c>
      <c r="E767">
        <f>COUNTIF(A:A,dataset_transacoes_ficticias_2023_2024[[#This Row],[customer-id]])</f>
        <v>5</v>
      </c>
      <c r="F767" s="4">
        <f>SUMIF(A:A,dataset_transacoes_ficticias_2023_2024[[#This Row],[customer-id]],C:C)</f>
        <v>2460.3915613260115</v>
      </c>
      <c r="G767" s="4">
        <f>dataset_transacoes_ficticias_2023_2024[[#This Row],[total value]]/dataset_transacoes_ficticias_2023_2024[[#This Row],[frequency]]</f>
        <v>492.07831226520227</v>
      </c>
      <c r="H767" s="5">
        <f ca="1">(1 - _xlfn.PERCENTRANK.INC(D:D,dataset_transacoes_ficticias_2023_2024[[#This Row],[recency]],4))*10</f>
        <v>7.7690000000000001</v>
      </c>
      <c r="I767">
        <f>_xlfn.PERCENTRANK.INC(E:E,dataset_transacoes_ficticias_2023_2024[[#This Row],[frequency]],4)*10</f>
        <v>4.5519999999999996</v>
      </c>
      <c r="J767" s="5">
        <f>_xlfn.PERCENTRANK.INC(F:F,dataset_transacoes_ficticias_2023_2024[[#This Row],[total value]],4)*10</f>
        <v>5.5969999999999995</v>
      </c>
      <c r="K767" s="5">
        <f t="shared" ca="1" si="22"/>
        <v>33.670999999999999</v>
      </c>
      <c r="L767" s="13">
        <f ca="1">_xlfn.PERCENTRANK.INC(K:K,dataset_transacoes_ficticias_2023_2024[[#This Row],[rfm sum]],4)*10</f>
        <v>6.4580000000000002</v>
      </c>
      <c r="M767" s="3">
        <f ca="1">ROUNDUP(dataset_transacoes_ficticias_2023_2024[[#This Row],[rfm]],0)</f>
        <v>7</v>
      </c>
      <c r="N767" t="str">
        <f t="shared" ca="1" si="23"/>
        <v>Valuable</v>
      </c>
    </row>
    <row r="768" spans="1:14" x14ac:dyDescent="0.25">
      <c r="A768" t="s">
        <v>137</v>
      </c>
      <c r="B768" s="1">
        <v>45129</v>
      </c>
      <c r="C768" s="4">
        <v>589.95040332667804</v>
      </c>
      <c r="D768" s="3">
        <f ca="1">TODAY() -dataset_transacoes_ficticias_2023_2024[[#This Row],[transaction date]]</f>
        <v>294</v>
      </c>
      <c r="E768">
        <f>COUNTIF(A:A,dataset_transacoes_ficticias_2023_2024[[#This Row],[customer-id]])</f>
        <v>6</v>
      </c>
      <c r="F768" s="4">
        <f>SUMIF(A:A,dataset_transacoes_ficticias_2023_2024[[#This Row],[customer-id]],C:C)</f>
        <v>2525.9848651505968</v>
      </c>
      <c r="G768" s="4">
        <f>dataset_transacoes_ficticias_2023_2024[[#This Row],[total value]]/dataset_transacoes_ficticias_2023_2024[[#This Row],[frequency]]</f>
        <v>420.99747752509944</v>
      </c>
      <c r="H768" s="5">
        <f ca="1">(1 - _xlfn.PERCENTRANK.INC(D:D,dataset_transacoes_ficticias_2023_2024[[#This Row],[recency]],4))*10</f>
        <v>5.0579999999999998</v>
      </c>
      <c r="I768">
        <f>_xlfn.PERCENTRANK.INC(E:E,dataset_transacoes_ficticias_2023_2024[[#This Row],[frequency]],4)*10</f>
        <v>6.3529999999999998</v>
      </c>
      <c r="J768" s="5">
        <f>_xlfn.PERCENTRANK.INC(F:F,dataset_transacoes_ficticias_2023_2024[[#This Row],[total value]],4)*10</f>
        <v>5.8819999999999997</v>
      </c>
      <c r="K768" s="5">
        <f t="shared" ca="1" si="22"/>
        <v>35.210999999999999</v>
      </c>
      <c r="L768" s="13">
        <f ca="1">_xlfn.PERCENTRANK.INC(K:K,dataset_transacoes_ficticias_2023_2024[[#This Row],[rfm sum]],4)*10</f>
        <v>6.9279999999999999</v>
      </c>
      <c r="M768" s="3">
        <f ca="1">ROUNDUP(dataset_transacoes_ficticias_2023_2024[[#This Row],[rfm]],0)</f>
        <v>7</v>
      </c>
      <c r="N768" t="str">
        <f t="shared" ca="1" si="23"/>
        <v>Valuable</v>
      </c>
    </row>
    <row r="769" spans="1:14" x14ac:dyDescent="0.25">
      <c r="A769" t="s">
        <v>414</v>
      </c>
      <c r="B769" s="1">
        <v>45140</v>
      </c>
      <c r="C769" s="4">
        <v>72.430351976184397</v>
      </c>
      <c r="D769" s="3">
        <f ca="1">TODAY() -dataset_transacoes_ficticias_2023_2024[[#This Row],[transaction date]]</f>
        <v>283</v>
      </c>
      <c r="E769">
        <f>COUNTIF(A:A,dataset_transacoes_ficticias_2023_2024[[#This Row],[customer-id]])</f>
        <v>6</v>
      </c>
      <c r="F769" s="4">
        <f>SUMIF(A:A,dataset_transacoes_ficticias_2023_2024[[#This Row],[customer-id]],C:C)</f>
        <v>2431.2690398240338</v>
      </c>
      <c r="G769" s="4">
        <f>dataset_transacoes_ficticias_2023_2024[[#This Row],[total value]]/dataset_transacoes_ficticias_2023_2024[[#This Row],[frequency]]</f>
        <v>405.21150663733897</v>
      </c>
      <c r="H769" s="5">
        <f ca="1">(1 - _xlfn.PERCENTRANK.INC(D:D,dataset_transacoes_ficticias_2023_2024[[#This Row],[recency]],4))*10</f>
        <v>5.3330000000000002</v>
      </c>
      <c r="I769">
        <f>_xlfn.PERCENTRANK.INC(E:E,dataset_transacoes_ficticias_2023_2024[[#This Row],[frequency]],4)*10</f>
        <v>6.3529999999999998</v>
      </c>
      <c r="J769" s="5">
        <f>_xlfn.PERCENTRANK.INC(F:F,dataset_transacoes_ficticias_2023_2024[[#This Row],[total value]],4)*10</f>
        <v>5.327</v>
      </c>
      <c r="K769" s="5">
        <f t="shared" ca="1" si="22"/>
        <v>34.305999999999997</v>
      </c>
      <c r="L769" s="13">
        <f ca="1">_xlfn.PERCENTRANK.INC(K:K,dataset_transacoes_ficticias_2023_2024[[#This Row],[rfm sum]],4)*10</f>
        <v>6.6379999999999999</v>
      </c>
      <c r="M769" s="3">
        <f ca="1">ROUNDUP(dataset_transacoes_ficticias_2023_2024[[#This Row],[rfm]],0)</f>
        <v>7</v>
      </c>
      <c r="N769" t="str">
        <f t="shared" ca="1" si="23"/>
        <v>Valuable</v>
      </c>
    </row>
    <row r="770" spans="1:14" x14ac:dyDescent="0.25">
      <c r="A770" t="s">
        <v>171</v>
      </c>
      <c r="B770" s="1">
        <v>45099</v>
      </c>
      <c r="C770" s="4">
        <v>341.212466906803</v>
      </c>
      <c r="D770" s="3">
        <f ca="1">TODAY() -dataset_transacoes_ficticias_2023_2024[[#This Row],[transaction date]]</f>
        <v>324</v>
      </c>
      <c r="E770">
        <f>COUNTIF(A:A,dataset_transacoes_ficticias_2023_2024[[#This Row],[customer-id]])</f>
        <v>8</v>
      </c>
      <c r="F770" s="4">
        <f>SUMIF(A:A,dataset_transacoes_ficticias_2023_2024[[#This Row],[customer-id]],C:C)</f>
        <v>2084.8363812581247</v>
      </c>
      <c r="G770" s="4">
        <f>dataset_transacoes_ficticias_2023_2024[[#This Row],[total value]]/dataset_transacoes_ficticias_2023_2024[[#This Row],[frequency]]</f>
        <v>260.60454765726558</v>
      </c>
      <c r="H770" s="5">
        <f ca="1">(1 - _xlfn.PERCENTRANK.INC(D:D,dataset_transacoes_ficticias_2023_2024[[#This Row],[recency]],4))*10</f>
        <v>4.3330000000000002</v>
      </c>
      <c r="I770">
        <f>_xlfn.PERCENTRANK.INC(E:E,dataset_transacoes_ficticias_2023_2024[[#This Row],[frequency]],4)*10</f>
        <v>8.7739999999999991</v>
      </c>
      <c r="J770" s="5">
        <f>_xlfn.PERCENTRANK.INC(F:F,dataset_transacoes_ficticias_2023_2024[[#This Row],[total value]],4)*10</f>
        <v>4.3170000000000002</v>
      </c>
      <c r="K770" s="5">
        <f t="shared" ref="K770:K833" ca="1" si="24">SUM(H769:J770)</f>
        <v>34.436999999999998</v>
      </c>
      <c r="L770" s="13">
        <f ca="1">_xlfn.PERCENTRANK.INC(K:K,dataset_transacoes_ficticias_2023_2024[[#This Row],[rfm sum]],4)*10</f>
        <v>6.6979999999999995</v>
      </c>
      <c r="M770" s="3">
        <f ca="1">ROUNDUP(dataset_transacoes_ficticias_2023_2024[[#This Row],[rfm]],0)</f>
        <v>7</v>
      </c>
      <c r="N770" t="str">
        <f t="shared" ref="N770:N833" ca="1" si="25">_xlfn.XLOOKUP(M:M,S:S,T:T,FALSE,0,1)</f>
        <v>Valuable</v>
      </c>
    </row>
    <row r="771" spans="1:14" x14ac:dyDescent="0.25">
      <c r="A771" t="s">
        <v>482</v>
      </c>
      <c r="B771" s="1">
        <v>44994</v>
      </c>
      <c r="C771" s="4">
        <v>925.79863458065404</v>
      </c>
      <c r="D771" s="3">
        <f ca="1">TODAY() -dataset_transacoes_ficticias_2023_2024[[#This Row],[transaction date]]</f>
        <v>429</v>
      </c>
      <c r="E771">
        <f>COUNTIF(A:A,dataset_transacoes_ficticias_2023_2024[[#This Row],[customer-id]])</f>
        <v>6</v>
      </c>
      <c r="F771" s="4">
        <f>SUMIF(A:A,dataset_transacoes_ficticias_2023_2024[[#This Row],[customer-id]],C:C)</f>
        <v>4156.652608150348</v>
      </c>
      <c r="G771" s="4">
        <f>dataset_transacoes_ficticias_2023_2024[[#This Row],[total value]]/dataset_transacoes_ficticias_2023_2024[[#This Row],[frequency]]</f>
        <v>692.77543469172463</v>
      </c>
      <c r="H771" s="5">
        <f ca="1">(1 - _xlfn.PERCENTRANK.INC(D:D,dataset_transacoes_ficticias_2023_2024[[#This Row],[recency]],4))*10</f>
        <v>1.6310000000000002</v>
      </c>
      <c r="I771">
        <f>_xlfn.PERCENTRANK.INC(E:E,dataset_transacoes_ficticias_2023_2024[[#This Row],[frequency]],4)*10</f>
        <v>6.3529999999999998</v>
      </c>
      <c r="J771" s="5">
        <f>_xlfn.PERCENTRANK.INC(F:F,dataset_transacoes_ficticias_2023_2024[[#This Row],[total value]],4)*10</f>
        <v>9.0839999999999996</v>
      </c>
      <c r="K771" s="5">
        <f t="shared" ca="1" si="24"/>
        <v>34.492000000000004</v>
      </c>
      <c r="L771" s="13">
        <f ca="1">_xlfn.PERCENTRANK.INC(K:K,dataset_transacoes_ficticias_2023_2024[[#This Row],[rfm sum]],4)*10</f>
        <v>6.7330000000000005</v>
      </c>
      <c r="M771" s="3">
        <f ca="1">ROUNDUP(dataset_transacoes_ficticias_2023_2024[[#This Row],[rfm]],0)</f>
        <v>7</v>
      </c>
      <c r="N771" t="str">
        <f t="shared" ca="1" si="25"/>
        <v>Valuable</v>
      </c>
    </row>
    <row r="772" spans="1:14" x14ac:dyDescent="0.25">
      <c r="A772" t="s">
        <v>368</v>
      </c>
      <c r="B772" s="1">
        <v>45019</v>
      </c>
      <c r="C772" s="4">
        <v>24.195427508988601</v>
      </c>
      <c r="D772" s="3">
        <f ca="1">TODAY() -dataset_transacoes_ficticias_2023_2024[[#This Row],[transaction date]]</f>
        <v>404</v>
      </c>
      <c r="E772">
        <f>COUNTIF(A:A,dataset_transacoes_ficticias_2023_2024[[#This Row],[customer-id]])</f>
        <v>8</v>
      </c>
      <c r="F772" s="4">
        <f>SUMIF(A:A,dataset_transacoes_ficticias_2023_2024[[#This Row],[customer-id]],C:C)</f>
        <v>2941.863808806047</v>
      </c>
      <c r="G772" s="4">
        <f>dataset_transacoes_ficticias_2023_2024[[#This Row],[total value]]/dataset_transacoes_ficticias_2023_2024[[#This Row],[frequency]]</f>
        <v>367.73297610075588</v>
      </c>
      <c r="H772" s="5">
        <f ca="1">(1 - _xlfn.PERCENTRANK.INC(D:D,dataset_transacoes_ficticias_2023_2024[[#This Row],[recency]],4))*10</f>
        <v>2.3070000000000004</v>
      </c>
      <c r="I772">
        <f>_xlfn.PERCENTRANK.INC(E:E,dataset_transacoes_ficticias_2023_2024[[#This Row],[frequency]],4)*10</f>
        <v>8.7739999999999991</v>
      </c>
      <c r="J772" s="5">
        <f>_xlfn.PERCENTRANK.INC(F:F,dataset_transacoes_ficticias_2023_2024[[#This Row],[total value]],4)*10</f>
        <v>6.7579999999999991</v>
      </c>
      <c r="K772" s="5">
        <f t="shared" ca="1" si="24"/>
        <v>34.906999999999996</v>
      </c>
      <c r="L772" s="13">
        <f ca="1">_xlfn.PERCENTRANK.INC(K:K,dataset_transacoes_ficticias_2023_2024[[#This Row],[rfm sum]],4)*10</f>
        <v>6.8330000000000002</v>
      </c>
      <c r="M772" s="3">
        <f ca="1">ROUNDUP(dataset_transacoes_ficticias_2023_2024[[#This Row],[rfm]],0)</f>
        <v>7</v>
      </c>
      <c r="N772" t="str">
        <f t="shared" ca="1" si="25"/>
        <v>Valuable</v>
      </c>
    </row>
    <row r="773" spans="1:14" x14ac:dyDescent="0.25">
      <c r="A773" t="s">
        <v>104</v>
      </c>
      <c r="B773" s="1">
        <v>45300</v>
      </c>
      <c r="C773" s="4">
        <v>43.496298161193998</v>
      </c>
      <c r="D773" s="3">
        <f ca="1">TODAY() -dataset_transacoes_ficticias_2023_2024[[#This Row],[transaction date]]</f>
        <v>123</v>
      </c>
      <c r="E773">
        <f>COUNTIF(A:A,dataset_transacoes_ficticias_2023_2024[[#This Row],[customer-id]])</f>
        <v>4</v>
      </c>
      <c r="F773" s="4">
        <f>SUMIF(A:A,dataset_transacoes_ficticias_2023_2024[[#This Row],[customer-id]],C:C)</f>
        <v>2473.8137245545918</v>
      </c>
      <c r="G773" s="4">
        <f>dataset_transacoes_ficticias_2023_2024[[#This Row],[total value]]/dataset_transacoes_ficticias_2023_2024[[#This Row],[frequency]]</f>
        <v>618.45343113864794</v>
      </c>
      <c r="H773" s="5">
        <f ca="1">(1 - _xlfn.PERCENTRANK.INC(D:D,dataset_transacoes_ficticias_2023_2024[[#This Row],[recency]],4))*10</f>
        <v>9.2999999999999989</v>
      </c>
      <c r="I773">
        <f>_xlfn.PERCENTRANK.INC(E:E,dataset_transacoes_ficticias_2023_2024[[#This Row],[frequency]],4)*10</f>
        <v>2.5510000000000002</v>
      </c>
      <c r="J773" s="5">
        <f>_xlfn.PERCENTRANK.INC(F:F,dataset_transacoes_ficticias_2023_2024[[#This Row],[total value]],4)*10</f>
        <v>5.6720000000000006</v>
      </c>
      <c r="K773" s="5">
        <f t="shared" ca="1" si="24"/>
        <v>35.361999999999995</v>
      </c>
      <c r="L773" s="13">
        <f ca="1">_xlfn.PERCENTRANK.INC(K:K,dataset_transacoes_ficticias_2023_2024[[#This Row],[rfm sum]],4)*10</f>
        <v>6.9830000000000005</v>
      </c>
      <c r="M773" s="3">
        <f ca="1">ROUNDUP(dataset_transacoes_ficticias_2023_2024[[#This Row],[rfm]],0)</f>
        <v>7</v>
      </c>
      <c r="N773" t="str">
        <f t="shared" ca="1" si="25"/>
        <v>Valuable</v>
      </c>
    </row>
    <row r="774" spans="1:14" x14ac:dyDescent="0.25">
      <c r="A774" t="s">
        <v>155</v>
      </c>
      <c r="B774" s="1">
        <v>45125</v>
      </c>
      <c r="C774" s="4">
        <v>512.13296738689598</v>
      </c>
      <c r="D774" s="3">
        <f ca="1">TODAY() -dataset_transacoes_ficticias_2023_2024[[#This Row],[transaction date]]</f>
        <v>298</v>
      </c>
      <c r="E774">
        <f>COUNTIF(A:A,dataset_transacoes_ficticias_2023_2024[[#This Row],[customer-id]])</f>
        <v>6</v>
      </c>
      <c r="F774" s="4">
        <f>SUMIF(A:A,dataset_transacoes_ficticias_2023_2024[[#This Row],[customer-id]],C:C)</f>
        <v>2410.9287804725341</v>
      </c>
      <c r="G774" s="4">
        <f>dataset_transacoes_ficticias_2023_2024[[#This Row],[total value]]/dataset_transacoes_ficticias_2023_2024[[#This Row],[frequency]]</f>
        <v>401.82146341208903</v>
      </c>
      <c r="H774" s="5">
        <f ca="1">(1 - _xlfn.PERCENTRANK.INC(D:D,dataset_transacoes_ficticias_2023_2024[[#This Row],[recency]],4))*10</f>
        <v>4.9329999999999998</v>
      </c>
      <c r="I774">
        <f>_xlfn.PERCENTRANK.INC(E:E,dataset_transacoes_ficticias_2023_2024[[#This Row],[frequency]],4)*10</f>
        <v>6.3529999999999998</v>
      </c>
      <c r="J774" s="5">
        <f>_xlfn.PERCENTRANK.INC(F:F,dataset_transacoes_ficticias_2023_2024[[#This Row],[total value]],4)*10</f>
        <v>5.1920000000000002</v>
      </c>
      <c r="K774" s="5">
        <f t="shared" ca="1" si="24"/>
        <v>34.000999999999998</v>
      </c>
      <c r="L774" s="13">
        <f ca="1">_xlfn.PERCENTRANK.INC(K:K,dataset_transacoes_ficticias_2023_2024[[#This Row],[rfm sum]],4)*10</f>
        <v>6.548</v>
      </c>
      <c r="M774" s="3">
        <f ca="1">ROUNDUP(dataset_transacoes_ficticias_2023_2024[[#This Row],[rfm]],0)</f>
        <v>7</v>
      </c>
      <c r="N774" t="str">
        <f t="shared" ca="1" si="25"/>
        <v>Valuable</v>
      </c>
    </row>
    <row r="775" spans="1:14" x14ac:dyDescent="0.25">
      <c r="A775" t="s">
        <v>185</v>
      </c>
      <c r="B775" s="1">
        <v>45044</v>
      </c>
      <c r="C775" s="4">
        <v>590.73272060512602</v>
      </c>
      <c r="D775" s="3">
        <f ca="1">TODAY() -dataset_transacoes_ficticias_2023_2024[[#This Row],[transaction date]]</f>
        <v>379</v>
      </c>
      <c r="E775">
        <f>COUNTIF(A:A,dataset_transacoes_ficticias_2023_2024[[#This Row],[customer-id]])</f>
        <v>7</v>
      </c>
      <c r="F775" s="4">
        <f>SUMIF(A:A,dataset_transacoes_ficticias_2023_2024[[#This Row],[customer-id]],C:C)</f>
        <v>3044.9535389726971</v>
      </c>
      <c r="G775" s="4">
        <f>dataset_transacoes_ficticias_2023_2024[[#This Row],[total value]]/dataset_transacoes_ficticias_2023_2024[[#This Row],[frequency]]</f>
        <v>434.99336271038527</v>
      </c>
      <c r="H775" s="5">
        <f ca="1">(1 - _xlfn.PERCENTRANK.INC(D:D,dataset_transacoes_ficticias_2023_2024[[#This Row],[recency]],4))*10</f>
        <v>2.9119999999999999</v>
      </c>
      <c r="I775">
        <f>_xlfn.PERCENTRANK.INC(E:E,dataset_transacoes_ficticias_2023_2024[[#This Row],[frequency]],4)*10</f>
        <v>8.0039999999999996</v>
      </c>
      <c r="J775" s="5">
        <f>_xlfn.PERCENTRANK.INC(F:F,dataset_transacoes_ficticias_2023_2024[[#This Row],[total value]],4)*10</f>
        <v>6.9379999999999997</v>
      </c>
      <c r="K775" s="5">
        <f t="shared" ca="1" si="24"/>
        <v>34.332000000000001</v>
      </c>
      <c r="L775" s="13">
        <f ca="1">_xlfn.PERCENTRANK.INC(K:K,dataset_transacoes_ficticias_2023_2024[[#This Row],[rfm sum]],4)*10</f>
        <v>6.6530000000000005</v>
      </c>
      <c r="M775" s="3">
        <f ca="1">ROUNDUP(dataset_transacoes_ficticias_2023_2024[[#This Row],[rfm]],0)</f>
        <v>7</v>
      </c>
      <c r="N775" t="str">
        <f t="shared" ca="1" si="25"/>
        <v>Valuable</v>
      </c>
    </row>
    <row r="776" spans="1:14" x14ac:dyDescent="0.25">
      <c r="A776" t="s">
        <v>407</v>
      </c>
      <c r="B776" s="1">
        <v>44961</v>
      </c>
      <c r="C776" s="4">
        <v>951.88558748582295</v>
      </c>
      <c r="D776" s="3">
        <f ca="1">TODAY() -dataset_transacoes_ficticias_2023_2024[[#This Row],[transaction date]]</f>
        <v>462</v>
      </c>
      <c r="E776">
        <f>COUNTIF(A:A,dataset_transacoes_ficticias_2023_2024[[#This Row],[customer-id]])</f>
        <v>6</v>
      </c>
      <c r="F776" s="4">
        <f>SUMIF(A:A,dataset_transacoes_ficticias_2023_2024[[#This Row],[customer-id]],C:C)</f>
        <v>4218.0403549168886</v>
      </c>
      <c r="G776" s="4">
        <f>dataset_transacoes_ficticias_2023_2024[[#This Row],[total value]]/dataset_transacoes_ficticias_2023_2024[[#This Row],[frequency]]</f>
        <v>703.0067258194814</v>
      </c>
      <c r="H776" s="5">
        <f ca="1">(1 - _xlfn.PERCENTRANK.INC(D:D,dataset_transacoes_ficticias_2023_2024[[#This Row],[recency]],4))*10</f>
        <v>0.80600000000000005</v>
      </c>
      <c r="I776">
        <f>_xlfn.PERCENTRANK.INC(E:E,dataset_transacoes_ficticias_2023_2024[[#This Row],[frequency]],4)*10</f>
        <v>6.3529999999999998</v>
      </c>
      <c r="J776" s="5">
        <f>_xlfn.PERCENTRANK.INC(F:F,dataset_transacoes_ficticias_2023_2024[[#This Row],[total value]],4)*10</f>
        <v>9.1490000000000009</v>
      </c>
      <c r="K776" s="5">
        <f t="shared" ca="1" si="24"/>
        <v>34.161999999999999</v>
      </c>
      <c r="L776" s="13">
        <f ca="1">_xlfn.PERCENTRANK.INC(K:K,dataset_transacoes_ficticias_2023_2024[[#This Row],[rfm sum]],4)*10</f>
        <v>6.5830000000000002</v>
      </c>
      <c r="M776" s="3">
        <f ca="1">ROUNDUP(dataset_transacoes_ficticias_2023_2024[[#This Row],[rfm]],0)</f>
        <v>7</v>
      </c>
      <c r="N776" t="str">
        <f t="shared" ca="1" si="25"/>
        <v>Valuable</v>
      </c>
    </row>
    <row r="777" spans="1:14" x14ac:dyDescent="0.25">
      <c r="A777" t="s">
        <v>111</v>
      </c>
      <c r="B777" s="1">
        <v>45260</v>
      </c>
      <c r="C777" s="4">
        <v>193.97438841232699</v>
      </c>
      <c r="D777" s="3">
        <f ca="1">TODAY() -dataset_transacoes_ficticias_2023_2024[[#This Row],[transaction date]]</f>
        <v>163</v>
      </c>
      <c r="E777">
        <f>COUNTIF(A:A,dataset_transacoes_ficticias_2023_2024[[#This Row],[customer-id]])</f>
        <v>5</v>
      </c>
      <c r="F777" s="4">
        <f>SUMIF(A:A,dataset_transacoes_ficticias_2023_2024[[#This Row],[customer-id]],C:C)</f>
        <v>2071.9552167029151</v>
      </c>
      <c r="G777" s="4">
        <f>dataset_transacoes_ficticias_2023_2024[[#This Row],[total value]]/dataset_transacoes_ficticias_2023_2024[[#This Row],[frequency]]</f>
        <v>414.391043340583</v>
      </c>
      <c r="H777" s="5">
        <f ca="1">(1 - _xlfn.PERCENTRANK.INC(D:D,dataset_transacoes_ficticias_2023_2024[[#This Row],[recency]],4))*10</f>
        <v>8.3699999999999992</v>
      </c>
      <c r="I777">
        <f>_xlfn.PERCENTRANK.INC(E:E,dataset_transacoes_ficticias_2023_2024[[#This Row],[frequency]],4)*10</f>
        <v>4.5519999999999996</v>
      </c>
      <c r="J777" s="5">
        <f>_xlfn.PERCENTRANK.INC(F:F,dataset_transacoes_ficticias_2023_2024[[#This Row],[total value]],4)*10</f>
        <v>4.2570000000000006</v>
      </c>
      <c r="K777" s="5">
        <f t="shared" ca="1" si="24"/>
        <v>33.486999999999995</v>
      </c>
      <c r="L777" s="13">
        <f ca="1">_xlfn.PERCENTRANK.INC(K:K,dataset_transacoes_ficticias_2023_2024[[#This Row],[rfm sum]],4)*10</f>
        <v>6.3929999999999998</v>
      </c>
      <c r="M777" s="3">
        <f ca="1">ROUNDUP(dataset_transacoes_ficticias_2023_2024[[#This Row],[rfm]],0)</f>
        <v>7</v>
      </c>
      <c r="N777" t="str">
        <f t="shared" ca="1" si="25"/>
        <v>Valuable</v>
      </c>
    </row>
    <row r="778" spans="1:14" x14ac:dyDescent="0.25">
      <c r="A778" t="s">
        <v>500</v>
      </c>
      <c r="B778" s="1">
        <v>45284</v>
      </c>
      <c r="C778" s="4">
        <v>484.969494006248</v>
      </c>
      <c r="D778" s="3">
        <f ca="1">TODAY() -dataset_transacoes_ficticias_2023_2024[[#This Row],[transaction date]]</f>
        <v>139</v>
      </c>
      <c r="E778">
        <f>COUNTIF(A:A,dataset_transacoes_ficticias_2023_2024[[#This Row],[customer-id]])</f>
        <v>5</v>
      </c>
      <c r="F778" s="4">
        <f>SUMIF(A:A,dataset_transacoes_ficticias_2023_2024[[#This Row],[customer-id]],C:C)</f>
        <v>1624.3502103633471</v>
      </c>
      <c r="G778" s="4">
        <f>dataset_transacoes_ficticias_2023_2024[[#This Row],[total value]]/dataset_transacoes_ficticias_2023_2024[[#This Row],[frequency]]</f>
        <v>324.87004207266943</v>
      </c>
      <c r="H778" s="5">
        <f ca="1">(1 - _xlfn.PERCENTRANK.INC(D:D,dataset_transacoes_ficticias_2023_2024[[#This Row],[recency]],4))*10</f>
        <v>8.9600000000000009</v>
      </c>
      <c r="I778">
        <f>_xlfn.PERCENTRANK.INC(E:E,dataset_transacoes_ficticias_2023_2024[[#This Row],[frequency]],4)*10</f>
        <v>4.5519999999999996</v>
      </c>
      <c r="J778" s="5">
        <f>_xlfn.PERCENTRANK.INC(F:F,dataset_transacoes_ficticias_2023_2024[[#This Row],[total value]],4)*10</f>
        <v>2.5760000000000001</v>
      </c>
      <c r="K778" s="5">
        <f t="shared" ca="1" si="24"/>
        <v>33.266999999999996</v>
      </c>
      <c r="L778" s="13">
        <f ca="1">_xlfn.PERCENTRANK.INC(K:K,dataset_transacoes_ficticias_2023_2024[[#This Row],[rfm sum]],4)*10</f>
        <v>6.2829999999999995</v>
      </c>
      <c r="M778" s="3">
        <f ca="1">ROUNDUP(dataset_transacoes_ficticias_2023_2024[[#This Row],[rfm]],0)</f>
        <v>7</v>
      </c>
      <c r="N778" t="str">
        <f t="shared" ca="1" si="25"/>
        <v>Valuable</v>
      </c>
    </row>
    <row r="779" spans="1:14" x14ac:dyDescent="0.25">
      <c r="A779" t="s">
        <v>476</v>
      </c>
      <c r="B779" s="1">
        <v>45304</v>
      </c>
      <c r="C779" s="4">
        <v>324.331851709163</v>
      </c>
      <c r="D779" s="3">
        <f ca="1">TODAY() -dataset_transacoes_ficticias_2023_2024[[#This Row],[transaction date]]</f>
        <v>119</v>
      </c>
      <c r="E779">
        <f>COUNTIF(A:A,dataset_transacoes_ficticias_2023_2024[[#This Row],[customer-id]])</f>
        <v>4</v>
      </c>
      <c r="F779" s="4">
        <f>SUMIF(A:A,dataset_transacoes_ficticias_2023_2024[[#This Row],[customer-id]],C:C)</f>
        <v>2000.444764007472</v>
      </c>
      <c r="G779" s="4">
        <f>dataset_transacoes_ficticias_2023_2024[[#This Row],[total value]]/dataset_transacoes_ficticias_2023_2024[[#This Row],[frequency]]</f>
        <v>500.11119100186801</v>
      </c>
      <c r="H779" s="5">
        <f ca="1">(1 - _xlfn.PERCENTRANK.INC(D:D,dataset_transacoes_ficticias_2023_2024[[#This Row],[recency]],4))*10</f>
        <v>9.42</v>
      </c>
      <c r="I779">
        <f>_xlfn.PERCENTRANK.INC(E:E,dataset_transacoes_ficticias_2023_2024[[#This Row],[frequency]],4)*10</f>
        <v>2.5510000000000002</v>
      </c>
      <c r="J779" s="5">
        <f>_xlfn.PERCENTRANK.INC(F:F,dataset_transacoes_ficticias_2023_2024[[#This Row],[total value]],4)*10</f>
        <v>3.8660000000000001</v>
      </c>
      <c r="K779" s="5">
        <f t="shared" ca="1" si="24"/>
        <v>31.925000000000004</v>
      </c>
      <c r="L779" s="13">
        <f ca="1">_xlfn.PERCENTRANK.INC(K:K,dataset_transacoes_ficticias_2023_2024[[#This Row],[rfm sum]],4)*10</f>
        <v>5.9770000000000003</v>
      </c>
      <c r="M779" s="3">
        <f ca="1">ROUNDUP(dataset_transacoes_ficticias_2023_2024[[#This Row],[rfm]],0)</f>
        <v>6</v>
      </c>
      <c r="N779" t="str">
        <f t="shared" ca="1" si="25"/>
        <v>Valuable</v>
      </c>
    </row>
    <row r="780" spans="1:14" x14ac:dyDescent="0.25">
      <c r="A780" t="s">
        <v>282</v>
      </c>
      <c r="B780" s="1">
        <v>45288</v>
      </c>
      <c r="C780" s="4">
        <v>852.85910851065103</v>
      </c>
      <c r="D780" s="3">
        <f ca="1">TODAY() -dataset_transacoes_ficticias_2023_2024[[#This Row],[transaction date]]</f>
        <v>135</v>
      </c>
      <c r="E780">
        <f>COUNTIF(A:A,dataset_transacoes_ficticias_2023_2024[[#This Row],[customer-id]])</f>
        <v>4</v>
      </c>
      <c r="F780" s="4">
        <f>SUMIF(A:A,dataset_transacoes_ficticias_2023_2024[[#This Row],[customer-id]],C:C)</f>
        <v>1953.5729762221449</v>
      </c>
      <c r="G780" s="4">
        <f>dataset_transacoes_ficticias_2023_2024[[#This Row],[total value]]/dataset_transacoes_ficticias_2023_2024[[#This Row],[frequency]]</f>
        <v>488.39324405553623</v>
      </c>
      <c r="H780" s="5">
        <f ca="1">(1 - _xlfn.PERCENTRANK.INC(D:D,dataset_transacoes_ficticias_2023_2024[[#This Row],[recency]],4))*10</f>
        <v>9.0549999999999997</v>
      </c>
      <c r="I780">
        <f>_xlfn.PERCENTRANK.INC(E:E,dataset_transacoes_ficticias_2023_2024[[#This Row],[frequency]],4)*10</f>
        <v>2.5510000000000002</v>
      </c>
      <c r="J780" s="5">
        <f>_xlfn.PERCENTRANK.INC(F:F,dataset_transacoes_ficticias_2023_2024[[#This Row],[total value]],4)*10</f>
        <v>3.6659999999999999</v>
      </c>
      <c r="K780" s="5">
        <f t="shared" ca="1" si="24"/>
        <v>31.108999999999998</v>
      </c>
      <c r="L780" s="13">
        <f ca="1">_xlfn.PERCENTRANK.INC(K:K,dataset_transacoes_ficticias_2023_2024[[#This Row],[rfm sum]],4)*10</f>
        <v>5.7920000000000007</v>
      </c>
      <c r="M780" s="3">
        <f ca="1">ROUNDUP(dataset_transacoes_ficticias_2023_2024[[#This Row],[rfm]],0)</f>
        <v>6</v>
      </c>
      <c r="N780" t="str">
        <f t="shared" ca="1" si="25"/>
        <v>Valuable</v>
      </c>
    </row>
    <row r="781" spans="1:14" x14ac:dyDescent="0.25">
      <c r="A781" t="s">
        <v>443</v>
      </c>
      <c r="B781" s="1">
        <v>44946</v>
      </c>
      <c r="C781" s="4">
        <v>301.75406026617401</v>
      </c>
      <c r="D781" s="3">
        <f ca="1">TODAY() -dataset_transacoes_ficticias_2023_2024[[#This Row],[transaction date]]</f>
        <v>477</v>
      </c>
      <c r="E781">
        <f>COUNTIF(A:A,dataset_transacoes_ficticias_2023_2024[[#This Row],[customer-id]])</f>
        <v>6</v>
      </c>
      <c r="F781" s="4">
        <f>SUMIF(A:A,dataset_transacoes_ficticias_2023_2024[[#This Row],[customer-id]],C:C)</f>
        <v>3486.9339375912518</v>
      </c>
      <c r="G781" s="4">
        <f>dataset_transacoes_ficticias_2023_2024[[#This Row],[total value]]/dataset_transacoes_ficticias_2023_2024[[#This Row],[frequency]]</f>
        <v>581.15565626520868</v>
      </c>
      <c r="H781" s="5">
        <f ca="1">(1 - _xlfn.PERCENTRANK.INC(D:D,dataset_transacoes_ficticias_2023_2024[[#This Row],[recency]],4))*10</f>
        <v>0.44100000000000028</v>
      </c>
      <c r="I781">
        <f>_xlfn.PERCENTRANK.INC(E:E,dataset_transacoes_ficticias_2023_2024[[#This Row],[frequency]],4)*10</f>
        <v>6.3529999999999998</v>
      </c>
      <c r="J781" s="5">
        <f>_xlfn.PERCENTRANK.INC(F:F,dataset_transacoes_ficticias_2023_2024[[#This Row],[total value]],4)*10</f>
        <v>8.2040000000000006</v>
      </c>
      <c r="K781" s="5">
        <f t="shared" ca="1" si="24"/>
        <v>30.270000000000003</v>
      </c>
      <c r="L781" s="13">
        <f ca="1">_xlfn.PERCENTRANK.INC(K:K,dataset_transacoes_ficticias_2023_2024[[#This Row],[rfm sum]],4)*10</f>
        <v>5.532</v>
      </c>
      <c r="M781" s="3">
        <f ca="1">ROUNDUP(dataset_transacoes_ficticias_2023_2024[[#This Row],[rfm]],0)</f>
        <v>6</v>
      </c>
      <c r="N781" t="str">
        <f t="shared" ca="1" si="25"/>
        <v>Valuable</v>
      </c>
    </row>
    <row r="782" spans="1:14" x14ac:dyDescent="0.25">
      <c r="A782" t="s">
        <v>48</v>
      </c>
      <c r="B782" s="1">
        <v>45241</v>
      </c>
      <c r="C782" s="4">
        <v>904.14259587931497</v>
      </c>
      <c r="D782" s="3">
        <f ca="1">TODAY() -dataset_transacoes_ficticias_2023_2024[[#This Row],[transaction date]]</f>
        <v>182</v>
      </c>
      <c r="E782">
        <f>COUNTIF(A:A,dataset_transacoes_ficticias_2023_2024[[#This Row],[customer-id]])</f>
        <v>4</v>
      </c>
      <c r="F782" s="4">
        <f>SUMIF(A:A,dataset_transacoes_ficticias_2023_2024[[#This Row],[customer-id]],C:C)</f>
        <v>2109.7109339268459</v>
      </c>
      <c r="G782" s="4">
        <f>dataset_transacoes_ficticias_2023_2024[[#This Row],[total value]]/dataset_transacoes_ficticias_2023_2024[[#This Row],[frequency]]</f>
        <v>527.42773348171147</v>
      </c>
      <c r="H782" s="5">
        <f ca="1">(1 - _xlfn.PERCENTRANK.INC(D:D,dataset_transacoes_ficticias_2023_2024[[#This Row],[recency]],4))*10</f>
        <v>7.8940000000000001</v>
      </c>
      <c r="I782">
        <f>_xlfn.PERCENTRANK.INC(E:E,dataset_transacoes_ficticias_2023_2024[[#This Row],[frequency]],4)*10</f>
        <v>2.5510000000000002</v>
      </c>
      <c r="J782" s="5">
        <f>_xlfn.PERCENTRANK.INC(F:F,dataset_transacoes_ficticias_2023_2024[[#This Row],[total value]],4)*10</f>
        <v>4.3569999999999993</v>
      </c>
      <c r="K782" s="5">
        <f t="shared" ca="1" si="24"/>
        <v>29.800000000000004</v>
      </c>
      <c r="L782" s="13">
        <f ca="1">_xlfn.PERCENTRANK.INC(K:K,dataset_transacoes_ficticias_2023_2024[[#This Row],[rfm sum]],4)*10</f>
        <v>5.3719999999999999</v>
      </c>
      <c r="M782" s="3">
        <f ca="1">ROUNDUP(dataset_transacoes_ficticias_2023_2024[[#This Row],[rfm]],0)</f>
        <v>6</v>
      </c>
      <c r="N782" t="str">
        <f t="shared" ca="1" si="25"/>
        <v>Valuable</v>
      </c>
    </row>
    <row r="783" spans="1:14" x14ac:dyDescent="0.25">
      <c r="A783" t="s">
        <v>74</v>
      </c>
      <c r="B783" s="1">
        <v>45297</v>
      </c>
      <c r="C783" s="4">
        <v>840.27794123956301</v>
      </c>
      <c r="D783" s="3">
        <f ca="1">TODAY() -dataset_transacoes_ficticias_2023_2024[[#This Row],[transaction date]]</f>
        <v>126</v>
      </c>
      <c r="E783">
        <f>COUNTIF(A:A,dataset_transacoes_ficticias_2023_2024[[#This Row],[customer-id]])</f>
        <v>4</v>
      </c>
      <c r="F783" s="4">
        <f>SUMIF(A:A,dataset_transacoes_ficticias_2023_2024[[#This Row],[customer-id]],C:C)</f>
        <v>2319.5593095086738</v>
      </c>
      <c r="G783" s="4">
        <f>dataset_transacoes_ficticias_2023_2024[[#This Row],[total value]]/dataset_transacoes_ficticias_2023_2024[[#This Row],[frequency]]</f>
        <v>579.88982737716844</v>
      </c>
      <c r="H783" s="5">
        <f ca="1">(1 - _xlfn.PERCENTRANK.INC(D:D,dataset_transacoes_ficticias_2023_2024[[#This Row],[recency]],4))*10</f>
        <v>9.2050000000000001</v>
      </c>
      <c r="I783">
        <f>_xlfn.PERCENTRANK.INC(E:E,dataset_transacoes_ficticias_2023_2024[[#This Row],[frequency]],4)*10</f>
        <v>2.5510000000000002</v>
      </c>
      <c r="J783" s="5">
        <f>_xlfn.PERCENTRANK.INC(F:F,dataset_transacoes_ficticias_2023_2024[[#This Row],[total value]],4)*10</f>
        <v>5.0119999999999996</v>
      </c>
      <c r="K783" s="5">
        <f t="shared" ca="1" si="24"/>
        <v>31.57</v>
      </c>
      <c r="L783" s="13">
        <f ca="1">_xlfn.PERCENTRANK.INC(K:K,dataset_transacoes_ficticias_2023_2024[[#This Row],[rfm sum]],4)*10</f>
        <v>5.9319999999999995</v>
      </c>
      <c r="M783" s="3">
        <f ca="1">ROUNDUP(dataset_transacoes_ficticias_2023_2024[[#This Row],[rfm]],0)</f>
        <v>6</v>
      </c>
      <c r="N783" t="str">
        <f t="shared" ca="1" si="25"/>
        <v>Valuable</v>
      </c>
    </row>
    <row r="784" spans="1:14" x14ac:dyDescent="0.25">
      <c r="A784" t="s">
        <v>243</v>
      </c>
      <c r="B784" s="1">
        <v>45318</v>
      </c>
      <c r="C784" s="4">
        <v>301.90457767805202</v>
      </c>
      <c r="D784" s="3">
        <f ca="1">TODAY() -dataset_transacoes_ficticias_2023_2024[[#This Row],[transaction date]]</f>
        <v>105</v>
      </c>
      <c r="E784">
        <f>COUNTIF(A:A,dataset_transacoes_ficticias_2023_2024[[#This Row],[customer-id]])</f>
        <v>4</v>
      </c>
      <c r="F784" s="4">
        <f>SUMIF(A:A,dataset_transacoes_ficticias_2023_2024[[#This Row],[customer-id]],C:C)</f>
        <v>2019.4059938545402</v>
      </c>
      <c r="G784" s="4">
        <f>dataset_transacoes_ficticias_2023_2024[[#This Row],[total value]]/dataset_transacoes_ficticias_2023_2024[[#This Row],[frequency]]</f>
        <v>504.85149846363504</v>
      </c>
      <c r="H784" s="5">
        <f ca="1">(1 - _xlfn.PERCENTRANK.INC(D:D,dataset_transacoes_ficticias_2023_2024[[#This Row],[recency]],4))*10</f>
        <v>9.82</v>
      </c>
      <c r="I784">
        <f>_xlfn.PERCENTRANK.INC(E:E,dataset_transacoes_ficticias_2023_2024[[#This Row],[frequency]],4)*10</f>
        <v>2.5510000000000002</v>
      </c>
      <c r="J784" s="5">
        <f>_xlfn.PERCENTRANK.INC(F:F,dataset_transacoes_ficticias_2023_2024[[#This Row],[total value]],4)*10</f>
        <v>3.9910000000000001</v>
      </c>
      <c r="K784" s="5">
        <f t="shared" ca="1" si="24"/>
        <v>33.130000000000003</v>
      </c>
      <c r="L784" s="13">
        <f ca="1">_xlfn.PERCENTRANK.INC(K:K,dataset_transacoes_ficticias_2023_2024[[#This Row],[rfm sum]],4)*10</f>
        <v>6.2229999999999999</v>
      </c>
      <c r="M784" s="3">
        <f ca="1">ROUNDUP(dataset_transacoes_ficticias_2023_2024[[#This Row],[rfm]],0)</f>
        <v>7</v>
      </c>
      <c r="N784" t="str">
        <f t="shared" ca="1" si="25"/>
        <v>Valuable</v>
      </c>
    </row>
    <row r="785" spans="1:14" x14ac:dyDescent="0.25">
      <c r="A785" t="s">
        <v>434</v>
      </c>
      <c r="B785" s="1">
        <v>45311</v>
      </c>
      <c r="C785" s="4">
        <v>139.0805535602</v>
      </c>
      <c r="D785" s="3">
        <f ca="1">TODAY() -dataset_transacoes_ficticias_2023_2024[[#This Row],[transaction date]]</f>
        <v>112</v>
      </c>
      <c r="E785">
        <f>COUNTIF(A:A,dataset_transacoes_ficticias_2023_2024[[#This Row],[customer-id]])</f>
        <v>4</v>
      </c>
      <c r="F785" s="4">
        <f>SUMIF(A:A,dataset_transacoes_ficticias_2023_2024[[#This Row],[customer-id]],C:C)</f>
        <v>1874.561961340924</v>
      </c>
      <c r="G785" s="4">
        <f>dataset_transacoes_ficticias_2023_2024[[#This Row],[total value]]/dataset_transacoes_ficticias_2023_2024[[#This Row],[frequency]]</f>
        <v>468.64049033523099</v>
      </c>
      <c r="H785" s="5">
        <f ca="1">(1 - _xlfn.PERCENTRANK.INC(D:D,dataset_transacoes_ficticias_2023_2024[[#This Row],[recency]],4))*10</f>
        <v>9.625</v>
      </c>
      <c r="I785">
        <f>_xlfn.PERCENTRANK.INC(E:E,dataset_transacoes_ficticias_2023_2024[[#This Row],[frequency]],4)*10</f>
        <v>2.5510000000000002</v>
      </c>
      <c r="J785" s="5">
        <f>_xlfn.PERCENTRANK.INC(F:F,dataset_transacoes_ficticias_2023_2024[[#This Row],[total value]],4)*10</f>
        <v>3.3959999999999999</v>
      </c>
      <c r="K785" s="5">
        <f t="shared" ca="1" si="24"/>
        <v>31.934000000000005</v>
      </c>
      <c r="L785" s="13">
        <f ca="1">_xlfn.PERCENTRANK.INC(K:K,dataset_transacoes_ficticias_2023_2024[[#This Row],[rfm sum]],4)*10</f>
        <v>5.9819999999999993</v>
      </c>
      <c r="M785" s="3">
        <f ca="1">ROUNDUP(dataset_transacoes_ficticias_2023_2024[[#This Row],[rfm]],0)</f>
        <v>6</v>
      </c>
      <c r="N785" t="str">
        <f t="shared" ca="1" si="25"/>
        <v>Valuable</v>
      </c>
    </row>
    <row r="786" spans="1:14" x14ac:dyDescent="0.25">
      <c r="A786" t="s">
        <v>196</v>
      </c>
      <c r="B786" s="1">
        <v>45270</v>
      </c>
      <c r="C786" s="4">
        <v>662.10487259806598</v>
      </c>
      <c r="D786" s="3">
        <f ca="1">TODAY() -dataset_transacoes_ficticias_2023_2024[[#This Row],[transaction date]]</f>
        <v>153</v>
      </c>
      <c r="E786">
        <f>COUNTIF(A:A,dataset_transacoes_ficticias_2023_2024[[#This Row],[customer-id]])</f>
        <v>4</v>
      </c>
      <c r="F786" s="4">
        <f>SUMIF(A:A,dataset_transacoes_ficticias_2023_2024[[#This Row],[customer-id]],C:C)</f>
        <v>1911.5352814405019</v>
      </c>
      <c r="G786" s="4">
        <f>dataset_transacoes_ficticias_2023_2024[[#This Row],[total value]]/dataset_transacoes_ficticias_2023_2024[[#This Row],[frequency]]</f>
        <v>477.88382036012547</v>
      </c>
      <c r="H786" s="5">
        <f ca="1">(1 - _xlfn.PERCENTRANK.INC(D:D,dataset_transacoes_ficticias_2023_2024[[#This Row],[recency]],4))*10</f>
        <v>8.5850000000000009</v>
      </c>
      <c r="I786">
        <f>_xlfn.PERCENTRANK.INC(E:E,dataset_transacoes_ficticias_2023_2024[[#This Row],[frequency]],4)*10</f>
        <v>2.5510000000000002</v>
      </c>
      <c r="J786" s="5">
        <f>_xlfn.PERCENTRANK.INC(F:F,dataset_transacoes_ficticias_2023_2024[[#This Row],[total value]],4)*10</f>
        <v>3.556</v>
      </c>
      <c r="K786" s="5">
        <f t="shared" ca="1" si="24"/>
        <v>30.263999999999999</v>
      </c>
      <c r="L786" s="13">
        <f ca="1">_xlfn.PERCENTRANK.INC(K:K,dataset_transacoes_ficticias_2023_2024[[#This Row],[rfm sum]],4)*10</f>
        <v>5.5269999999999992</v>
      </c>
      <c r="M786" s="3">
        <f ca="1">ROUNDUP(dataset_transacoes_ficticias_2023_2024[[#This Row],[rfm]],0)</f>
        <v>6</v>
      </c>
      <c r="N786" t="str">
        <f t="shared" ca="1" si="25"/>
        <v>Valuable</v>
      </c>
    </row>
    <row r="787" spans="1:14" x14ac:dyDescent="0.25">
      <c r="A787" t="s">
        <v>347</v>
      </c>
      <c r="B787" s="1">
        <v>45008</v>
      </c>
      <c r="C787" s="4">
        <v>323.94058800524198</v>
      </c>
      <c r="D787" s="3">
        <f ca="1">TODAY() -dataset_transacoes_ficticias_2023_2024[[#This Row],[transaction date]]</f>
        <v>415</v>
      </c>
      <c r="E787">
        <f>COUNTIF(A:A,dataset_transacoes_ficticias_2023_2024[[#This Row],[customer-id]])</f>
        <v>8</v>
      </c>
      <c r="F787" s="4">
        <f>SUMIF(A:A,dataset_transacoes_ficticias_2023_2024[[#This Row],[customer-id]],C:C)</f>
        <v>3724.494378440108</v>
      </c>
      <c r="G787" s="4">
        <f>dataset_transacoes_ficticias_2023_2024[[#This Row],[total value]]/dataset_transacoes_ficticias_2023_2024[[#This Row],[frequency]]</f>
        <v>465.5617973050135</v>
      </c>
      <c r="H787" s="5">
        <f ca="1">(1 - _xlfn.PERCENTRANK.INC(D:D,dataset_transacoes_ficticias_2023_2024[[#This Row],[recency]],4))*10</f>
        <v>2.0420000000000007</v>
      </c>
      <c r="I787">
        <f>_xlfn.PERCENTRANK.INC(E:E,dataset_transacoes_ficticias_2023_2024[[#This Row],[frequency]],4)*10</f>
        <v>8.7739999999999991</v>
      </c>
      <c r="J787" s="5">
        <f>_xlfn.PERCENTRANK.INC(F:F,dataset_transacoes_ficticias_2023_2024[[#This Row],[total value]],4)*10</f>
        <v>8.5289999999999999</v>
      </c>
      <c r="K787" s="5">
        <f t="shared" ca="1" si="24"/>
        <v>34.037000000000006</v>
      </c>
      <c r="L787" s="13">
        <f ca="1">_xlfn.PERCENTRANK.INC(K:K,dataset_transacoes_ficticias_2023_2024[[#This Row],[rfm sum]],4)*10</f>
        <v>6.5580000000000007</v>
      </c>
      <c r="M787" s="3">
        <f ca="1">ROUNDUP(dataset_transacoes_ficticias_2023_2024[[#This Row],[rfm]],0)</f>
        <v>7</v>
      </c>
      <c r="N787" t="str">
        <f t="shared" ca="1" si="25"/>
        <v>Valuable</v>
      </c>
    </row>
    <row r="788" spans="1:14" x14ac:dyDescent="0.25">
      <c r="A788" t="s">
        <v>269</v>
      </c>
      <c r="B788" s="1">
        <v>45292</v>
      </c>
      <c r="C788" s="4">
        <v>452.107396962422</v>
      </c>
      <c r="D788" s="3">
        <f ca="1">TODAY() -dataset_transacoes_ficticias_2023_2024[[#This Row],[transaction date]]</f>
        <v>131</v>
      </c>
      <c r="E788">
        <f>COUNTIF(A:A,dataset_transacoes_ficticias_2023_2024[[#This Row],[customer-id]])</f>
        <v>3</v>
      </c>
      <c r="F788" s="4">
        <f>SUMIF(A:A,dataset_transacoes_ficticias_2023_2024[[#This Row],[customer-id]],C:C)</f>
        <v>1633.802235726105</v>
      </c>
      <c r="G788" s="4">
        <f>dataset_transacoes_ficticias_2023_2024[[#This Row],[total value]]/dataset_transacoes_ficticias_2023_2024[[#This Row],[frequency]]</f>
        <v>544.60074524203503</v>
      </c>
      <c r="H788" s="5">
        <f ca="1">(1 - _xlfn.PERCENTRANK.INC(D:D,dataset_transacoes_ficticias_2023_2024[[#This Row],[recency]],4))*10</f>
        <v>9.125</v>
      </c>
      <c r="I788">
        <f>_xlfn.PERCENTRANK.INC(E:E,dataset_transacoes_ficticias_2023_2024[[#This Row],[frequency]],4)*10</f>
        <v>0.96</v>
      </c>
      <c r="J788" s="5">
        <f>_xlfn.PERCENTRANK.INC(F:F,dataset_transacoes_ficticias_2023_2024[[#This Row],[total value]],4)*10</f>
        <v>2.661</v>
      </c>
      <c r="K788" s="5">
        <f t="shared" ca="1" si="24"/>
        <v>32.091000000000001</v>
      </c>
      <c r="L788" s="13">
        <f ca="1">_xlfn.PERCENTRANK.INC(K:K,dataset_transacoes_ficticias_2023_2024[[#This Row],[rfm sum]],4)*10</f>
        <v>5.9919999999999991</v>
      </c>
      <c r="M788" s="3">
        <f ca="1">ROUNDUP(dataset_transacoes_ficticias_2023_2024[[#This Row],[rfm]],0)</f>
        <v>6</v>
      </c>
      <c r="N788" t="str">
        <f t="shared" ca="1" si="25"/>
        <v>Valuable</v>
      </c>
    </row>
    <row r="789" spans="1:14" x14ac:dyDescent="0.25">
      <c r="A789" t="s">
        <v>369</v>
      </c>
      <c r="B789" s="1">
        <v>44989</v>
      </c>
      <c r="C789" s="4">
        <v>502.96448061889299</v>
      </c>
      <c r="D789" s="3">
        <f ca="1">TODAY() -dataset_transacoes_ficticias_2023_2024[[#This Row],[transaction date]]</f>
        <v>434</v>
      </c>
      <c r="E789">
        <f>COUNTIF(A:A,dataset_transacoes_ficticias_2023_2024[[#This Row],[customer-id]])</f>
        <v>6</v>
      </c>
      <c r="F789" s="4">
        <f>SUMIF(A:A,dataset_transacoes_ficticias_2023_2024[[#This Row],[customer-id]],C:C)</f>
        <v>2244.9875230246962</v>
      </c>
      <c r="G789" s="4">
        <f>dataset_transacoes_ficticias_2023_2024[[#This Row],[total value]]/dataset_transacoes_ficticias_2023_2024[[#This Row],[frequency]]</f>
        <v>374.16458717078268</v>
      </c>
      <c r="H789" s="5">
        <f ca="1">(1 - _xlfn.PERCENTRANK.INC(D:D,dataset_transacoes_ficticias_2023_2024[[#This Row],[recency]],4))*10</f>
        <v>1.4810000000000001</v>
      </c>
      <c r="I789">
        <f>_xlfn.PERCENTRANK.INC(E:E,dataset_transacoes_ficticias_2023_2024[[#This Row],[frequency]],4)*10</f>
        <v>6.3529999999999998</v>
      </c>
      <c r="J789" s="5">
        <f>_xlfn.PERCENTRANK.INC(F:F,dataset_transacoes_ficticias_2023_2024[[#This Row],[total value]],4)*10</f>
        <v>4.7770000000000001</v>
      </c>
      <c r="K789" s="5">
        <f t="shared" ca="1" si="24"/>
        <v>25.356999999999999</v>
      </c>
      <c r="L789" s="13">
        <f ca="1">_xlfn.PERCENTRANK.INC(K:K,dataset_transacoes_ficticias_2023_2024[[#This Row],[rfm sum]],4)*10</f>
        <v>4.1319999999999997</v>
      </c>
      <c r="M789" s="3">
        <f ca="1">ROUNDUP(dataset_transacoes_ficticias_2023_2024[[#This Row],[rfm]],0)</f>
        <v>5</v>
      </c>
      <c r="N789" t="str">
        <f t="shared" ca="1" si="25"/>
        <v>Valuable</v>
      </c>
    </row>
    <row r="790" spans="1:14" x14ac:dyDescent="0.25">
      <c r="A790" t="s">
        <v>413</v>
      </c>
      <c r="B790" s="1">
        <v>45275</v>
      </c>
      <c r="C790" s="4">
        <v>972.91089702557497</v>
      </c>
      <c r="D790" s="3">
        <f ca="1">TODAY() -dataset_transacoes_ficticias_2023_2024[[#This Row],[transaction date]]</f>
        <v>148</v>
      </c>
      <c r="E790">
        <f>COUNTIF(A:A,dataset_transacoes_ficticias_2023_2024[[#This Row],[customer-id]])</f>
        <v>5</v>
      </c>
      <c r="F790" s="4">
        <f>SUMIF(A:A,dataset_transacoes_ficticias_2023_2024[[#This Row],[customer-id]],C:C)</f>
        <v>3056.653044252394</v>
      </c>
      <c r="G790" s="4">
        <f>dataset_transacoes_ficticias_2023_2024[[#This Row],[total value]]/dataset_transacoes_ficticias_2023_2024[[#This Row],[frequency]]</f>
        <v>611.33060885047882</v>
      </c>
      <c r="H790" s="5">
        <f ca="1">(1 - _xlfn.PERCENTRANK.INC(D:D,dataset_transacoes_ficticias_2023_2024[[#This Row],[recency]],4))*10</f>
        <v>8.73</v>
      </c>
      <c r="I790">
        <f>_xlfn.PERCENTRANK.INC(E:E,dataset_transacoes_ficticias_2023_2024[[#This Row],[frequency]],4)*10</f>
        <v>4.5519999999999996</v>
      </c>
      <c r="J790" s="5">
        <f>_xlfn.PERCENTRANK.INC(F:F,dataset_transacoes_ficticias_2023_2024[[#This Row],[total value]],4)*10</f>
        <v>7.008</v>
      </c>
      <c r="K790" s="5">
        <f t="shared" ca="1" si="24"/>
        <v>32.901000000000003</v>
      </c>
      <c r="L790" s="13">
        <f ca="1">_xlfn.PERCENTRANK.INC(K:K,dataset_transacoes_ficticias_2023_2024[[#This Row],[rfm sum]],4)*10</f>
        <v>6.1479999999999997</v>
      </c>
      <c r="M790" s="3">
        <f ca="1">ROUNDUP(dataset_transacoes_ficticias_2023_2024[[#This Row],[rfm]],0)</f>
        <v>7</v>
      </c>
      <c r="N790" t="str">
        <f t="shared" ca="1" si="25"/>
        <v>Valuable</v>
      </c>
    </row>
    <row r="791" spans="1:14" x14ac:dyDescent="0.25">
      <c r="A791" t="s">
        <v>366</v>
      </c>
      <c r="B791" s="1">
        <v>45324</v>
      </c>
      <c r="C791" s="4">
        <v>295.95373424400299</v>
      </c>
      <c r="D791" s="3">
        <f ca="1">TODAY() -dataset_transacoes_ficticias_2023_2024[[#This Row],[transaction date]]</f>
        <v>99</v>
      </c>
      <c r="E791">
        <f>COUNTIF(A:A,dataset_transacoes_ficticias_2023_2024[[#This Row],[customer-id]])</f>
        <v>3</v>
      </c>
      <c r="F791" s="4">
        <f>SUMIF(A:A,dataset_transacoes_ficticias_2023_2024[[#This Row],[customer-id]],C:C)</f>
        <v>1470.0822826808608</v>
      </c>
      <c r="G791" s="4">
        <f>dataset_transacoes_ficticias_2023_2024[[#This Row],[total value]]/dataset_transacoes_ficticias_2023_2024[[#This Row],[frequency]]</f>
        <v>490.02742756028692</v>
      </c>
      <c r="H791" s="5">
        <f ca="1">(1 - _xlfn.PERCENTRANK.INC(D:D,dataset_transacoes_ficticias_2023_2024[[#This Row],[recency]],4))*10</f>
        <v>9.9499999999999993</v>
      </c>
      <c r="I791">
        <f>_xlfn.PERCENTRANK.INC(E:E,dataset_transacoes_ficticias_2023_2024[[#This Row],[frequency]],4)*10</f>
        <v>0.96</v>
      </c>
      <c r="J791" s="5">
        <f>_xlfn.PERCENTRANK.INC(F:F,dataset_transacoes_ficticias_2023_2024[[#This Row],[total value]],4)*10</f>
        <v>2.0259999999999998</v>
      </c>
      <c r="K791" s="5">
        <f t="shared" ca="1" si="24"/>
        <v>33.225999999999999</v>
      </c>
      <c r="L791" s="13">
        <f ca="1">_xlfn.PERCENTRANK.INC(K:K,dataset_transacoes_ficticias_2023_2024[[#This Row],[rfm sum]],4)*10</f>
        <v>6.2680000000000007</v>
      </c>
      <c r="M791" s="3">
        <f ca="1">ROUNDUP(dataset_transacoes_ficticias_2023_2024[[#This Row],[rfm]],0)</f>
        <v>7</v>
      </c>
      <c r="N791" t="str">
        <f t="shared" ca="1" si="25"/>
        <v>Valuable</v>
      </c>
    </row>
    <row r="792" spans="1:14" x14ac:dyDescent="0.25">
      <c r="A792" t="s">
        <v>412</v>
      </c>
      <c r="B792" s="1">
        <v>45266</v>
      </c>
      <c r="C792" s="4">
        <v>506.33886615318397</v>
      </c>
      <c r="D792" s="3">
        <f ca="1">TODAY() -dataset_transacoes_ficticias_2023_2024[[#This Row],[transaction date]]</f>
        <v>157</v>
      </c>
      <c r="E792">
        <f>COUNTIF(A:A,dataset_transacoes_ficticias_2023_2024[[#This Row],[customer-id]])</f>
        <v>5</v>
      </c>
      <c r="F792" s="4">
        <f>SUMIF(A:A,dataset_transacoes_ficticias_2023_2024[[#This Row],[customer-id]],C:C)</f>
        <v>2460.3915613260115</v>
      </c>
      <c r="G792" s="4">
        <f>dataset_transacoes_ficticias_2023_2024[[#This Row],[total value]]/dataset_transacoes_ficticias_2023_2024[[#This Row],[frequency]]</f>
        <v>492.07831226520227</v>
      </c>
      <c r="H792" s="5">
        <f ca="1">(1 - _xlfn.PERCENTRANK.INC(D:D,dataset_transacoes_ficticias_2023_2024[[#This Row],[recency]],4))*10</f>
        <v>8.5</v>
      </c>
      <c r="I792">
        <f>_xlfn.PERCENTRANK.INC(E:E,dataset_transacoes_ficticias_2023_2024[[#This Row],[frequency]],4)*10</f>
        <v>4.5519999999999996</v>
      </c>
      <c r="J792" s="5">
        <f>_xlfn.PERCENTRANK.INC(F:F,dataset_transacoes_ficticias_2023_2024[[#This Row],[total value]],4)*10</f>
        <v>5.5969999999999995</v>
      </c>
      <c r="K792" s="5">
        <f t="shared" ca="1" si="24"/>
        <v>31.585000000000001</v>
      </c>
      <c r="L792" s="13">
        <f ca="1">_xlfn.PERCENTRANK.INC(K:K,dataset_transacoes_ficticias_2023_2024[[#This Row],[rfm sum]],4)*10</f>
        <v>5.9370000000000003</v>
      </c>
      <c r="M792" s="3">
        <f ca="1">ROUNDUP(dataset_transacoes_ficticias_2023_2024[[#This Row],[rfm]],0)</f>
        <v>6</v>
      </c>
      <c r="N792" t="str">
        <f t="shared" ca="1" si="25"/>
        <v>Valuable</v>
      </c>
    </row>
    <row r="793" spans="1:14" x14ac:dyDescent="0.25">
      <c r="A793" t="s">
        <v>209</v>
      </c>
      <c r="B793" s="1">
        <v>45121</v>
      </c>
      <c r="C793" s="4">
        <v>797.959771250171</v>
      </c>
      <c r="D793" s="3">
        <f ca="1">TODAY() -dataset_transacoes_ficticias_2023_2024[[#This Row],[transaction date]]</f>
        <v>302</v>
      </c>
      <c r="E793">
        <f>COUNTIF(A:A,dataset_transacoes_ficticias_2023_2024[[#This Row],[customer-id]])</f>
        <v>4</v>
      </c>
      <c r="F793" s="4">
        <f>SUMIF(A:A,dataset_transacoes_ficticias_2023_2024[[#This Row],[customer-id]],C:C)</f>
        <v>2949.7753277098082</v>
      </c>
      <c r="G793" s="4">
        <f>dataset_transacoes_ficticias_2023_2024[[#This Row],[total value]]/dataset_transacoes_ficticias_2023_2024[[#This Row],[frequency]]</f>
        <v>737.44383192745204</v>
      </c>
      <c r="H793" s="5">
        <f ca="1">(1 - _xlfn.PERCENTRANK.INC(D:D,dataset_transacoes_ficticias_2023_2024[[#This Row],[recency]],4))*10</f>
        <v>4.8529999999999998</v>
      </c>
      <c r="I793">
        <f>_xlfn.PERCENTRANK.INC(E:E,dataset_transacoes_ficticias_2023_2024[[#This Row],[frequency]],4)*10</f>
        <v>2.5510000000000002</v>
      </c>
      <c r="J793" s="5">
        <f>_xlfn.PERCENTRANK.INC(F:F,dataset_transacoes_ficticias_2023_2024[[#This Row],[total value]],4)*10</f>
        <v>6.8179999999999996</v>
      </c>
      <c r="K793" s="5">
        <f t="shared" ca="1" si="24"/>
        <v>32.871000000000002</v>
      </c>
      <c r="L793" s="13">
        <f ca="1">_xlfn.PERCENTRANK.INC(K:K,dataset_transacoes_ficticias_2023_2024[[#This Row],[rfm sum]],4)*10</f>
        <v>6.1379999999999999</v>
      </c>
      <c r="M793" s="3">
        <f ca="1">ROUNDUP(dataset_transacoes_ficticias_2023_2024[[#This Row],[rfm]],0)</f>
        <v>7</v>
      </c>
      <c r="N793" t="str">
        <f t="shared" ca="1" si="25"/>
        <v>Valuable</v>
      </c>
    </row>
    <row r="794" spans="1:14" x14ac:dyDescent="0.25">
      <c r="A794" t="s">
        <v>17</v>
      </c>
      <c r="B794" s="1">
        <v>45323</v>
      </c>
      <c r="C794" s="4">
        <v>172.48044026732001</v>
      </c>
      <c r="D794" s="3">
        <f ca="1">TODAY() -dataset_transacoes_ficticias_2023_2024[[#This Row],[transaction date]]</f>
        <v>100</v>
      </c>
      <c r="E794">
        <f>COUNTIF(A:A,dataset_transacoes_ficticias_2023_2024[[#This Row],[customer-id]])</f>
        <v>3</v>
      </c>
      <c r="F794" s="4">
        <f>SUMIF(A:A,dataset_transacoes_ficticias_2023_2024[[#This Row],[customer-id]],C:C)</f>
        <v>1644.043762416733</v>
      </c>
      <c r="G794" s="4">
        <f>dataset_transacoes_ficticias_2023_2024[[#This Row],[total value]]/dataset_transacoes_ficticias_2023_2024[[#This Row],[frequency]]</f>
        <v>548.01458747224433</v>
      </c>
      <c r="H794" s="5">
        <f ca="1">(1 - _xlfn.PERCENTRANK.INC(D:D,dataset_transacoes_ficticias_2023_2024[[#This Row],[recency]],4))*10</f>
        <v>9.92</v>
      </c>
      <c r="I794">
        <f>_xlfn.PERCENTRANK.INC(E:E,dataset_transacoes_ficticias_2023_2024[[#This Row],[frequency]],4)*10</f>
        <v>0.96</v>
      </c>
      <c r="J794" s="5">
        <f>_xlfn.PERCENTRANK.INC(F:F,dataset_transacoes_ficticias_2023_2024[[#This Row],[total value]],4)*10</f>
        <v>2.726</v>
      </c>
      <c r="K794" s="5">
        <f t="shared" ca="1" si="24"/>
        <v>27.827999999999999</v>
      </c>
      <c r="L794" s="13">
        <f ca="1">_xlfn.PERCENTRANK.INC(K:K,dataset_transacoes_ficticias_2023_2024[[#This Row],[rfm sum]],4)*10</f>
        <v>4.8920000000000003</v>
      </c>
      <c r="M794" s="3">
        <f ca="1">ROUNDUP(dataset_transacoes_ficticias_2023_2024[[#This Row],[rfm]],0)</f>
        <v>5</v>
      </c>
      <c r="N794" t="str">
        <f t="shared" ca="1" si="25"/>
        <v>Valuable</v>
      </c>
    </row>
    <row r="795" spans="1:14" x14ac:dyDescent="0.25">
      <c r="A795" t="s">
        <v>369</v>
      </c>
      <c r="B795" s="1">
        <v>45244</v>
      </c>
      <c r="C795" s="4">
        <v>405.38889779628101</v>
      </c>
      <c r="D795" s="3">
        <f ca="1">TODAY() -dataset_transacoes_ficticias_2023_2024[[#This Row],[transaction date]]</f>
        <v>179</v>
      </c>
      <c r="E795">
        <f>COUNTIF(A:A,dataset_transacoes_ficticias_2023_2024[[#This Row],[customer-id]])</f>
        <v>6</v>
      </c>
      <c r="F795" s="4">
        <f>SUMIF(A:A,dataset_transacoes_ficticias_2023_2024[[#This Row],[customer-id]],C:C)</f>
        <v>2244.9875230246962</v>
      </c>
      <c r="G795" s="4">
        <f>dataset_transacoes_ficticias_2023_2024[[#This Row],[total value]]/dataset_transacoes_ficticias_2023_2024[[#This Row],[frequency]]</f>
        <v>374.16458717078268</v>
      </c>
      <c r="H795" s="5">
        <f ca="1">(1 - _xlfn.PERCENTRANK.INC(D:D,dataset_transacoes_ficticias_2023_2024[[#This Row],[recency]],4))*10</f>
        <v>8.004999999999999</v>
      </c>
      <c r="I795">
        <f>_xlfn.PERCENTRANK.INC(E:E,dataset_transacoes_ficticias_2023_2024[[#This Row],[frequency]],4)*10</f>
        <v>6.3529999999999998</v>
      </c>
      <c r="J795" s="5">
        <f>_xlfn.PERCENTRANK.INC(F:F,dataset_transacoes_ficticias_2023_2024[[#This Row],[total value]],4)*10</f>
        <v>4.7770000000000001</v>
      </c>
      <c r="K795" s="5">
        <f t="shared" ca="1" si="24"/>
        <v>32.741</v>
      </c>
      <c r="L795" s="13">
        <f ca="1">_xlfn.PERCENTRANK.INC(K:K,dataset_transacoes_ficticias_2023_2024[[#This Row],[rfm sum]],4)*10</f>
        <v>6.0979999999999999</v>
      </c>
      <c r="M795" s="3">
        <f ca="1">ROUNDUP(dataset_transacoes_ficticias_2023_2024[[#This Row],[rfm]],0)</f>
        <v>7</v>
      </c>
      <c r="N795" t="str">
        <f t="shared" ca="1" si="25"/>
        <v>Valuable</v>
      </c>
    </row>
    <row r="796" spans="1:14" x14ac:dyDescent="0.25">
      <c r="A796" t="s">
        <v>276</v>
      </c>
      <c r="B796" s="1">
        <v>45145</v>
      </c>
      <c r="C796" s="4">
        <v>753.74446067106601</v>
      </c>
      <c r="D796" s="3">
        <f ca="1">TODAY() -dataset_transacoes_ficticias_2023_2024[[#This Row],[transaction date]]</f>
        <v>278</v>
      </c>
      <c r="E796">
        <f>COUNTIF(A:A,dataset_transacoes_ficticias_2023_2024[[#This Row],[customer-id]])</f>
        <v>4</v>
      </c>
      <c r="F796" s="4">
        <f>SUMIF(A:A,dataset_transacoes_ficticias_2023_2024[[#This Row],[customer-id]],C:C)</f>
        <v>2520.2372518467141</v>
      </c>
      <c r="G796" s="4">
        <f>dataset_transacoes_ficticias_2023_2024[[#This Row],[total value]]/dataset_transacoes_ficticias_2023_2024[[#This Row],[frequency]]</f>
        <v>630.05931296167853</v>
      </c>
      <c r="H796" s="5">
        <f ca="1">(1 - _xlfn.PERCENTRANK.INC(D:D,dataset_transacoes_ficticias_2023_2024[[#This Row],[recency]],4))*10</f>
        <v>5.4479999999999995</v>
      </c>
      <c r="I796">
        <f>_xlfn.PERCENTRANK.INC(E:E,dataset_transacoes_ficticias_2023_2024[[#This Row],[frequency]],4)*10</f>
        <v>2.5510000000000002</v>
      </c>
      <c r="J796" s="5">
        <f>_xlfn.PERCENTRANK.INC(F:F,dataset_transacoes_ficticias_2023_2024[[#This Row],[total value]],4)*10</f>
        <v>5.8620000000000001</v>
      </c>
      <c r="K796" s="5">
        <f t="shared" ca="1" si="24"/>
        <v>32.996000000000002</v>
      </c>
      <c r="L796" s="13">
        <f ca="1">_xlfn.PERCENTRANK.INC(K:K,dataset_transacoes_ficticias_2023_2024[[#This Row],[rfm sum]],4)*10</f>
        <v>6.1829999999999998</v>
      </c>
      <c r="M796" s="3">
        <f ca="1">ROUNDUP(dataset_transacoes_ficticias_2023_2024[[#This Row],[rfm]],0)</f>
        <v>7</v>
      </c>
      <c r="N796" t="str">
        <f t="shared" ca="1" si="25"/>
        <v>Valuable</v>
      </c>
    </row>
    <row r="797" spans="1:14" x14ac:dyDescent="0.25">
      <c r="A797" t="s">
        <v>412</v>
      </c>
      <c r="B797" s="1">
        <v>45310</v>
      </c>
      <c r="C797" s="4">
        <v>311.68998101030797</v>
      </c>
      <c r="D797" s="3">
        <f ca="1">TODAY() -dataset_transacoes_ficticias_2023_2024[[#This Row],[transaction date]]</f>
        <v>113</v>
      </c>
      <c r="E797">
        <f>COUNTIF(A:A,dataset_transacoes_ficticias_2023_2024[[#This Row],[customer-id]])</f>
        <v>5</v>
      </c>
      <c r="F797" s="4">
        <f>SUMIF(A:A,dataset_transacoes_ficticias_2023_2024[[#This Row],[customer-id]],C:C)</f>
        <v>2460.3915613260115</v>
      </c>
      <c r="G797" s="4">
        <f>dataset_transacoes_ficticias_2023_2024[[#This Row],[total value]]/dataset_transacoes_ficticias_2023_2024[[#This Row],[frequency]]</f>
        <v>492.07831226520227</v>
      </c>
      <c r="H797" s="5">
        <f ca="1">(1 - _xlfn.PERCENTRANK.INC(D:D,dataset_transacoes_ficticias_2023_2024[[#This Row],[recency]],4))*10</f>
        <v>9.5850000000000009</v>
      </c>
      <c r="I797">
        <f>_xlfn.PERCENTRANK.INC(E:E,dataset_transacoes_ficticias_2023_2024[[#This Row],[frequency]],4)*10</f>
        <v>4.5519999999999996</v>
      </c>
      <c r="J797" s="5">
        <f>_xlfn.PERCENTRANK.INC(F:F,dataset_transacoes_ficticias_2023_2024[[#This Row],[total value]],4)*10</f>
        <v>5.5969999999999995</v>
      </c>
      <c r="K797" s="5">
        <f t="shared" ca="1" si="24"/>
        <v>33.594999999999999</v>
      </c>
      <c r="L797" s="13">
        <f ca="1">_xlfn.PERCENTRANK.INC(K:K,dataset_transacoes_ficticias_2023_2024[[#This Row],[rfm sum]],4)*10</f>
        <v>6.4280000000000008</v>
      </c>
      <c r="M797" s="3">
        <f ca="1">ROUNDUP(dataset_transacoes_ficticias_2023_2024[[#This Row],[rfm]],0)</f>
        <v>7</v>
      </c>
      <c r="N797" t="str">
        <f t="shared" ca="1" si="25"/>
        <v>Valuable</v>
      </c>
    </row>
    <row r="798" spans="1:14" x14ac:dyDescent="0.25">
      <c r="A798" t="s">
        <v>91</v>
      </c>
      <c r="B798" s="1">
        <v>45075</v>
      </c>
      <c r="C798" s="4">
        <v>260.88908990556502</v>
      </c>
      <c r="D798" s="3">
        <f ca="1">TODAY() -dataset_transacoes_ficticias_2023_2024[[#This Row],[transaction date]]</f>
        <v>348</v>
      </c>
      <c r="E798">
        <f>COUNTIF(A:A,dataset_transacoes_ficticias_2023_2024[[#This Row],[customer-id]])</f>
        <v>5</v>
      </c>
      <c r="F798" s="4">
        <f>SUMIF(A:A,dataset_transacoes_ficticias_2023_2024[[#This Row],[customer-id]],C:C)</f>
        <v>2614.4043332908368</v>
      </c>
      <c r="G798" s="4">
        <f>dataset_transacoes_ficticias_2023_2024[[#This Row],[total value]]/dataset_transacoes_ficticias_2023_2024[[#This Row],[frequency]]</f>
        <v>522.88086665816741</v>
      </c>
      <c r="H798" s="5">
        <f ca="1">(1 - _xlfn.PERCENTRANK.INC(D:D,dataset_transacoes_ficticias_2023_2024[[#This Row],[recency]],4))*10</f>
        <v>3.6719999999999997</v>
      </c>
      <c r="I798">
        <f>_xlfn.PERCENTRANK.INC(E:E,dataset_transacoes_ficticias_2023_2024[[#This Row],[frequency]],4)*10</f>
        <v>4.5519999999999996</v>
      </c>
      <c r="J798" s="5">
        <f>_xlfn.PERCENTRANK.INC(F:F,dataset_transacoes_ficticias_2023_2024[[#This Row],[total value]],4)*10</f>
        <v>6.0179999999999998</v>
      </c>
      <c r="K798" s="5">
        <f t="shared" ca="1" si="24"/>
        <v>33.975999999999999</v>
      </c>
      <c r="L798" s="13">
        <f ca="1">_xlfn.PERCENTRANK.INC(K:K,dataset_transacoes_ficticias_2023_2024[[#This Row],[rfm sum]],4)*10</f>
        <v>6.5380000000000003</v>
      </c>
      <c r="M798" s="3">
        <f ca="1">ROUNDUP(dataset_transacoes_ficticias_2023_2024[[#This Row],[rfm]],0)</f>
        <v>7</v>
      </c>
      <c r="N798" t="str">
        <f t="shared" ca="1" si="25"/>
        <v>Valuable</v>
      </c>
    </row>
    <row r="799" spans="1:14" x14ac:dyDescent="0.25">
      <c r="A799" t="s">
        <v>140</v>
      </c>
      <c r="B799" s="1">
        <v>45065</v>
      </c>
      <c r="C799" s="4">
        <v>586.60524772430199</v>
      </c>
      <c r="D799" s="3">
        <f ca="1">TODAY() -dataset_transacoes_ficticias_2023_2024[[#This Row],[transaction date]]</f>
        <v>358</v>
      </c>
      <c r="E799">
        <f>COUNTIF(A:A,dataset_transacoes_ficticias_2023_2024[[#This Row],[customer-id]])</f>
        <v>9</v>
      </c>
      <c r="F799" s="4">
        <f>SUMIF(A:A,dataset_transacoes_ficticias_2023_2024[[#This Row],[customer-id]],C:C)</f>
        <v>3620.19483952462</v>
      </c>
      <c r="G799" s="4">
        <f>dataset_transacoes_ficticias_2023_2024[[#This Row],[total value]]/dataset_transacoes_ficticias_2023_2024[[#This Row],[frequency]]</f>
        <v>402.24387105829112</v>
      </c>
      <c r="H799" s="5">
        <f ca="1">(1 - _xlfn.PERCENTRANK.INC(D:D,dataset_transacoes_ficticias_2023_2024[[#This Row],[recency]],4))*10</f>
        <v>3.4619999999999997</v>
      </c>
      <c r="I799">
        <f>_xlfn.PERCENTRANK.INC(E:E,dataset_transacoes_ficticias_2023_2024[[#This Row],[frequency]],4)*10</f>
        <v>9.3740000000000006</v>
      </c>
      <c r="J799" s="5">
        <f>_xlfn.PERCENTRANK.INC(F:F,dataset_transacoes_ficticias_2023_2024[[#This Row],[total value]],4)*10</f>
        <v>8.3640000000000008</v>
      </c>
      <c r="K799" s="5">
        <f t="shared" ca="1" si="24"/>
        <v>35.442000000000007</v>
      </c>
      <c r="L799" s="13">
        <f ca="1">_xlfn.PERCENTRANK.INC(K:K,dataset_transacoes_ficticias_2023_2024[[#This Row],[rfm sum]],4)*10</f>
        <v>6.9979999999999993</v>
      </c>
      <c r="M799" s="3">
        <f ca="1">ROUNDUP(dataset_transacoes_ficticias_2023_2024[[#This Row],[rfm]],0)</f>
        <v>7</v>
      </c>
      <c r="N799" t="str">
        <f t="shared" ca="1" si="25"/>
        <v>Valuable</v>
      </c>
    </row>
    <row r="800" spans="1:14" x14ac:dyDescent="0.25">
      <c r="A800" t="s">
        <v>309</v>
      </c>
      <c r="B800" s="1">
        <v>45280</v>
      </c>
      <c r="C800" s="4">
        <v>870.255154880904</v>
      </c>
      <c r="D800" s="3">
        <f ca="1">TODAY() -dataset_transacoes_ficticias_2023_2024[[#This Row],[transaction date]]</f>
        <v>143</v>
      </c>
      <c r="E800">
        <f>COUNTIF(A:A,dataset_transacoes_ficticias_2023_2024[[#This Row],[customer-id]])</f>
        <v>2</v>
      </c>
      <c r="F800" s="4">
        <f>SUMIF(A:A,dataset_transacoes_ficticias_2023_2024[[#This Row],[customer-id]],C:C)</f>
        <v>1718.7638986437469</v>
      </c>
      <c r="G800" s="4">
        <f>dataset_transacoes_ficticias_2023_2024[[#This Row],[total value]]/dataset_transacoes_ficticias_2023_2024[[#This Row],[frequency]]</f>
        <v>859.38194932187344</v>
      </c>
      <c r="H800" s="5">
        <f ca="1">(1 - _xlfn.PERCENTRANK.INC(D:D,dataset_transacoes_ficticias_2023_2024[[#This Row],[recency]],4))*10</f>
        <v>8.86</v>
      </c>
      <c r="I800">
        <f>_xlfn.PERCENTRANK.INC(E:E,dataset_transacoes_ficticias_2023_2024[[#This Row],[frequency]],4)*10</f>
        <v>0.15</v>
      </c>
      <c r="J800" s="5">
        <f>_xlfn.PERCENTRANK.INC(F:F,dataset_transacoes_ficticias_2023_2024[[#This Row],[total value]],4)*10</f>
        <v>2.9859999999999998</v>
      </c>
      <c r="K800" s="5">
        <f t="shared" ca="1" si="24"/>
        <v>33.195999999999998</v>
      </c>
      <c r="L800" s="13">
        <f ca="1">_xlfn.PERCENTRANK.INC(K:K,dataset_transacoes_ficticias_2023_2024[[#This Row],[rfm sum]],4)*10</f>
        <v>6.2530000000000001</v>
      </c>
      <c r="M800" s="3">
        <f ca="1">ROUNDUP(dataset_transacoes_ficticias_2023_2024[[#This Row],[rfm]],0)</f>
        <v>7</v>
      </c>
      <c r="N800" t="str">
        <f t="shared" ca="1" si="25"/>
        <v>Valuable</v>
      </c>
    </row>
    <row r="801" spans="1:14" x14ac:dyDescent="0.25">
      <c r="A801" t="s">
        <v>213</v>
      </c>
      <c r="B801" s="1">
        <v>45127</v>
      </c>
      <c r="C801" s="4">
        <v>777.15549768359597</v>
      </c>
      <c r="D801" s="3">
        <f ca="1">TODAY() -dataset_transacoes_ficticias_2023_2024[[#This Row],[transaction date]]</f>
        <v>296</v>
      </c>
      <c r="E801">
        <f>COUNTIF(A:A,dataset_transacoes_ficticias_2023_2024[[#This Row],[customer-id]])</f>
        <v>6</v>
      </c>
      <c r="F801" s="4">
        <f>SUMIF(A:A,dataset_transacoes_ficticias_2023_2024[[#This Row],[customer-id]],C:C)</f>
        <v>3886.6909986200476</v>
      </c>
      <c r="G801" s="4">
        <f>dataset_transacoes_ficticias_2023_2024[[#This Row],[total value]]/dataset_transacoes_ficticias_2023_2024[[#This Row],[frequency]]</f>
        <v>647.78183310334123</v>
      </c>
      <c r="H801" s="5">
        <f ca="1">(1 - _xlfn.PERCENTRANK.INC(D:D,dataset_transacoes_ficticias_2023_2024[[#This Row],[recency]],4))*10</f>
        <v>4.9980000000000002</v>
      </c>
      <c r="I801">
        <f>_xlfn.PERCENTRANK.INC(E:E,dataset_transacoes_ficticias_2023_2024[[#This Row],[frequency]],4)*10</f>
        <v>6.3529999999999998</v>
      </c>
      <c r="J801" s="5">
        <f>_xlfn.PERCENTRANK.INC(F:F,dataset_transacoes_ficticias_2023_2024[[#This Row],[total value]],4)*10</f>
        <v>8.7590000000000003</v>
      </c>
      <c r="K801" s="5">
        <f t="shared" ca="1" si="24"/>
        <v>32.106000000000002</v>
      </c>
      <c r="L801" s="13">
        <f ca="1">_xlfn.PERCENTRANK.INC(K:K,dataset_transacoes_ficticias_2023_2024[[#This Row],[rfm sum]],4)*10</f>
        <v>5.9969999999999999</v>
      </c>
      <c r="M801" s="3">
        <f ca="1">ROUNDUP(dataset_transacoes_ficticias_2023_2024[[#This Row],[rfm]],0)</f>
        <v>6</v>
      </c>
      <c r="N801" t="str">
        <f t="shared" ca="1" si="25"/>
        <v>Valuable</v>
      </c>
    </row>
    <row r="802" spans="1:14" x14ac:dyDescent="0.25">
      <c r="A802" t="s">
        <v>355</v>
      </c>
      <c r="B802" s="1">
        <v>44983</v>
      </c>
      <c r="C802" s="4">
        <v>54.7861378314566</v>
      </c>
      <c r="D802" s="3">
        <f ca="1">TODAY() -dataset_transacoes_ficticias_2023_2024[[#This Row],[transaction date]]</f>
        <v>440</v>
      </c>
      <c r="E802">
        <f>COUNTIF(A:A,dataset_transacoes_ficticias_2023_2024[[#This Row],[customer-id]])</f>
        <v>7</v>
      </c>
      <c r="F802" s="4">
        <f>SUMIF(A:A,dataset_transacoes_ficticias_2023_2024[[#This Row],[customer-id]],C:C)</f>
        <v>3905.5119832086084</v>
      </c>
      <c r="G802" s="4">
        <f>dataset_transacoes_ficticias_2023_2024[[#This Row],[total value]]/dataset_transacoes_ficticias_2023_2024[[#This Row],[frequency]]</f>
        <v>557.93028331551545</v>
      </c>
      <c r="H802" s="5">
        <f ca="1">(1 - _xlfn.PERCENTRANK.INC(D:D,dataset_transacoes_ficticias_2023_2024[[#This Row],[recency]],4))*10</f>
        <v>1.3109999999999999</v>
      </c>
      <c r="I802">
        <f>_xlfn.PERCENTRANK.INC(E:E,dataset_transacoes_ficticias_2023_2024[[#This Row],[frequency]],4)*10</f>
        <v>8.0039999999999996</v>
      </c>
      <c r="J802" s="5">
        <f>_xlfn.PERCENTRANK.INC(F:F,dataset_transacoes_ficticias_2023_2024[[#This Row],[total value]],4)*10</f>
        <v>8.8190000000000008</v>
      </c>
      <c r="K802" s="5">
        <f t="shared" ca="1" si="24"/>
        <v>38.244</v>
      </c>
      <c r="L802" s="13">
        <f ca="1">_xlfn.PERCENTRANK.INC(K:K,dataset_transacoes_ficticias_2023_2024[[#This Row],[rfm sum]],4)*10</f>
        <v>7.5629999999999997</v>
      </c>
      <c r="M802" s="3">
        <f ca="1">ROUNDUP(dataset_transacoes_ficticias_2023_2024[[#This Row],[rfm]],0)</f>
        <v>8</v>
      </c>
      <c r="N802" t="str">
        <f t="shared" ca="1" si="25"/>
        <v>Vips</v>
      </c>
    </row>
    <row r="803" spans="1:14" x14ac:dyDescent="0.25">
      <c r="A803" t="s">
        <v>171</v>
      </c>
      <c r="B803" s="1">
        <v>45050</v>
      </c>
      <c r="C803" s="4">
        <v>260.349879806231</v>
      </c>
      <c r="D803" s="3">
        <f ca="1">TODAY() -dataset_transacoes_ficticias_2023_2024[[#This Row],[transaction date]]</f>
        <v>373</v>
      </c>
      <c r="E803">
        <f>COUNTIF(A:A,dataset_transacoes_ficticias_2023_2024[[#This Row],[customer-id]])</f>
        <v>8</v>
      </c>
      <c r="F803" s="4">
        <f>SUMIF(A:A,dataset_transacoes_ficticias_2023_2024[[#This Row],[customer-id]],C:C)</f>
        <v>2084.8363812581247</v>
      </c>
      <c r="G803" s="4">
        <f>dataset_transacoes_ficticias_2023_2024[[#This Row],[total value]]/dataset_transacoes_ficticias_2023_2024[[#This Row],[frequency]]</f>
        <v>260.60454765726558</v>
      </c>
      <c r="H803" s="5">
        <f ca="1">(1 - _xlfn.PERCENTRANK.INC(D:D,dataset_transacoes_ficticias_2023_2024[[#This Row],[recency]],4))*10</f>
        <v>3.0920000000000005</v>
      </c>
      <c r="I803">
        <f>_xlfn.PERCENTRANK.INC(E:E,dataset_transacoes_ficticias_2023_2024[[#This Row],[frequency]],4)*10</f>
        <v>8.7739999999999991</v>
      </c>
      <c r="J803" s="5">
        <f>_xlfn.PERCENTRANK.INC(F:F,dataset_transacoes_ficticias_2023_2024[[#This Row],[total value]],4)*10</f>
        <v>4.3170000000000002</v>
      </c>
      <c r="K803" s="5">
        <f t="shared" ca="1" si="24"/>
        <v>34.317</v>
      </c>
      <c r="L803" s="13">
        <f ca="1">_xlfn.PERCENTRANK.INC(K:K,dataset_transacoes_ficticias_2023_2024[[#This Row],[rfm sum]],4)*10</f>
        <v>6.6429999999999998</v>
      </c>
      <c r="M803" s="3">
        <f ca="1">ROUNDUP(dataset_transacoes_ficticias_2023_2024[[#This Row],[rfm]],0)</f>
        <v>7</v>
      </c>
      <c r="N803" t="str">
        <f t="shared" ca="1" si="25"/>
        <v>Valuable</v>
      </c>
    </row>
    <row r="804" spans="1:14" x14ac:dyDescent="0.25">
      <c r="A804" t="s">
        <v>52</v>
      </c>
      <c r="B804" s="1">
        <v>45005</v>
      </c>
      <c r="C804" s="4">
        <v>31.906147381554302</v>
      </c>
      <c r="D804" s="3">
        <f ca="1">TODAY() -dataset_transacoes_ficticias_2023_2024[[#This Row],[transaction date]]</f>
        <v>418</v>
      </c>
      <c r="E804">
        <f>COUNTIF(A:A,dataset_transacoes_ficticias_2023_2024[[#This Row],[customer-id]])</f>
        <v>6</v>
      </c>
      <c r="F804" s="4">
        <f>SUMIF(A:A,dataset_transacoes_ficticias_2023_2024[[#This Row],[customer-id]],C:C)</f>
        <v>2682.530275799536</v>
      </c>
      <c r="G804" s="4">
        <f>dataset_transacoes_ficticias_2023_2024[[#This Row],[total value]]/dataset_transacoes_ficticias_2023_2024[[#This Row],[frequency]]</f>
        <v>447.08837929992268</v>
      </c>
      <c r="H804" s="5">
        <f ca="1">(1 - _xlfn.PERCENTRANK.INC(D:D,dataset_transacoes_ficticias_2023_2024[[#This Row],[recency]],4))*10</f>
        <v>1.9410000000000005</v>
      </c>
      <c r="I804">
        <f>_xlfn.PERCENTRANK.INC(E:E,dataset_transacoes_ficticias_2023_2024[[#This Row],[frequency]],4)*10</f>
        <v>6.3529999999999998</v>
      </c>
      <c r="J804" s="5">
        <f>_xlfn.PERCENTRANK.INC(F:F,dataset_transacoes_ficticias_2023_2024[[#This Row],[total value]],4)*10</f>
        <v>6.2780000000000005</v>
      </c>
      <c r="K804" s="5">
        <f t="shared" ca="1" si="24"/>
        <v>30.754999999999995</v>
      </c>
      <c r="L804" s="13">
        <f ca="1">_xlfn.PERCENTRANK.INC(K:K,dataset_transacoes_ficticias_2023_2024[[#This Row],[rfm sum]],4)*10</f>
        <v>5.6920000000000002</v>
      </c>
      <c r="M804" s="3">
        <f ca="1">ROUNDUP(dataset_transacoes_ficticias_2023_2024[[#This Row],[rfm]],0)</f>
        <v>6</v>
      </c>
      <c r="N804" t="str">
        <f t="shared" ca="1" si="25"/>
        <v>Valuable</v>
      </c>
    </row>
    <row r="805" spans="1:14" x14ac:dyDescent="0.25">
      <c r="A805" t="s">
        <v>265</v>
      </c>
      <c r="B805" s="1">
        <v>45244</v>
      </c>
      <c r="C805" s="4">
        <v>845.001580168121</v>
      </c>
      <c r="D805" s="3">
        <f ca="1">TODAY() -dataset_transacoes_ficticias_2023_2024[[#This Row],[transaction date]]</f>
        <v>179</v>
      </c>
      <c r="E805">
        <f>COUNTIF(A:A,dataset_transacoes_ficticias_2023_2024[[#This Row],[customer-id]])</f>
        <v>3</v>
      </c>
      <c r="F805" s="4">
        <f>SUMIF(A:A,dataset_transacoes_ficticias_2023_2024[[#This Row],[customer-id]],C:C)</f>
        <v>1980.1901289478678</v>
      </c>
      <c r="G805" s="4">
        <f>dataset_transacoes_ficticias_2023_2024[[#This Row],[total value]]/dataset_transacoes_ficticias_2023_2024[[#This Row],[frequency]]</f>
        <v>660.06337631595591</v>
      </c>
      <c r="H805" s="5">
        <f ca="1">(1 - _xlfn.PERCENTRANK.INC(D:D,dataset_transacoes_ficticias_2023_2024[[#This Row],[recency]],4))*10</f>
        <v>8.004999999999999</v>
      </c>
      <c r="I805">
        <f>_xlfn.PERCENTRANK.INC(E:E,dataset_transacoes_ficticias_2023_2024[[#This Row],[frequency]],4)*10</f>
        <v>0.96</v>
      </c>
      <c r="J805" s="5">
        <f>_xlfn.PERCENTRANK.INC(F:F,dataset_transacoes_ficticias_2023_2024[[#This Row],[total value]],4)*10</f>
        <v>3.766</v>
      </c>
      <c r="K805" s="5">
        <f t="shared" ca="1" si="24"/>
        <v>27.302999999999997</v>
      </c>
      <c r="L805" s="13">
        <f ca="1">_xlfn.PERCENTRANK.INC(K:K,dataset_transacoes_ficticias_2023_2024[[#This Row],[rfm sum]],4)*10</f>
        <v>4.7569999999999997</v>
      </c>
      <c r="M805" s="3">
        <f ca="1">ROUNDUP(dataset_transacoes_ficticias_2023_2024[[#This Row],[rfm]],0)</f>
        <v>5</v>
      </c>
      <c r="N805" t="str">
        <f t="shared" ca="1" si="25"/>
        <v>Valuable</v>
      </c>
    </row>
    <row r="806" spans="1:14" x14ac:dyDescent="0.25">
      <c r="A806" t="s">
        <v>411</v>
      </c>
      <c r="B806" s="1">
        <v>45202</v>
      </c>
      <c r="C806" s="4">
        <v>61.267384653094098</v>
      </c>
      <c r="D806" s="3">
        <f ca="1">TODAY() -dataset_transacoes_ficticias_2023_2024[[#This Row],[transaction date]]</f>
        <v>221</v>
      </c>
      <c r="E806">
        <f>COUNTIF(A:A,dataset_transacoes_ficticias_2023_2024[[#This Row],[customer-id]])</f>
        <v>5</v>
      </c>
      <c r="F806" s="4">
        <f>SUMIF(A:A,dataset_transacoes_ficticias_2023_2024[[#This Row],[customer-id]],C:C)</f>
        <v>3121.962588246256</v>
      </c>
      <c r="G806" s="4">
        <f>dataset_transacoes_ficticias_2023_2024[[#This Row],[total value]]/dataset_transacoes_ficticias_2023_2024[[#This Row],[frequency]]</f>
        <v>624.3925176492512</v>
      </c>
      <c r="H806" s="5">
        <f ca="1">(1 - _xlfn.PERCENTRANK.INC(D:D,dataset_transacoes_ficticias_2023_2024[[#This Row],[recency]],4))*10</f>
        <v>6.8140000000000001</v>
      </c>
      <c r="I806">
        <f>_xlfn.PERCENTRANK.INC(E:E,dataset_transacoes_ficticias_2023_2024[[#This Row],[frequency]],4)*10</f>
        <v>4.5519999999999996</v>
      </c>
      <c r="J806" s="5">
        <f>_xlfn.PERCENTRANK.INC(F:F,dataset_transacoes_ficticias_2023_2024[[#This Row],[total value]],4)*10</f>
        <v>7.1680000000000001</v>
      </c>
      <c r="K806" s="5">
        <f t="shared" ca="1" si="24"/>
        <v>31.265000000000001</v>
      </c>
      <c r="L806" s="13">
        <f ca="1">_xlfn.PERCENTRANK.INC(K:K,dataset_transacoes_ficticias_2023_2024[[#This Row],[rfm sum]],4)*10</f>
        <v>5.8520000000000003</v>
      </c>
      <c r="M806" s="3">
        <f ca="1">ROUNDUP(dataset_transacoes_ficticias_2023_2024[[#This Row],[rfm]],0)</f>
        <v>6</v>
      </c>
      <c r="N806" t="str">
        <f t="shared" ca="1" si="25"/>
        <v>Valuable</v>
      </c>
    </row>
    <row r="807" spans="1:14" x14ac:dyDescent="0.25">
      <c r="A807" t="s">
        <v>233</v>
      </c>
      <c r="B807" s="1">
        <v>45325</v>
      </c>
      <c r="C807" s="4">
        <v>993.159208738963</v>
      </c>
      <c r="D807" s="3">
        <f ca="1">TODAY() -dataset_transacoes_ficticias_2023_2024[[#This Row],[transaction date]]</f>
        <v>98</v>
      </c>
      <c r="E807">
        <f>COUNTIF(A:A,dataset_transacoes_ficticias_2023_2024[[#This Row],[customer-id]])</f>
        <v>4</v>
      </c>
      <c r="F807" s="4">
        <f>SUMIF(A:A,dataset_transacoes_ficticias_2023_2024[[#This Row],[customer-id]],C:C)</f>
        <v>2444.3084436793024</v>
      </c>
      <c r="G807" s="4">
        <f>dataset_transacoes_ficticias_2023_2024[[#This Row],[total value]]/dataset_transacoes_ficticias_2023_2024[[#This Row],[frequency]]</f>
        <v>611.0771109198256</v>
      </c>
      <c r="H807" s="5">
        <f ca="1">(1 - _xlfn.PERCENTRANK.INC(D:D,dataset_transacoes_ficticias_2023_2024[[#This Row],[recency]],4))*10</f>
        <v>10</v>
      </c>
      <c r="I807">
        <f>_xlfn.PERCENTRANK.INC(E:E,dataset_transacoes_ficticias_2023_2024[[#This Row],[frequency]],4)*10</f>
        <v>2.5510000000000002</v>
      </c>
      <c r="J807" s="5">
        <f>_xlfn.PERCENTRANK.INC(F:F,dataset_transacoes_ficticias_2023_2024[[#This Row],[total value]],4)*10</f>
        <v>5.5020000000000007</v>
      </c>
      <c r="K807" s="5">
        <f t="shared" ca="1" si="24"/>
        <v>36.587000000000003</v>
      </c>
      <c r="L807" s="13">
        <f ca="1">_xlfn.PERCENTRANK.INC(K:K,dataset_transacoes_ficticias_2023_2024[[#This Row],[rfm sum]],4)*10</f>
        <v>7.1280000000000001</v>
      </c>
      <c r="M807" s="3">
        <f ca="1">ROUNDUP(dataset_transacoes_ficticias_2023_2024[[#This Row],[rfm]],0)</f>
        <v>8</v>
      </c>
      <c r="N807" t="str">
        <f t="shared" ca="1" si="25"/>
        <v>Vips</v>
      </c>
    </row>
    <row r="808" spans="1:14" x14ac:dyDescent="0.25">
      <c r="A808" t="s">
        <v>38</v>
      </c>
      <c r="B808" s="1">
        <v>45273</v>
      </c>
      <c r="C808" s="4">
        <v>101.139849877663</v>
      </c>
      <c r="D808" s="3">
        <f ca="1">TODAY() -dataset_transacoes_ficticias_2023_2024[[#This Row],[transaction date]]</f>
        <v>150</v>
      </c>
      <c r="E808">
        <f>COUNTIF(A:A,dataset_transacoes_ficticias_2023_2024[[#This Row],[customer-id]])</f>
        <v>4</v>
      </c>
      <c r="F808" s="4">
        <f>SUMIF(A:A,dataset_transacoes_ficticias_2023_2024[[#This Row],[customer-id]],C:C)</f>
        <v>1266.1891591384299</v>
      </c>
      <c r="G808" s="4">
        <f>dataset_transacoes_ficticias_2023_2024[[#This Row],[total value]]/dataset_transacoes_ficticias_2023_2024[[#This Row],[frequency]]</f>
        <v>316.54728978460747</v>
      </c>
      <c r="H808" s="5">
        <f ca="1">(1 - _xlfn.PERCENTRANK.INC(D:D,dataset_transacoes_ficticias_2023_2024[[#This Row],[recency]],4))*10</f>
        <v>8.68</v>
      </c>
      <c r="I808">
        <f>_xlfn.PERCENTRANK.INC(E:E,dataset_transacoes_ficticias_2023_2024[[#This Row],[frequency]],4)*10</f>
        <v>2.5510000000000002</v>
      </c>
      <c r="J808" s="5">
        <f>_xlfn.PERCENTRANK.INC(F:F,dataset_transacoes_ficticias_2023_2024[[#This Row],[total value]],4)*10</f>
        <v>1.3850000000000002</v>
      </c>
      <c r="K808" s="5">
        <f t="shared" ca="1" si="24"/>
        <v>30.669</v>
      </c>
      <c r="L808" s="13">
        <f ca="1">_xlfn.PERCENTRANK.INC(K:K,dataset_transacoes_ficticias_2023_2024[[#This Row],[rfm sum]],4)*10</f>
        <v>5.6769999999999996</v>
      </c>
      <c r="M808" s="3">
        <f ca="1">ROUNDUP(dataset_transacoes_ficticias_2023_2024[[#This Row],[rfm]],0)</f>
        <v>6</v>
      </c>
      <c r="N808" t="str">
        <f t="shared" ca="1" si="25"/>
        <v>Valuable</v>
      </c>
    </row>
    <row r="809" spans="1:14" x14ac:dyDescent="0.25">
      <c r="A809" t="s">
        <v>426</v>
      </c>
      <c r="B809" s="1">
        <v>45041</v>
      </c>
      <c r="C809" s="4">
        <v>996.05224670616496</v>
      </c>
      <c r="D809" s="3">
        <f ca="1">TODAY() -dataset_transacoes_ficticias_2023_2024[[#This Row],[transaction date]]</f>
        <v>382</v>
      </c>
      <c r="E809">
        <f>COUNTIF(A:A,dataset_transacoes_ficticias_2023_2024[[#This Row],[customer-id]])</f>
        <v>6</v>
      </c>
      <c r="F809" s="4">
        <f>SUMIF(A:A,dataset_transacoes_ficticias_2023_2024[[#This Row],[customer-id]],C:C)</f>
        <v>4002.7281534811768</v>
      </c>
      <c r="G809" s="4">
        <f>dataset_transacoes_ficticias_2023_2024[[#This Row],[total value]]/dataset_transacoes_ficticias_2023_2024[[#This Row],[frequency]]</f>
        <v>667.12135891352943</v>
      </c>
      <c r="H809" s="5">
        <f ca="1">(1 - _xlfn.PERCENTRANK.INC(D:D,dataset_transacoes_ficticias_2023_2024[[#This Row],[recency]],4))*10</f>
        <v>2.8220000000000001</v>
      </c>
      <c r="I809">
        <f>_xlfn.PERCENTRANK.INC(E:E,dataset_transacoes_ficticias_2023_2024[[#This Row],[frequency]],4)*10</f>
        <v>6.3529999999999998</v>
      </c>
      <c r="J809" s="5">
        <f>_xlfn.PERCENTRANK.INC(F:F,dataset_transacoes_ficticias_2023_2024[[#This Row],[total value]],4)*10</f>
        <v>8.8539999999999992</v>
      </c>
      <c r="K809" s="5">
        <f t="shared" ca="1" si="24"/>
        <v>30.644999999999996</v>
      </c>
      <c r="L809" s="13">
        <f ca="1">_xlfn.PERCENTRANK.INC(K:K,dataset_transacoes_ficticias_2023_2024[[#This Row],[rfm sum]],4)*10</f>
        <v>5.6669999999999998</v>
      </c>
      <c r="M809" s="3">
        <f ca="1">ROUNDUP(dataset_transacoes_ficticias_2023_2024[[#This Row],[rfm]],0)</f>
        <v>6</v>
      </c>
      <c r="N809" t="str">
        <f t="shared" ca="1" si="25"/>
        <v>Valuable</v>
      </c>
    </row>
    <row r="810" spans="1:14" x14ac:dyDescent="0.25">
      <c r="A810" t="s">
        <v>137</v>
      </c>
      <c r="B810" s="1">
        <v>45031</v>
      </c>
      <c r="C810" s="4">
        <v>800.25457272894505</v>
      </c>
      <c r="D810" s="3">
        <f ca="1">TODAY() -dataset_transacoes_ficticias_2023_2024[[#This Row],[transaction date]]</f>
        <v>392</v>
      </c>
      <c r="E810">
        <f>COUNTIF(A:A,dataset_transacoes_ficticias_2023_2024[[#This Row],[customer-id]])</f>
        <v>6</v>
      </c>
      <c r="F810" s="4">
        <f>SUMIF(A:A,dataset_transacoes_ficticias_2023_2024[[#This Row],[customer-id]],C:C)</f>
        <v>2525.9848651505968</v>
      </c>
      <c r="G810" s="4">
        <f>dataset_transacoes_ficticias_2023_2024[[#This Row],[total value]]/dataset_transacoes_ficticias_2023_2024[[#This Row],[frequency]]</f>
        <v>420.99747752509944</v>
      </c>
      <c r="H810" s="5">
        <f ca="1">(1 - _xlfn.PERCENTRANK.INC(D:D,dataset_transacoes_ficticias_2023_2024[[#This Row],[recency]],4))*10</f>
        <v>2.6019999999999999</v>
      </c>
      <c r="I810">
        <f>_xlfn.PERCENTRANK.INC(E:E,dataset_transacoes_ficticias_2023_2024[[#This Row],[frequency]],4)*10</f>
        <v>6.3529999999999998</v>
      </c>
      <c r="J810" s="5">
        <f>_xlfn.PERCENTRANK.INC(F:F,dataset_transacoes_ficticias_2023_2024[[#This Row],[total value]],4)*10</f>
        <v>5.8819999999999997</v>
      </c>
      <c r="K810" s="5">
        <f t="shared" ca="1" si="24"/>
        <v>32.866</v>
      </c>
      <c r="L810" s="13">
        <f ca="1">_xlfn.PERCENTRANK.INC(K:K,dataset_transacoes_ficticias_2023_2024[[#This Row],[rfm sum]],4)*10</f>
        <v>6.1329999999999991</v>
      </c>
      <c r="M810" s="3">
        <f ca="1">ROUNDUP(dataset_transacoes_ficticias_2023_2024[[#This Row],[rfm]],0)</f>
        <v>7</v>
      </c>
      <c r="N810" t="str">
        <f t="shared" ca="1" si="25"/>
        <v>Valuable</v>
      </c>
    </row>
    <row r="811" spans="1:14" x14ac:dyDescent="0.25">
      <c r="A811" t="s">
        <v>88</v>
      </c>
      <c r="B811" s="1">
        <v>45083</v>
      </c>
      <c r="C811" s="4">
        <v>228.479330718618</v>
      </c>
      <c r="D811" s="3">
        <f ca="1">TODAY() -dataset_transacoes_ficticias_2023_2024[[#This Row],[transaction date]]</f>
        <v>340</v>
      </c>
      <c r="E811">
        <f>COUNTIF(A:A,dataset_transacoes_ficticias_2023_2024[[#This Row],[customer-id]])</f>
        <v>6</v>
      </c>
      <c r="F811" s="4">
        <f>SUMIF(A:A,dataset_transacoes_ficticias_2023_2024[[#This Row],[customer-id]],C:C)</f>
        <v>2559.9352536826468</v>
      </c>
      <c r="G811" s="4">
        <f>dataset_transacoes_ficticias_2023_2024[[#This Row],[total value]]/dataset_transacoes_ficticias_2023_2024[[#This Row],[frequency]]</f>
        <v>426.65587561377447</v>
      </c>
      <c r="H811" s="5">
        <f ca="1">(1 - _xlfn.PERCENTRANK.INC(D:D,dataset_transacoes_ficticias_2023_2024[[#This Row],[recency]],4))*10</f>
        <v>3.8919999999999999</v>
      </c>
      <c r="I811">
        <f>_xlfn.PERCENTRANK.INC(E:E,dataset_transacoes_ficticias_2023_2024[[#This Row],[frequency]],4)*10</f>
        <v>6.3529999999999998</v>
      </c>
      <c r="J811" s="5">
        <f>_xlfn.PERCENTRANK.INC(F:F,dataset_transacoes_ficticias_2023_2024[[#This Row],[total value]],4)*10</f>
        <v>5.952</v>
      </c>
      <c r="K811" s="5">
        <f t="shared" ca="1" si="24"/>
        <v>31.033999999999999</v>
      </c>
      <c r="L811" s="13">
        <f ca="1">_xlfn.PERCENTRANK.INC(K:K,dataset_transacoes_ficticias_2023_2024[[#This Row],[rfm sum]],4)*10</f>
        <v>5.7770000000000001</v>
      </c>
      <c r="M811" s="3">
        <f ca="1">ROUNDUP(dataset_transacoes_ficticias_2023_2024[[#This Row],[rfm]],0)</f>
        <v>6</v>
      </c>
      <c r="N811" t="str">
        <f t="shared" ca="1" si="25"/>
        <v>Valuable</v>
      </c>
    </row>
    <row r="812" spans="1:14" x14ac:dyDescent="0.25">
      <c r="A812" t="s">
        <v>291</v>
      </c>
      <c r="B812" s="1">
        <v>45157</v>
      </c>
      <c r="C812" s="4">
        <v>302.22593427186303</v>
      </c>
      <c r="D812" s="3">
        <f ca="1">TODAY() -dataset_transacoes_ficticias_2023_2024[[#This Row],[transaction date]]</f>
        <v>266</v>
      </c>
      <c r="E812">
        <f>COUNTIF(A:A,dataset_transacoes_ficticias_2023_2024[[#This Row],[customer-id]])</f>
        <v>5</v>
      </c>
      <c r="F812" s="4">
        <f>SUMIF(A:A,dataset_transacoes_ficticias_2023_2024[[#This Row],[customer-id]],C:C)</f>
        <v>2530.9686202520315</v>
      </c>
      <c r="G812" s="4">
        <f>dataset_transacoes_ficticias_2023_2024[[#This Row],[total value]]/dataset_transacoes_ficticias_2023_2024[[#This Row],[frequency]]</f>
        <v>506.19372405040633</v>
      </c>
      <c r="H812" s="5">
        <f ca="1">(1 - _xlfn.PERCENTRANK.INC(D:D,dataset_transacoes_ficticias_2023_2024[[#This Row],[recency]],4))*10</f>
        <v>5.7379999999999995</v>
      </c>
      <c r="I812">
        <f>_xlfn.PERCENTRANK.INC(E:E,dataset_transacoes_ficticias_2023_2024[[#This Row],[frequency]],4)*10</f>
        <v>4.5519999999999996</v>
      </c>
      <c r="J812" s="5">
        <f>_xlfn.PERCENTRANK.INC(F:F,dataset_transacoes_ficticias_2023_2024[[#This Row],[total value]],4)*10</f>
        <v>5.911999999999999</v>
      </c>
      <c r="K812" s="5">
        <f t="shared" ca="1" si="24"/>
        <v>32.399000000000001</v>
      </c>
      <c r="L812" s="13">
        <f ca="1">_xlfn.PERCENTRANK.INC(K:K,dataset_transacoes_ficticias_2023_2024[[#This Row],[rfm sum]],4)*10</f>
        <v>6.0429999999999993</v>
      </c>
      <c r="M812" s="3">
        <f ca="1">ROUNDUP(dataset_transacoes_ficticias_2023_2024[[#This Row],[rfm]],0)</f>
        <v>7</v>
      </c>
      <c r="N812" t="str">
        <f t="shared" ca="1" si="25"/>
        <v>Valuable</v>
      </c>
    </row>
    <row r="813" spans="1:14" x14ac:dyDescent="0.25">
      <c r="A813" t="s">
        <v>196</v>
      </c>
      <c r="B813" s="1">
        <v>45179</v>
      </c>
      <c r="C813" s="4">
        <v>332.025474199879</v>
      </c>
      <c r="D813" s="3">
        <f ca="1">TODAY() -dataset_transacoes_ficticias_2023_2024[[#This Row],[transaction date]]</f>
        <v>244</v>
      </c>
      <c r="E813">
        <f>COUNTIF(A:A,dataset_transacoes_ficticias_2023_2024[[#This Row],[customer-id]])</f>
        <v>4</v>
      </c>
      <c r="F813" s="4">
        <f>SUMIF(A:A,dataset_transacoes_ficticias_2023_2024[[#This Row],[customer-id]],C:C)</f>
        <v>1911.5352814405019</v>
      </c>
      <c r="G813" s="4">
        <f>dataset_transacoes_ficticias_2023_2024[[#This Row],[total value]]/dataset_transacoes_ficticias_2023_2024[[#This Row],[frequency]]</f>
        <v>477.88382036012547</v>
      </c>
      <c r="H813" s="5">
        <f ca="1">(1 - _xlfn.PERCENTRANK.INC(D:D,dataset_transacoes_ficticias_2023_2024[[#This Row],[recency]],4))*10</f>
        <v>6.2739999999999991</v>
      </c>
      <c r="I813">
        <f>_xlfn.PERCENTRANK.INC(E:E,dataset_transacoes_ficticias_2023_2024[[#This Row],[frequency]],4)*10</f>
        <v>2.5510000000000002</v>
      </c>
      <c r="J813" s="5">
        <f>_xlfn.PERCENTRANK.INC(F:F,dataset_transacoes_ficticias_2023_2024[[#This Row],[total value]],4)*10</f>
        <v>3.556</v>
      </c>
      <c r="K813" s="5">
        <f t="shared" ca="1" si="24"/>
        <v>28.583000000000002</v>
      </c>
      <c r="L813" s="13">
        <f ca="1">_xlfn.PERCENTRANK.INC(K:K,dataset_transacoes_ficticias_2023_2024[[#This Row],[rfm sum]],4)*10</f>
        <v>4.9819999999999993</v>
      </c>
      <c r="M813" s="3">
        <f ca="1">ROUNDUP(dataset_transacoes_ficticias_2023_2024[[#This Row],[rfm]],0)</f>
        <v>5</v>
      </c>
      <c r="N813" t="str">
        <f t="shared" ca="1" si="25"/>
        <v>Valuable</v>
      </c>
    </row>
    <row r="814" spans="1:14" x14ac:dyDescent="0.25">
      <c r="A814" t="s">
        <v>291</v>
      </c>
      <c r="B814" s="1">
        <v>45188</v>
      </c>
      <c r="C814" s="4">
        <v>952.86686688389398</v>
      </c>
      <c r="D814" s="3">
        <f ca="1">TODAY() -dataset_transacoes_ficticias_2023_2024[[#This Row],[transaction date]]</f>
        <v>235</v>
      </c>
      <c r="E814">
        <f>COUNTIF(A:A,dataset_transacoes_ficticias_2023_2024[[#This Row],[customer-id]])</f>
        <v>5</v>
      </c>
      <c r="F814" s="4">
        <f>SUMIF(A:A,dataset_transacoes_ficticias_2023_2024[[#This Row],[customer-id]],C:C)</f>
        <v>2530.9686202520315</v>
      </c>
      <c r="G814" s="4">
        <f>dataset_transacoes_ficticias_2023_2024[[#This Row],[total value]]/dataset_transacoes_ficticias_2023_2024[[#This Row],[frequency]]</f>
        <v>506.19372405040633</v>
      </c>
      <c r="H814" s="5">
        <f ca="1">(1 - _xlfn.PERCENTRANK.INC(D:D,dataset_transacoes_ficticias_2023_2024[[#This Row],[recency]],4))*10</f>
        <v>6.4890000000000008</v>
      </c>
      <c r="I814">
        <f>_xlfn.PERCENTRANK.INC(E:E,dataset_transacoes_ficticias_2023_2024[[#This Row],[frequency]],4)*10</f>
        <v>4.5519999999999996</v>
      </c>
      <c r="J814" s="5">
        <f>_xlfn.PERCENTRANK.INC(F:F,dataset_transacoes_ficticias_2023_2024[[#This Row],[total value]],4)*10</f>
        <v>5.911999999999999</v>
      </c>
      <c r="K814" s="5">
        <f t="shared" ca="1" si="24"/>
        <v>29.334</v>
      </c>
      <c r="L814" s="13">
        <f ca="1">_xlfn.PERCENTRANK.INC(K:K,dataset_transacoes_ficticias_2023_2024[[#This Row],[rfm sum]],4)*10</f>
        <v>5.1870000000000003</v>
      </c>
      <c r="M814" s="3">
        <f ca="1">ROUNDUP(dataset_transacoes_ficticias_2023_2024[[#This Row],[rfm]],0)</f>
        <v>6</v>
      </c>
      <c r="N814" t="str">
        <f t="shared" ca="1" si="25"/>
        <v>Valuable</v>
      </c>
    </row>
    <row r="815" spans="1:14" x14ac:dyDescent="0.25">
      <c r="A815" t="s">
        <v>361</v>
      </c>
      <c r="B815" s="1">
        <v>45198</v>
      </c>
      <c r="C815" s="4">
        <v>62.710190817243003</v>
      </c>
      <c r="D815" s="3">
        <f ca="1">TODAY() -dataset_transacoes_ficticias_2023_2024[[#This Row],[transaction date]]</f>
        <v>225</v>
      </c>
      <c r="E815">
        <f>COUNTIF(A:A,dataset_transacoes_ficticias_2023_2024[[#This Row],[customer-id]])</f>
        <v>5</v>
      </c>
      <c r="F815" s="4">
        <f>SUMIF(A:A,dataset_transacoes_ficticias_2023_2024[[#This Row],[customer-id]],C:C)</f>
        <v>1518.0430809983734</v>
      </c>
      <c r="G815" s="4">
        <f>dataset_transacoes_ficticias_2023_2024[[#This Row],[total value]]/dataset_transacoes_ficticias_2023_2024[[#This Row],[frequency]]</f>
        <v>303.60861619967466</v>
      </c>
      <c r="H815" s="5">
        <f ca="1">(1 - _xlfn.PERCENTRANK.INC(D:D,dataset_transacoes_ficticias_2023_2024[[#This Row],[recency]],4))*10</f>
        <v>6.729000000000001</v>
      </c>
      <c r="I815">
        <f>_xlfn.PERCENTRANK.INC(E:E,dataset_transacoes_ficticias_2023_2024[[#This Row],[frequency]],4)*10</f>
        <v>4.5519999999999996</v>
      </c>
      <c r="J815" s="5">
        <f>_xlfn.PERCENTRANK.INC(F:F,dataset_transacoes_ficticias_2023_2024[[#This Row],[total value]],4)*10</f>
        <v>2.2159999999999997</v>
      </c>
      <c r="K815" s="5">
        <f t="shared" ca="1" si="24"/>
        <v>30.450000000000003</v>
      </c>
      <c r="L815" s="13">
        <f ca="1">_xlfn.PERCENTRANK.INC(K:K,dataset_transacoes_ficticias_2023_2024[[#This Row],[rfm sum]],4)*10</f>
        <v>5.5720000000000001</v>
      </c>
      <c r="M815" s="3">
        <f ca="1">ROUNDUP(dataset_transacoes_ficticias_2023_2024[[#This Row],[rfm]],0)</f>
        <v>6</v>
      </c>
      <c r="N815" t="str">
        <f t="shared" ca="1" si="25"/>
        <v>Valuable</v>
      </c>
    </row>
    <row r="816" spans="1:14" x14ac:dyDescent="0.25">
      <c r="A816" t="s">
        <v>158</v>
      </c>
      <c r="B816" s="1">
        <v>44996</v>
      </c>
      <c r="C816" s="4">
        <v>872.74549530188904</v>
      </c>
      <c r="D816" s="3">
        <f ca="1">TODAY() -dataset_transacoes_ficticias_2023_2024[[#This Row],[transaction date]]</f>
        <v>427</v>
      </c>
      <c r="E816">
        <f>COUNTIF(A:A,dataset_transacoes_ficticias_2023_2024[[#This Row],[customer-id]])</f>
        <v>6</v>
      </c>
      <c r="F816" s="4">
        <f>SUMIF(A:A,dataset_transacoes_ficticias_2023_2024[[#This Row],[customer-id]],C:C)</f>
        <v>3223.9730248246756</v>
      </c>
      <c r="G816" s="4">
        <f>dataset_transacoes_ficticias_2023_2024[[#This Row],[total value]]/dataset_transacoes_ficticias_2023_2024[[#This Row],[frequency]]</f>
        <v>537.32883747077926</v>
      </c>
      <c r="H816" s="5">
        <f ca="1">(1 - _xlfn.PERCENTRANK.INC(D:D,dataset_transacoes_ficticias_2023_2024[[#This Row],[recency]],4))*10</f>
        <v>1.6659999999999997</v>
      </c>
      <c r="I816">
        <f>_xlfn.PERCENTRANK.INC(E:E,dataset_transacoes_ficticias_2023_2024[[#This Row],[frequency]],4)*10</f>
        <v>6.3529999999999998</v>
      </c>
      <c r="J816" s="5">
        <f>_xlfn.PERCENTRANK.INC(F:F,dataset_transacoes_ficticias_2023_2024[[#This Row],[total value]],4)*10</f>
        <v>7.5229999999999997</v>
      </c>
      <c r="K816" s="5">
        <f t="shared" ca="1" si="24"/>
        <v>29.038999999999998</v>
      </c>
      <c r="L816" s="13">
        <f ca="1">_xlfn.PERCENTRANK.INC(K:K,dataset_transacoes_ficticias_2023_2024[[#This Row],[rfm sum]],4)*10</f>
        <v>5.1219999999999999</v>
      </c>
      <c r="M816" s="3">
        <f ca="1">ROUNDUP(dataset_transacoes_ficticias_2023_2024[[#This Row],[rfm]],0)</f>
        <v>6</v>
      </c>
      <c r="N816" t="str">
        <f t="shared" ca="1" si="25"/>
        <v>Valuable</v>
      </c>
    </row>
    <row r="817" spans="1:14" x14ac:dyDescent="0.25">
      <c r="A817" t="s">
        <v>199</v>
      </c>
      <c r="B817" s="1">
        <v>45208</v>
      </c>
      <c r="C817" s="4">
        <v>677.43645434203495</v>
      </c>
      <c r="D817" s="3">
        <f ca="1">TODAY() -dataset_transacoes_ficticias_2023_2024[[#This Row],[transaction date]]</f>
        <v>215</v>
      </c>
      <c r="E817">
        <f>COUNTIF(A:A,dataset_transacoes_ficticias_2023_2024[[#This Row],[customer-id]])</f>
        <v>5</v>
      </c>
      <c r="F817" s="4">
        <f>SUMIF(A:A,dataset_transacoes_ficticias_2023_2024[[#This Row],[customer-id]],C:C)</f>
        <v>2117.3132384619157</v>
      </c>
      <c r="G817" s="4">
        <f>dataset_transacoes_ficticias_2023_2024[[#This Row],[total value]]/dataset_transacoes_ficticias_2023_2024[[#This Row],[frequency]]</f>
        <v>423.46264769238314</v>
      </c>
      <c r="H817" s="5">
        <f ca="1">(1 - _xlfn.PERCENTRANK.INC(D:D,dataset_transacoes_ficticias_2023_2024[[#This Row],[recency]],4))*10</f>
        <v>6.984</v>
      </c>
      <c r="I817">
        <f>_xlfn.PERCENTRANK.INC(E:E,dataset_transacoes_ficticias_2023_2024[[#This Row],[frequency]],4)*10</f>
        <v>4.5519999999999996</v>
      </c>
      <c r="J817" s="5">
        <f>_xlfn.PERCENTRANK.INC(F:F,dataset_transacoes_ficticias_2023_2024[[#This Row],[total value]],4)*10</f>
        <v>4.3769999999999998</v>
      </c>
      <c r="K817" s="5">
        <f t="shared" ca="1" si="24"/>
        <v>31.454999999999998</v>
      </c>
      <c r="L817" s="13">
        <f ca="1">_xlfn.PERCENTRANK.INC(K:K,dataset_transacoes_ficticias_2023_2024[[#This Row],[rfm sum]],4)*10</f>
        <v>5.911999999999999</v>
      </c>
      <c r="M817" s="3">
        <f ca="1">ROUNDUP(dataset_transacoes_ficticias_2023_2024[[#This Row],[rfm]],0)</f>
        <v>6</v>
      </c>
      <c r="N817" t="str">
        <f t="shared" ca="1" si="25"/>
        <v>Valuable</v>
      </c>
    </row>
    <row r="818" spans="1:14" x14ac:dyDescent="0.25">
      <c r="A818" t="s">
        <v>83</v>
      </c>
      <c r="B818" s="1">
        <v>45264</v>
      </c>
      <c r="C818" s="4">
        <v>232.10020553015599</v>
      </c>
      <c r="D818" s="3">
        <f ca="1">TODAY() -dataset_transacoes_ficticias_2023_2024[[#This Row],[transaction date]]</f>
        <v>159</v>
      </c>
      <c r="E818">
        <f>COUNTIF(A:A,dataset_transacoes_ficticias_2023_2024[[#This Row],[customer-id]])</f>
        <v>4</v>
      </c>
      <c r="F818" s="4">
        <f>SUMIF(A:A,dataset_transacoes_ficticias_2023_2024[[#This Row],[customer-id]],C:C)</f>
        <v>1971.3759072797977</v>
      </c>
      <c r="G818" s="4">
        <f>dataset_transacoes_ficticias_2023_2024[[#This Row],[total value]]/dataset_transacoes_ficticias_2023_2024[[#This Row],[frequency]]</f>
        <v>492.84397681994943</v>
      </c>
      <c r="H818" s="5">
        <f ca="1">(1 - _xlfn.PERCENTRANK.INC(D:D,dataset_transacoes_ficticias_2023_2024[[#This Row],[recency]],4))*10</f>
        <v>8.4450000000000003</v>
      </c>
      <c r="I818">
        <f>_xlfn.PERCENTRANK.INC(E:E,dataset_transacoes_ficticias_2023_2024[[#This Row],[frequency]],4)*10</f>
        <v>2.5510000000000002</v>
      </c>
      <c r="J818" s="5">
        <f>_xlfn.PERCENTRANK.INC(F:F,dataset_transacoes_ficticias_2023_2024[[#This Row],[total value]],4)*10</f>
        <v>3.746</v>
      </c>
      <c r="K818" s="5">
        <f t="shared" ca="1" si="24"/>
        <v>30.654999999999998</v>
      </c>
      <c r="L818" s="13">
        <f ca="1">_xlfn.PERCENTRANK.INC(K:K,dataset_transacoes_ficticias_2023_2024[[#This Row],[rfm sum]],4)*10</f>
        <v>5.6720000000000006</v>
      </c>
      <c r="M818" s="3">
        <f ca="1">ROUNDUP(dataset_transacoes_ficticias_2023_2024[[#This Row],[rfm]],0)</f>
        <v>6</v>
      </c>
      <c r="N818" t="str">
        <f t="shared" ca="1" si="25"/>
        <v>Valuable</v>
      </c>
    </row>
    <row r="819" spans="1:14" x14ac:dyDescent="0.25">
      <c r="A819" t="s">
        <v>208</v>
      </c>
      <c r="B819" s="1">
        <v>45057</v>
      </c>
      <c r="C819" s="4">
        <v>212.46333665677699</v>
      </c>
      <c r="D819" s="3">
        <f ca="1">TODAY() -dataset_transacoes_ficticias_2023_2024[[#This Row],[transaction date]]</f>
        <v>366</v>
      </c>
      <c r="E819">
        <f>COUNTIF(A:A,dataset_transacoes_ficticias_2023_2024[[#This Row],[customer-id]])</f>
        <v>6</v>
      </c>
      <c r="F819" s="4">
        <f>SUMIF(A:A,dataset_transacoes_ficticias_2023_2024[[#This Row],[customer-id]],C:C)</f>
        <v>2250.0128848844342</v>
      </c>
      <c r="G819" s="4">
        <f>dataset_transacoes_ficticias_2023_2024[[#This Row],[total value]]/dataset_transacoes_ficticias_2023_2024[[#This Row],[frequency]]</f>
        <v>375.00214748073904</v>
      </c>
      <c r="H819" s="5">
        <f ca="1">(1 - _xlfn.PERCENTRANK.INC(D:D,dataset_transacoes_ficticias_2023_2024[[#This Row],[recency]],4))*10</f>
        <v>3.2420000000000004</v>
      </c>
      <c r="I819">
        <f>_xlfn.PERCENTRANK.INC(E:E,dataset_transacoes_ficticias_2023_2024[[#This Row],[frequency]],4)*10</f>
        <v>6.3529999999999998</v>
      </c>
      <c r="J819" s="5">
        <f>_xlfn.PERCENTRANK.INC(F:F,dataset_transacoes_ficticias_2023_2024[[#This Row],[total value]],4)*10</f>
        <v>4.8070000000000004</v>
      </c>
      <c r="K819" s="5">
        <f t="shared" ca="1" si="24"/>
        <v>29.144000000000005</v>
      </c>
      <c r="L819" s="13">
        <f ca="1">_xlfn.PERCENTRANK.INC(K:K,dataset_transacoes_ficticias_2023_2024[[#This Row],[rfm sum]],4)*10</f>
        <v>5.1370000000000005</v>
      </c>
      <c r="M819" s="3">
        <f ca="1">ROUNDUP(dataset_transacoes_ficticias_2023_2024[[#This Row],[rfm]],0)</f>
        <v>6</v>
      </c>
      <c r="N819" t="str">
        <f t="shared" ca="1" si="25"/>
        <v>Valuable</v>
      </c>
    </row>
    <row r="820" spans="1:14" x14ac:dyDescent="0.25">
      <c r="A820" t="s">
        <v>86</v>
      </c>
      <c r="B820" s="1">
        <v>45183</v>
      </c>
      <c r="C820" s="4">
        <v>677.23188786712603</v>
      </c>
      <c r="D820" s="3">
        <f ca="1">TODAY() -dataset_transacoes_ficticias_2023_2024[[#This Row],[transaction date]]</f>
        <v>240</v>
      </c>
      <c r="E820">
        <f>COUNTIF(A:A,dataset_transacoes_ficticias_2023_2024[[#This Row],[customer-id]])</f>
        <v>5</v>
      </c>
      <c r="F820" s="4">
        <f>SUMIF(A:A,dataset_transacoes_ficticias_2023_2024[[#This Row],[customer-id]],C:C)</f>
        <v>2155.5932094963118</v>
      </c>
      <c r="G820" s="4">
        <f>dataset_transacoes_ficticias_2023_2024[[#This Row],[total value]]/dataset_transacoes_ficticias_2023_2024[[#This Row],[frequency]]</f>
        <v>431.11864189926234</v>
      </c>
      <c r="H820" s="5">
        <f ca="1">(1 - _xlfn.PERCENTRANK.INC(D:D,dataset_transacoes_ficticias_2023_2024[[#This Row],[recency]],4))*10</f>
        <v>6.3840000000000003</v>
      </c>
      <c r="I820">
        <f>_xlfn.PERCENTRANK.INC(E:E,dataset_transacoes_ficticias_2023_2024[[#This Row],[frequency]],4)*10</f>
        <v>4.5519999999999996</v>
      </c>
      <c r="J820" s="5">
        <f>_xlfn.PERCENTRANK.INC(F:F,dataset_transacoes_ficticias_2023_2024[[#This Row],[total value]],4)*10</f>
        <v>4.4219999999999997</v>
      </c>
      <c r="K820" s="5">
        <f t="shared" ca="1" si="24"/>
        <v>29.76</v>
      </c>
      <c r="L820" s="13">
        <f ca="1">_xlfn.PERCENTRANK.INC(K:K,dataset_transacoes_ficticias_2023_2024[[#This Row],[rfm sum]],4)*10</f>
        <v>5.3520000000000003</v>
      </c>
      <c r="M820" s="3">
        <f ca="1">ROUNDUP(dataset_transacoes_ficticias_2023_2024[[#This Row],[rfm]],0)</f>
        <v>6</v>
      </c>
      <c r="N820" t="str">
        <f t="shared" ca="1" si="25"/>
        <v>Valuable</v>
      </c>
    </row>
    <row r="821" spans="1:14" x14ac:dyDescent="0.25">
      <c r="A821" t="s">
        <v>157</v>
      </c>
      <c r="B821" s="1">
        <v>45242</v>
      </c>
      <c r="C821" s="4">
        <v>221.06585490563799</v>
      </c>
      <c r="D821" s="3">
        <f ca="1">TODAY() -dataset_transacoes_ficticias_2023_2024[[#This Row],[transaction date]]</f>
        <v>181</v>
      </c>
      <c r="E821">
        <f>COUNTIF(A:A,dataset_transacoes_ficticias_2023_2024[[#This Row],[customer-id]])</f>
        <v>5</v>
      </c>
      <c r="F821" s="4">
        <f>SUMIF(A:A,dataset_transacoes_ficticias_2023_2024[[#This Row],[customer-id]],C:C)</f>
        <v>1847.3411252157302</v>
      </c>
      <c r="G821" s="4">
        <f>dataset_transacoes_ficticias_2023_2024[[#This Row],[total value]]/dataset_transacoes_ficticias_2023_2024[[#This Row],[frequency]]</f>
        <v>369.46822504314605</v>
      </c>
      <c r="H821" s="5">
        <f ca="1">(1 - _xlfn.PERCENTRANK.INC(D:D,dataset_transacoes_ficticias_2023_2024[[#This Row],[recency]],4))*10</f>
        <v>7.9190000000000005</v>
      </c>
      <c r="I821">
        <f>_xlfn.PERCENTRANK.INC(E:E,dataset_transacoes_ficticias_2023_2024[[#This Row],[frequency]],4)*10</f>
        <v>4.5519999999999996</v>
      </c>
      <c r="J821" s="5">
        <f>_xlfn.PERCENTRANK.INC(F:F,dataset_transacoes_ficticias_2023_2024[[#This Row],[total value]],4)*10</f>
        <v>3.306</v>
      </c>
      <c r="K821" s="5">
        <f t="shared" ca="1" si="24"/>
        <v>31.135000000000002</v>
      </c>
      <c r="L821" s="13">
        <f ca="1">_xlfn.PERCENTRANK.INC(K:K,dataset_transacoes_ficticias_2023_2024[[#This Row],[rfm sum]],4)*10</f>
        <v>5.8120000000000003</v>
      </c>
      <c r="M821" s="3">
        <f ca="1">ROUNDUP(dataset_transacoes_ficticias_2023_2024[[#This Row],[rfm]],0)</f>
        <v>6</v>
      </c>
      <c r="N821" t="str">
        <f t="shared" ca="1" si="25"/>
        <v>Valuable</v>
      </c>
    </row>
    <row r="822" spans="1:14" x14ac:dyDescent="0.25">
      <c r="A822" t="s">
        <v>372</v>
      </c>
      <c r="B822" s="1">
        <v>45057</v>
      </c>
      <c r="C822" s="4">
        <v>556.79183374915203</v>
      </c>
      <c r="D822" s="3">
        <f ca="1">TODAY() -dataset_transacoes_ficticias_2023_2024[[#This Row],[transaction date]]</f>
        <v>366</v>
      </c>
      <c r="E822">
        <f>COUNTIF(A:A,dataset_transacoes_ficticias_2023_2024[[#This Row],[customer-id]])</f>
        <v>5</v>
      </c>
      <c r="F822" s="4">
        <f>SUMIF(A:A,dataset_transacoes_ficticias_2023_2024[[#This Row],[customer-id]],C:C)</f>
        <v>2773.4854844928941</v>
      </c>
      <c r="G822" s="4">
        <f>dataset_transacoes_ficticias_2023_2024[[#This Row],[total value]]/dataset_transacoes_ficticias_2023_2024[[#This Row],[frequency]]</f>
        <v>554.69709689857882</v>
      </c>
      <c r="H822" s="5">
        <f ca="1">(1 - _xlfn.PERCENTRANK.INC(D:D,dataset_transacoes_ficticias_2023_2024[[#This Row],[recency]],4))*10</f>
        <v>3.2420000000000004</v>
      </c>
      <c r="I822">
        <f>_xlfn.PERCENTRANK.INC(E:E,dataset_transacoes_ficticias_2023_2024[[#This Row],[frequency]],4)*10</f>
        <v>4.5519999999999996</v>
      </c>
      <c r="J822" s="5">
        <f>_xlfn.PERCENTRANK.INC(F:F,dataset_transacoes_ficticias_2023_2024[[#This Row],[total value]],4)*10</f>
        <v>6.5180000000000007</v>
      </c>
      <c r="K822" s="5">
        <f t="shared" ca="1" si="24"/>
        <v>30.089000000000002</v>
      </c>
      <c r="L822" s="13">
        <f ca="1">_xlfn.PERCENTRANK.INC(K:K,dataset_transacoes_ficticias_2023_2024[[#This Row],[rfm sum]],4)*10</f>
        <v>5.4619999999999997</v>
      </c>
      <c r="M822" s="3">
        <f ca="1">ROUNDUP(dataset_transacoes_ficticias_2023_2024[[#This Row],[rfm]],0)</f>
        <v>6</v>
      </c>
      <c r="N822" t="str">
        <f t="shared" ca="1" si="25"/>
        <v>Valuable</v>
      </c>
    </row>
    <row r="823" spans="1:14" x14ac:dyDescent="0.25">
      <c r="A823" t="s">
        <v>171</v>
      </c>
      <c r="B823" s="1">
        <v>45070</v>
      </c>
      <c r="C823" s="4">
        <v>215.19120890131899</v>
      </c>
      <c r="D823" s="3">
        <f ca="1">TODAY() -dataset_transacoes_ficticias_2023_2024[[#This Row],[transaction date]]</f>
        <v>353</v>
      </c>
      <c r="E823">
        <f>COUNTIF(A:A,dataset_transacoes_ficticias_2023_2024[[#This Row],[customer-id]])</f>
        <v>8</v>
      </c>
      <c r="F823" s="4">
        <f>SUMIF(A:A,dataset_transacoes_ficticias_2023_2024[[#This Row],[customer-id]],C:C)</f>
        <v>2084.8363812581247</v>
      </c>
      <c r="G823" s="4">
        <f>dataset_transacoes_ficticias_2023_2024[[#This Row],[total value]]/dataset_transacoes_ficticias_2023_2024[[#This Row],[frequency]]</f>
        <v>260.60454765726558</v>
      </c>
      <c r="H823" s="5">
        <f ca="1">(1 - _xlfn.PERCENTRANK.INC(D:D,dataset_transacoes_ficticias_2023_2024[[#This Row],[recency]],4))*10</f>
        <v>3.5970000000000004</v>
      </c>
      <c r="I823">
        <f>_xlfn.PERCENTRANK.INC(E:E,dataset_transacoes_ficticias_2023_2024[[#This Row],[frequency]],4)*10</f>
        <v>8.7739999999999991</v>
      </c>
      <c r="J823" s="5">
        <f>_xlfn.PERCENTRANK.INC(F:F,dataset_transacoes_ficticias_2023_2024[[#This Row],[total value]],4)*10</f>
        <v>4.3170000000000002</v>
      </c>
      <c r="K823" s="5">
        <f t="shared" ca="1" si="24"/>
        <v>31</v>
      </c>
      <c r="L823" s="13">
        <f ca="1">_xlfn.PERCENTRANK.INC(K:K,dataset_transacoes_ficticias_2023_2024[[#This Row],[rfm sum]],4)*10</f>
        <v>5.7669999999999995</v>
      </c>
      <c r="M823" s="3">
        <f ca="1">ROUNDUP(dataset_transacoes_ficticias_2023_2024[[#This Row],[rfm]],0)</f>
        <v>6</v>
      </c>
      <c r="N823" t="str">
        <f t="shared" ca="1" si="25"/>
        <v>Valuable</v>
      </c>
    </row>
    <row r="824" spans="1:14" x14ac:dyDescent="0.25">
      <c r="A824" t="s">
        <v>262</v>
      </c>
      <c r="B824" s="1">
        <v>45084</v>
      </c>
      <c r="C824" s="4">
        <v>226.8034533471</v>
      </c>
      <c r="D824" s="3">
        <f ca="1">TODAY() -dataset_transacoes_ficticias_2023_2024[[#This Row],[transaction date]]</f>
        <v>339</v>
      </c>
      <c r="E824">
        <f>COUNTIF(A:A,dataset_transacoes_ficticias_2023_2024[[#This Row],[customer-id]])</f>
        <v>4</v>
      </c>
      <c r="F824" s="4">
        <f>SUMIF(A:A,dataset_transacoes_ficticias_2023_2024[[#This Row],[customer-id]],C:C)</f>
        <v>2499.422531473374</v>
      </c>
      <c r="G824" s="4">
        <f>dataset_transacoes_ficticias_2023_2024[[#This Row],[total value]]/dataset_transacoes_ficticias_2023_2024[[#This Row],[frequency]]</f>
        <v>624.85563286834349</v>
      </c>
      <c r="H824" s="5">
        <f ca="1">(1 - _xlfn.PERCENTRANK.INC(D:D,dataset_transacoes_ficticias_2023_2024[[#This Row],[recency]],4))*10</f>
        <v>3.9070000000000005</v>
      </c>
      <c r="I824">
        <f>_xlfn.PERCENTRANK.INC(E:E,dataset_transacoes_ficticias_2023_2024[[#This Row],[frequency]],4)*10</f>
        <v>2.5510000000000002</v>
      </c>
      <c r="J824" s="5">
        <f>_xlfn.PERCENTRANK.INC(F:F,dataset_transacoes_ficticias_2023_2024[[#This Row],[total value]],4)*10</f>
        <v>5.782</v>
      </c>
      <c r="K824" s="5">
        <f t="shared" ca="1" si="24"/>
        <v>28.928000000000001</v>
      </c>
      <c r="L824" s="13">
        <f ca="1">_xlfn.PERCENTRANK.INC(K:K,dataset_transacoes_ficticias_2023_2024[[#This Row],[rfm sum]],4)*10</f>
        <v>5.0919999999999996</v>
      </c>
      <c r="M824" s="3">
        <f ca="1">ROUNDUP(dataset_transacoes_ficticias_2023_2024[[#This Row],[rfm]],0)</f>
        <v>6</v>
      </c>
      <c r="N824" t="str">
        <f t="shared" ca="1" si="25"/>
        <v>Valuable</v>
      </c>
    </row>
    <row r="825" spans="1:14" x14ac:dyDescent="0.25">
      <c r="A825" t="s">
        <v>368</v>
      </c>
      <c r="B825" s="1">
        <v>45045</v>
      </c>
      <c r="C825" s="4">
        <v>333.651241884976</v>
      </c>
      <c r="D825" s="3">
        <f ca="1">TODAY() -dataset_transacoes_ficticias_2023_2024[[#This Row],[transaction date]]</f>
        <v>378</v>
      </c>
      <c r="E825">
        <f>COUNTIF(A:A,dataset_transacoes_ficticias_2023_2024[[#This Row],[customer-id]])</f>
        <v>8</v>
      </c>
      <c r="F825" s="4">
        <f>SUMIF(A:A,dataset_transacoes_ficticias_2023_2024[[#This Row],[customer-id]],C:C)</f>
        <v>2941.863808806047</v>
      </c>
      <c r="G825" s="4">
        <f>dataset_transacoes_ficticias_2023_2024[[#This Row],[total value]]/dataset_transacoes_ficticias_2023_2024[[#This Row],[frequency]]</f>
        <v>367.73297610075588</v>
      </c>
      <c r="H825" s="5">
        <f ca="1">(1 - _xlfn.PERCENTRANK.INC(D:D,dataset_transacoes_ficticias_2023_2024[[#This Row],[recency]],4))*10</f>
        <v>2.9469999999999996</v>
      </c>
      <c r="I825">
        <f>_xlfn.PERCENTRANK.INC(E:E,dataset_transacoes_ficticias_2023_2024[[#This Row],[frequency]],4)*10</f>
        <v>8.7739999999999991</v>
      </c>
      <c r="J825" s="5">
        <f>_xlfn.PERCENTRANK.INC(F:F,dataset_transacoes_ficticias_2023_2024[[#This Row],[total value]],4)*10</f>
        <v>6.7579999999999991</v>
      </c>
      <c r="K825" s="5">
        <f t="shared" ca="1" si="24"/>
        <v>30.718999999999998</v>
      </c>
      <c r="L825" s="13">
        <f ca="1">_xlfn.PERCENTRANK.INC(K:K,dataset_transacoes_ficticias_2023_2024[[#This Row],[rfm sum]],4)*10</f>
        <v>5.6820000000000004</v>
      </c>
      <c r="M825" s="3">
        <f ca="1">ROUNDUP(dataset_transacoes_ficticias_2023_2024[[#This Row],[rfm]],0)</f>
        <v>6</v>
      </c>
      <c r="N825" t="str">
        <f t="shared" ca="1" si="25"/>
        <v>Valuable</v>
      </c>
    </row>
    <row r="826" spans="1:14" x14ac:dyDescent="0.25">
      <c r="A826" t="s">
        <v>339</v>
      </c>
      <c r="B826" s="1">
        <v>45211</v>
      </c>
      <c r="C826" s="4">
        <v>460.97750513841402</v>
      </c>
      <c r="D826" s="3">
        <f ca="1">TODAY() -dataset_transacoes_ficticias_2023_2024[[#This Row],[transaction date]]</f>
        <v>212</v>
      </c>
      <c r="E826">
        <f>COUNTIF(A:A,dataset_transacoes_ficticias_2023_2024[[#This Row],[customer-id]])</f>
        <v>5</v>
      </c>
      <c r="F826" s="4">
        <f>SUMIF(A:A,dataset_transacoes_ficticias_2023_2024[[#This Row],[customer-id]],C:C)</f>
        <v>1878.9604338050788</v>
      </c>
      <c r="G826" s="4">
        <f>dataset_transacoes_ficticias_2023_2024[[#This Row],[total value]]/dataset_transacoes_ficticias_2023_2024[[#This Row],[frequency]]</f>
        <v>375.79208676101575</v>
      </c>
      <c r="H826" s="5">
        <f ca="1">(1 - _xlfn.PERCENTRANK.INC(D:D,dataset_transacoes_ficticias_2023_2024[[#This Row],[recency]],4))*10</f>
        <v>7.0839999999999996</v>
      </c>
      <c r="I826">
        <f>_xlfn.PERCENTRANK.INC(E:E,dataset_transacoes_ficticias_2023_2024[[#This Row],[frequency]],4)*10</f>
        <v>4.5519999999999996</v>
      </c>
      <c r="J826" s="5">
        <f>_xlfn.PERCENTRANK.INC(F:F,dataset_transacoes_ficticias_2023_2024[[#This Row],[total value]],4)*10</f>
        <v>3.4410000000000003</v>
      </c>
      <c r="K826" s="5">
        <f t="shared" ca="1" si="24"/>
        <v>33.555999999999997</v>
      </c>
      <c r="L826" s="13">
        <f ca="1">_xlfn.PERCENTRANK.INC(K:K,dataset_transacoes_ficticias_2023_2024[[#This Row],[rfm sum]],4)*10</f>
        <v>6.4130000000000003</v>
      </c>
      <c r="M826" s="3">
        <f ca="1">ROUNDUP(dataset_transacoes_ficticias_2023_2024[[#This Row],[rfm]],0)</f>
        <v>7</v>
      </c>
      <c r="N826" t="str">
        <f t="shared" ca="1" si="25"/>
        <v>Valuable</v>
      </c>
    </row>
    <row r="827" spans="1:14" x14ac:dyDescent="0.25">
      <c r="A827" t="s">
        <v>220</v>
      </c>
      <c r="B827" s="1">
        <v>45292</v>
      </c>
      <c r="C827" s="4">
        <v>151.43628485853401</v>
      </c>
      <c r="D827" s="3">
        <f ca="1">TODAY() -dataset_transacoes_ficticias_2023_2024[[#This Row],[transaction date]]</f>
        <v>131</v>
      </c>
      <c r="E827">
        <f>COUNTIF(A:A,dataset_transacoes_ficticias_2023_2024[[#This Row],[customer-id]])</f>
        <v>5</v>
      </c>
      <c r="F827" s="4">
        <f>SUMIF(A:A,dataset_transacoes_ficticias_2023_2024[[#This Row],[customer-id]],C:C)</f>
        <v>1731.5131224444708</v>
      </c>
      <c r="G827" s="4">
        <f>dataset_transacoes_ficticias_2023_2024[[#This Row],[total value]]/dataset_transacoes_ficticias_2023_2024[[#This Row],[frequency]]</f>
        <v>346.30262448889414</v>
      </c>
      <c r="H827" s="5">
        <f ca="1">(1 - _xlfn.PERCENTRANK.INC(D:D,dataset_transacoes_ficticias_2023_2024[[#This Row],[recency]],4))*10</f>
        <v>9.125</v>
      </c>
      <c r="I827">
        <f>_xlfn.PERCENTRANK.INC(E:E,dataset_transacoes_ficticias_2023_2024[[#This Row],[frequency]],4)*10</f>
        <v>4.5519999999999996</v>
      </c>
      <c r="J827" s="5">
        <f>_xlfn.PERCENTRANK.INC(F:F,dataset_transacoes_ficticias_2023_2024[[#This Row],[total value]],4)*10</f>
        <v>2.9959999999999996</v>
      </c>
      <c r="K827" s="5">
        <f t="shared" ca="1" si="24"/>
        <v>31.749999999999996</v>
      </c>
      <c r="L827" s="13">
        <f ca="1">_xlfn.PERCENTRANK.INC(K:K,dataset_transacoes_ficticias_2023_2024[[#This Row],[rfm sum]],4)*10</f>
        <v>5.9670000000000005</v>
      </c>
      <c r="M827" s="3">
        <f ca="1">ROUNDUP(dataset_transacoes_ficticias_2023_2024[[#This Row],[rfm]],0)</f>
        <v>6</v>
      </c>
      <c r="N827" t="str">
        <f t="shared" ca="1" si="25"/>
        <v>Valuable</v>
      </c>
    </row>
    <row r="828" spans="1:14" x14ac:dyDescent="0.25">
      <c r="A828" t="s">
        <v>351</v>
      </c>
      <c r="B828" s="1">
        <v>44939</v>
      </c>
      <c r="C828" s="4">
        <v>940.68527836851604</v>
      </c>
      <c r="D828" s="3">
        <f ca="1">TODAY() -dataset_transacoes_ficticias_2023_2024[[#This Row],[transaction date]]</f>
        <v>484</v>
      </c>
      <c r="E828">
        <f>COUNTIF(A:A,dataset_transacoes_ficticias_2023_2024[[#This Row],[customer-id]])</f>
        <v>8</v>
      </c>
      <c r="F828" s="4">
        <f>SUMIF(A:A,dataset_transacoes_ficticias_2023_2024[[#This Row],[customer-id]],C:C)</f>
        <v>3125.7179335609908</v>
      </c>
      <c r="G828" s="4">
        <f>dataset_transacoes_ficticias_2023_2024[[#This Row],[total value]]/dataset_transacoes_ficticias_2023_2024[[#This Row],[frequency]]</f>
        <v>390.71474169512385</v>
      </c>
      <c r="H828" s="5">
        <f ca="1">(1 - _xlfn.PERCENTRANK.INC(D:D,dataset_transacoes_ficticias_2023_2024[[#This Row],[recency]],4))*10</f>
        <v>0.25100000000000011</v>
      </c>
      <c r="I828">
        <f>_xlfn.PERCENTRANK.INC(E:E,dataset_transacoes_ficticias_2023_2024[[#This Row],[frequency]],4)*10</f>
        <v>8.7739999999999991</v>
      </c>
      <c r="J828" s="5">
        <f>_xlfn.PERCENTRANK.INC(F:F,dataset_transacoes_ficticias_2023_2024[[#This Row],[total value]],4)*10</f>
        <v>7.2230000000000008</v>
      </c>
      <c r="K828" s="5">
        <f t="shared" ca="1" si="24"/>
        <v>32.920999999999999</v>
      </c>
      <c r="L828" s="13">
        <f ca="1">_xlfn.PERCENTRANK.INC(K:K,dataset_transacoes_ficticias_2023_2024[[#This Row],[rfm sum]],4)*10</f>
        <v>6.1529999999999996</v>
      </c>
      <c r="M828" s="3">
        <f ca="1">ROUNDUP(dataset_transacoes_ficticias_2023_2024[[#This Row],[rfm]],0)</f>
        <v>7</v>
      </c>
      <c r="N828" t="str">
        <f t="shared" ca="1" si="25"/>
        <v>Valuable</v>
      </c>
    </row>
    <row r="829" spans="1:14" x14ac:dyDescent="0.25">
      <c r="A829" t="s">
        <v>433</v>
      </c>
      <c r="B829" s="1">
        <v>44940</v>
      </c>
      <c r="C829" s="4">
        <v>286.77185239255601</v>
      </c>
      <c r="D829" s="3">
        <f ca="1">TODAY() -dataset_transacoes_ficticias_2023_2024[[#This Row],[transaction date]]</f>
        <v>483</v>
      </c>
      <c r="E829">
        <f>COUNTIF(A:A,dataset_transacoes_ficticias_2023_2024[[#This Row],[customer-id]])</f>
        <v>6</v>
      </c>
      <c r="F829" s="4">
        <f>SUMIF(A:A,dataset_transacoes_ficticias_2023_2024[[#This Row],[customer-id]],C:C)</f>
        <v>3875.7721444808012</v>
      </c>
      <c r="G829" s="4">
        <f>dataset_transacoes_ficticias_2023_2024[[#This Row],[total value]]/dataset_transacoes_ficticias_2023_2024[[#This Row],[frequency]]</f>
        <v>645.96202408013357</v>
      </c>
      <c r="H829" s="5">
        <f ca="1">(1 - _xlfn.PERCENTRANK.INC(D:D,dataset_transacoes_ficticias_2023_2024[[#This Row],[recency]],4))*10</f>
        <v>0.27599999999999958</v>
      </c>
      <c r="I829">
        <f>_xlfn.PERCENTRANK.INC(E:E,dataset_transacoes_ficticias_2023_2024[[#This Row],[frequency]],4)*10</f>
        <v>6.3529999999999998</v>
      </c>
      <c r="J829" s="5">
        <f>_xlfn.PERCENTRANK.INC(F:F,dataset_transacoes_ficticias_2023_2024[[#This Row],[total value]],4)*10</f>
        <v>8.6890000000000001</v>
      </c>
      <c r="K829" s="5">
        <f t="shared" ca="1" si="24"/>
        <v>31.565999999999995</v>
      </c>
      <c r="L829" s="13">
        <f ca="1">_xlfn.PERCENTRANK.INC(K:K,dataset_transacoes_ficticias_2023_2024[[#This Row],[rfm sum]],4)*10</f>
        <v>5.9269999999999996</v>
      </c>
      <c r="M829" s="3">
        <f ca="1">ROUNDUP(dataset_transacoes_ficticias_2023_2024[[#This Row],[rfm]],0)</f>
        <v>6</v>
      </c>
      <c r="N829" t="str">
        <f t="shared" ca="1" si="25"/>
        <v>Valuable</v>
      </c>
    </row>
    <row r="830" spans="1:14" x14ac:dyDescent="0.25">
      <c r="A830" t="s">
        <v>24</v>
      </c>
      <c r="B830" s="1">
        <v>45112</v>
      </c>
      <c r="C830" s="4">
        <v>202.96563520163801</v>
      </c>
      <c r="D830" s="3">
        <f ca="1">TODAY() -dataset_transacoes_ficticias_2023_2024[[#This Row],[transaction date]]</f>
        <v>311</v>
      </c>
      <c r="E830">
        <f>COUNTIF(A:A,dataset_transacoes_ficticias_2023_2024[[#This Row],[customer-id]])</f>
        <v>6</v>
      </c>
      <c r="F830" s="4">
        <f>SUMIF(A:A,dataset_transacoes_ficticias_2023_2024[[#This Row],[customer-id]],C:C)</f>
        <v>1874.4482930724416</v>
      </c>
      <c r="G830" s="4">
        <f>dataset_transacoes_ficticias_2023_2024[[#This Row],[total value]]/dataset_transacoes_ficticias_2023_2024[[#This Row],[frequency]]</f>
        <v>312.40804884540694</v>
      </c>
      <c r="H830" s="5">
        <f ca="1">(1 - _xlfn.PERCENTRANK.INC(D:D,dataset_transacoes_ficticias_2023_2024[[#This Row],[recency]],4))*10</f>
        <v>4.6079999999999997</v>
      </c>
      <c r="I830">
        <f>_xlfn.PERCENTRANK.INC(E:E,dataset_transacoes_ficticias_2023_2024[[#This Row],[frequency]],4)*10</f>
        <v>6.3529999999999998</v>
      </c>
      <c r="J830" s="5">
        <f>_xlfn.PERCENTRANK.INC(F:F,dataset_transacoes_ficticias_2023_2024[[#This Row],[total value]],4)*10</f>
        <v>3.3660000000000001</v>
      </c>
      <c r="K830" s="5">
        <f t="shared" ca="1" si="24"/>
        <v>29.644999999999996</v>
      </c>
      <c r="L830" s="13">
        <f ca="1">_xlfn.PERCENTRANK.INC(K:K,dataset_transacoes_ficticias_2023_2024[[#This Row],[rfm sum]],4)*10</f>
        <v>5.286999999999999</v>
      </c>
      <c r="M830" s="3">
        <f ca="1">ROUNDUP(dataset_transacoes_ficticias_2023_2024[[#This Row],[rfm]],0)</f>
        <v>6</v>
      </c>
      <c r="N830" t="str">
        <f t="shared" ca="1" si="25"/>
        <v>Valuable</v>
      </c>
    </row>
    <row r="831" spans="1:14" x14ac:dyDescent="0.25">
      <c r="A831" t="s">
        <v>256</v>
      </c>
      <c r="B831" s="1">
        <v>45091</v>
      </c>
      <c r="C831" s="4">
        <v>749.70271646815399</v>
      </c>
      <c r="D831" s="3">
        <f ca="1">TODAY() -dataset_transacoes_ficticias_2023_2024[[#This Row],[transaction date]]</f>
        <v>332</v>
      </c>
      <c r="E831">
        <f>COUNTIF(A:A,dataset_transacoes_ficticias_2023_2024[[#This Row],[customer-id]])</f>
        <v>5</v>
      </c>
      <c r="F831" s="4">
        <f>SUMIF(A:A,dataset_transacoes_ficticias_2023_2024[[#This Row],[customer-id]],C:C)</f>
        <v>2775.736350013367</v>
      </c>
      <c r="G831" s="4">
        <f>dataset_transacoes_ficticias_2023_2024[[#This Row],[total value]]/dataset_transacoes_ficticias_2023_2024[[#This Row],[frequency]]</f>
        <v>555.14727000267339</v>
      </c>
      <c r="H831" s="5">
        <f ca="1">(1 - _xlfn.PERCENTRANK.INC(D:D,dataset_transacoes_ficticias_2023_2024[[#This Row],[recency]],4))*10</f>
        <v>4.0730000000000004</v>
      </c>
      <c r="I831">
        <f>_xlfn.PERCENTRANK.INC(E:E,dataset_transacoes_ficticias_2023_2024[[#This Row],[frequency]],4)*10</f>
        <v>4.5519999999999996</v>
      </c>
      <c r="J831" s="5">
        <f>_xlfn.PERCENTRANK.INC(F:F,dataset_transacoes_ficticias_2023_2024[[#This Row],[total value]],4)*10</f>
        <v>6.5430000000000001</v>
      </c>
      <c r="K831" s="5">
        <f t="shared" ca="1" si="24"/>
        <v>29.494999999999997</v>
      </c>
      <c r="L831" s="13">
        <f ca="1">_xlfn.PERCENTRANK.INC(K:K,dataset_transacoes_ficticias_2023_2024[[#This Row],[rfm sum]],4)*10</f>
        <v>5.2470000000000008</v>
      </c>
      <c r="M831" s="3">
        <f ca="1">ROUNDUP(dataset_transacoes_ficticias_2023_2024[[#This Row],[rfm]],0)</f>
        <v>6</v>
      </c>
      <c r="N831" t="str">
        <f t="shared" ca="1" si="25"/>
        <v>Valuable</v>
      </c>
    </row>
    <row r="832" spans="1:14" x14ac:dyDescent="0.25">
      <c r="A832" t="s">
        <v>495</v>
      </c>
      <c r="B832" s="1">
        <v>45155</v>
      </c>
      <c r="C832" s="4">
        <v>505.32010445150797</v>
      </c>
      <c r="D832" s="3">
        <f ca="1">TODAY() -dataset_transacoes_ficticias_2023_2024[[#This Row],[transaction date]]</f>
        <v>268</v>
      </c>
      <c r="E832">
        <f>COUNTIF(A:A,dataset_transacoes_ficticias_2023_2024[[#This Row],[customer-id]])</f>
        <v>4</v>
      </c>
      <c r="F832" s="4">
        <f>SUMIF(A:A,dataset_transacoes_ficticias_2023_2024[[#This Row],[customer-id]],C:C)</f>
        <v>2766.0332242471741</v>
      </c>
      <c r="G832" s="4">
        <f>dataset_transacoes_ficticias_2023_2024[[#This Row],[total value]]/dataset_transacoes_ficticias_2023_2024[[#This Row],[frequency]]</f>
        <v>691.50830606179352</v>
      </c>
      <c r="H832" s="5">
        <f ca="1">(1 - _xlfn.PERCENTRANK.INC(D:D,dataset_transacoes_ficticias_2023_2024[[#This Row],[recency]],4))*10</f>
        <v>5.6979999999999995</v>
      </c>
      <c r="I832">
        <f>_xlfn.PERCENTRANK.INC(E:E,dataset_transacoes_ficticias_2023_2024[[#This Row],[frequency]],4)*10</f>
        <v>2.5510000000000002</v>
      </c>
      <c r="J832" s="5">
        <f>_xlfn.PERCENTRANK.INC(F:F,dataset_transacoes_ficticias_2023_2024[[#This Row],[total value]],4)*10</f>
        <v>6.4630000000000001</v>
      </c>
      <c r="K832" s="5">
        <f t="shared" ca="1" si="24"/>
        <v>29.880000000000003</v>
      </c>
      <c r="L832" s="13">
        <f ca="1">_xlfn.PERCENTRANK.INC(K:K,dataset_transacoes_ficticias_2023_2024[[#This Row],[rfm sum]],4)*10</f>
        <v>5.4020000000000001</v>
      </c>
      <c r="M832" s="3">
        <f ca="1">ROUNDUP(dataset_transacoes_ficticias_2023_2024[[#This Row],[rfm]],0)</f>
        <v>6</v>
      </c>
      <c r="N832" t="str">
        <f t="shared" ca="1" si="25"/>
        <v>Valuable</v>
      </c>
    </row>
    <row r="833" spans="1:14" x14ac:dyDescent="0.25">
      <c r="A833" t="s">
        <v>226</v>
      </c>
      <c r="B833" s="1">
        <v>45008</v>
      </c>
      <c r="C833" s="4">
        <v>809.73338605245306</v>
      </c>
      <c r="D833" s="3">
        <f ca="1">TODAY() -dataset_transacoes_ficticias_2023_2024[[#This Row],[transaction date]]</f>
        <v>415</v>
      </c>
      <c r="E833">
        <f>COUNTIF(A:A,dataset_transacoes_ficticias_2023_2024[[#This Row],[customer-id]])</f>
        <v>6</v>
      </c>
      <c r="F833" s="4">
        <f>SUMIF(A:A,dataset_transacoes_ficticias_2023_2024[[#This Row],[customer-id]],C:C)</f>
        <v>3286.9414000163802</v>
      </c>
      <c r="G833" s="4">
        <f>dataset_transacoes_ficticias_2023_2024[[#This Row],[total value]]/dataset_transacoes_ficticias_2023_2024[[#This Row],[frequency]]</f>
        <v>547.82356666939666</v>
      </c>
      <c r="H833" s="5">
        <f ca="1">(1 - _xlfn.PERCENTRANK.INC(D:D,dataset_transacoes_ficticias_2023_2024[[#This Row],[recency]],4))*10</f>
        <v>2.0420000000000007</v>
      </c>
      <c r="I833">
        <f>_xlfn.PERCENTRANK.INC(E:E,dataset_transacoes_ficticias_2023_2024[[#This Row],[frequency]],4)*10</f>
        <v>6.3529999999999998</v>
      </c>
      <c r="J833" s="5">
        <f>_xlfn.PERCENTRANK.INC(F:F,dataset_transacoes_ficticias_2023_2024[[#This Row],[total value]],4)*10</f>
        <v>7.7480000000000002</v>
      </c>
      <c r="K833" s="5">
        <f t="shared" ca="1" si="24"/>
        <v>30.855</v>
      </c>
      <c r="L833" s="13">
        <f ca="1">_xlfn.PERCENTRANK.INC(K:K,dataset_transacoes_ficticias_2023_2024[[#This Row],[rfm sum]],4)*10</f>
        <v>5.7320000000000002</v>
      </c>
      <c r="M833" s="3">
        <f ca="1">ROUNDUP(dataset_transacoes_ficticias_2023_2024[[#This Row],[rfm]],0)</f>
        <v>6</v>
      </c>
      <c r="N833" t="str">
        <f t="shared" ca="1" si="25"/>
        <v>Valuable</v>
      </c>
    </row>
    <row r="834" spans="1:14" x14ac:dyDescent="0.25">
      <c r="A834" t="s">
        <v>50</v>
      </c>
      <c r="B834" s="1">
        <v>45000</v>
      </c>
      <c r="C834" s="4">
        <v>834.00520050429395</v>
      </c>
      <c r="D834" s="3">
        <f ca="1">TODAY() -dataset_transacoes_ficticias_2023_2024[[#This Row],[transaction date]]</f>
        <v>423</v>
      </c>
      <c r="E834">
        <f>COUNTIF(A:A,dataset_transacoes_ficticias_2023_2024[[#This Row],[customer-id]])</f>
        <v>6</v>
      </c>
      <c r="F834" s="4">
        <f>SUMIF(A:A,dataset_transacoes_ficticias_2023_2024[[#This Row],[customer-id]],C:C)</f>
        <v>3043.6504806401795</v>
      </c>
      <c r="G834" s="4">
        <f>dataset_transacoes_ficticias_2023_2024[[#This Row],[total value]]/dataset_transacoes_ficticias_2023_2024[[#This Row],[frequency]]</f>
        <v>507.27508010669658</v>
      </c>
      <c r="H834" s="5">
        <f ca="1">(1 - _xlfn.PERCENTRANK.INC(D:D,dataset_transacoes_ficticias_2023_2024[[#This Row],[recency]],4))*10</f>
        <v>1.7559999999999998</v>
      </c>
      <c r="I834">
        <f>_xlfn.PERCENTRANK.INC(E:E,dataset_transacoes_ficticias_2023_2024[[#This Row],[frequency]],4)*10</f>
        <v>6.3529999999999998</v>
      </c>
      <c r="J834" s="5">
        <f>_xlfn.PERCENTRANK.INC(F:F,dataset_transacoes_ficticias_2023_2024[[#This Row],[total value]],4)*10</f>
        <v>6.9079999999999995</v>
      </c>
      <c r="K834" s="5">
        <f t="shared" ref="K834:K897" ca="1" si="26">SUM(H833:J834)</f>
        <v>31.160000000000004</v>
      </c>
      <c r="L834" s="13">
        <f ca="1">_xlfn.PERCENTRANK.INC(K:K,dataset_transacoes_ficticias_2023_2024[[#This Row],[rfm sum]],4)*10</f>
        <v>5.822000000000001</v>
      </c>
      <c r="M834" s="3">
        <f ca="1">ROUNDUP(dataset_transacoes_ficticias_2023_2024[[#This Row],[rfm]],0)</f>
        <v>6</v>
      </c>
      <c r="N834" t="str">
        <f t="shared" ref="N834:N897" ca="1" si="27">_xlfn.XLOOKUP(M:M,S:S,T:T,FALSE,0,1)</f>
        <v>Valuable</v>
      </c>
    </row>
    <row r="835" spans="1:14" x14ac:dyDescent="0.25">
      <c r="A835" t="s">
        <v>137</v>
      </c>
      <c r="B835" s="1">
        <v>45091</v>
      </c>
      <c r="C835" s="4">
        <v>55.7420303647325</v>
      </c>
      <c r="D835" s="3">
        <f ca="1">TODAY() -dataset_transacoes_ficticias_2023_2024[[#This Row],[transaction date]]</f>
        <v>332</v>
      </c>
      <c r="E835">
        <f>COUNTIF(A:A,dataset_transacoes_ficticias_2023_2024[[#This Row],[customer-id]])</f>
        <v>6</v>
      </c>
      <c r="F835" s="4">
        <f>SUMIF(A:A,dataset_transacoes_ficticias_2023_2024[[#This Row],[customer-id]],C:C)</f>
        <v>2525.9848651505968</v>
      </c>
      <c r="G835" s="4">
        <f>dataset_transacoes_ficticias_2023_2024[[#This Row],[total value]]/dataset_transacoes_ficticias_2023_2024[[#This Row],[frequency]]</f>
        <v>420.99747752509944</v>
      </c>
      <c r="H835" s="5">
        <f ca="1">(1 - _xlfn.PERCENTRANK.INC(D:D,dataset_transacoes_ficticias_2023_2024[[#This Row],[recency]],4))*10</f>
        <v>4.0730000000000004</v>
      </c>
      <c r="I835">
        <f>_xlfn.PERCENTRANK.INC(E:E,dataset_transacoes_ficticias_2023_2024[[#This Row],[frequency]],4)*10</f>
        <v>6.3529999999999998</v>
      </c>
      <c r="J835" s="5">
        <f>_xlfn.PERCENTRANK.INC(F:F,dataset_transacoes_ficticias_2023_2024[[#This Row],[total value]],4)*10</f>
        <v>5.8819999999999997</v>
      </c>
      <c r="K835" s="5">
        <f t="shared" ca="1" si="26"/>
        <v>31.324999999999996</v>
      </c>
      <c r="L835" s="13">
        <f ca="1">_xlfn.PERCENTRANK.INC(K:K,dataset_transacoes_ficticias_2023_2024[[#This Row],[rfm sum]],4)*10</f>
        <v>5.8720000000000008</v>
      </c>
      <c r="M835" s="3">
        <f ca="1">ROUNDUP(dataset_transacoes_ficticias_2023_2024[[#This Row],[rfm]],0)</f>
        <v>6</v>
      </c>
      <c r="N835" t="str">
        <f t="shared" ca="1" si="27"/>
        <v>Valuable</v>
      </c>
    </row>
    <row r="836" spans="1:14" x14ac:dyDescent="0.25">
      <c r="A836" t="s">
        <v>498</v>
      </c>
      <c r="B836" s="1">
        <v>45000</v>
      </c>
      <c r="C836" s="4">
        <v>971.07943350513096</v>
      </c>
      <c r="D836" s="3">
        <f ca="1">TODAY() -dataset_transacoes_ficticias_2023_2024[[#This Row],[transaction date]]</f>
        <v>423</v>
      </c>
      <c r="E836">
        <f>COUNTIF(A:A,dataset_transacoes_ficticias_2023_2024[[#This Row],[customer-id]])</f>
        <v>6</v>
      </c>
      <c r="F836" s="4">
        <f>SUMIF(A:A,dataset_transacoes_ficticias_2023_2024[[#This Row],[customer-id]],C:C)</f>
        <v>2649.5360714850244</v>
      </c>
      <c r="G836" s="4">
        <f>dataset_transacoes_ficticias_2023_2024[[#This Row],[total value]]/dataset_transacoes_ficticias_2023_2024[[#This Row],[frequency]]</f>
        <v>441.58934524750407</v>
      </c>
      <c r="H836" s="5">
        <f ca="1">(1 - _xlfn.PERCENTRANK.INC(D:D,dataset_transacoes_ficticias_2023_2024[[#This Row],[recency]],4))*10</f>
        <v>1.7559999999999998</v>
      </c>
      <c r="I836">
        <f>_xlfn.PERCENTRANK.INC(E:E,dataset_transacoes_ficticias_2023_2024[[#This Row],[frequency]],4)*10</f>
        <v>6.3529999999999998</v>
      </c>
      <c r="J836" s="5">
        <f>_xlfn.PERCENTRANK.INC(F:F,dataset_transacoes_ficticias_2023_2024[[#This Row],[total value]],4)*10</f>
        <v>6.0979999999999999</v>
      </c>
      <c r="K836" s="5">
        <f t="shared" ca="1" si="26"/>
        <v>30.515000000000001</v>
      </c>
      <c r="L836" s="13">
        <f ca="1">_xlfn.PERCENTRANK.INC(K:K,dataset_transacoes_ficticias_2023_2024[[#This Row],[rfm sum]],4)*10</f>
        <v>5.6069999999999993</v>
      </c>
      <c r="M836" s="3">
        <f ca="1">ROUNDUP(dataset_transacoes_ficticias_2023_2024[[#This Row],[rfm]],0)</f>
        <v>6</v>
      </c>
      <c r="N836" t="str">
        <f t="shared" ca="1" si="27"/>
        <v>Valuable</v>
      </c>
    </row>
    <row r="837" spans="1:14" x14ac:dyDescent="0.25">
      <c r="A837" t="s">
        <v>93</v>
      </c>
      <c r="B837" s="1">
        <v>45059</v>
      </c>
      <c r="C837" s="4">
        <v>508.83218349284402</v>
      </c>
      <c r="D837" s="3">
        <f ca="1">TODAY() -dataset_transacoes_ficticias_2023_2024[[#This Row],[transaction date]]</f>
        <v>364</v>
      </c>
      <c r="E837">
        <f>COUNTIF(A:A,dataset_transacoes_ficticias_2023_2024[[#This Row],[customer-id]])</f>
        <v>6</v>
      </c>
      <c r="F837" s="4">
        <f>SUMIF(A:A,dataset_transacoes_ficticias_2023_2024[[#This Row],[customer-id]],C:C)</f>
        <v>2883.0911541385112</v>
      </c>
      <c r="G837" s="4">
        <f>dataset_transacoes_ficticias_2023_2024[[#This Row],[total value]]/dataset_transacoes_ficticias_2023_2024[[#This Row],[frequency]]</f>
        <v>480.51519235641854</v>
      </c>
      <c r="H837" s="5">
        <f ca="1">(1 - _xlfn.PERCENTRANK.INC(D:D,dataset_transacoes_ficticias_2023_2024[[#This Row],[recency]],4))*10</f>
        <v>3.2869999999999999</v>
      </c>
      <c r="I837">
        <f>_xlfn.PERCENTRANK.INC(E:E,dataset_transacoes_ficticias_2023_2024[[#This Row],[frequency]],4)*10</f>
        <v>6.3529999999999998</v>
      </c>
      <c r="J837" s="5">
        <f>_xlfn.PERCENTRANK.INC(F:F,dataset_transacoes_ficticias_2023_2024[[#This Row],[total value]],4)*10</f>
        <v>6.6829999999999998</v>
      </c>
      <c r="K837" s="5">
        <f t="shared" ca="1" si="26"/>
        <v>30.53</v>
      </c>
      <c r="L837" s="13">
        <f ca="1">_xlfn.PERCENTRANK.INC(K:K,dataset_transacoes_ficticias_2023_2024[[#This Row],[rfm sum]],4)*10</f>
        <v>5.617</v>
      </c>
      <c r="M837" s="3">
        <f ca="1">ROUNDUP(dataset_transacoes_ficticias_2023_2024[[#This Row],[rfm]],0)</f>
        <v>6</v>
      </c>
      <c r="N837" t="str">
        <f t="shared" ca="1" si="27"/>
        <v>Valuable</v>
      </c>
    </row>
    <row r="838" spans="1:14" x14ac:dyDescent="0.25">
      <c r="A838" t="s">
        <v>410</v>
      </c>
      <c r="B838" s="1">
        <v>45031</v>
      </c>
      <c r="C838" s="4">
        <v>889.078212173103</v>
      </c>
      <c r="D838" s="3">
        <f ca="1">TODAY() -dataset_transacoes_ficticias_2023_2024[[#This Row],[transaction date]]</f>
        <v>392</v>
      </c>
      <c r="E838">
        <f>COUNTIF(A:A,dataset_transacoes_ficticias_2023_2024[[#This Row],[customer-id]])</f>
        <v>5</v>
      </c>
      <c r="F838" s="4">
        <f>SUMIF(A:A,dataset_transacoes_ficticias_2023_2024[[#This Row],[customer-id]],C:C)</f>
        <v>2850.4637691639323</v>
      </c>
      <c r="G838" s="4">
        <f>dataset_transacoes_ficticias_2023_2024[[#This Row],[total value]]/dataset_transacoes_ficticias_2023_2024[[#This Row],[frequency]]</f>
        <v>570.09275383278646</v>
      </c>
      <c r="H838" s="5">
        <f ca="1">(1 - _xlfn.PERCENTRANK.INC(D:D,dataset_transacoes_ficticias_2023_2024[[#This Row],[recency]],4))*10</f>
        <v>2.6019999999999999</v>
      </c>
      <c r="I838">
        <f>_xlfn.PERCENTRANK.INC(E:E,dataset_transacoes_ficticias_2023_2024[[#This Row],[frequency]],4)*10</f>
        <v>4.5519999999999996</v>
      </c>
      <c r="J838" s="5">
        <f>_xlfn.PERCENTRANK.INC(F:F,dataset_transacoes_ficticias_2023_2024[[#This Row],[total value]],4)*10</f>
        <v>6.6379999999999999</v>
      </c>
      <c r="K838" s="5">
        <f t="shared" ca="1" si="26"/>
        <v>30.115000000000002</v>
      </c>
      <c r="L838" s="13">
        <f ca="1">_xlfn.PERCENTRANK.INC(K:K,dataset_transacoes_ficticias_2023_2024[[#This Row],[rfm sum]],4)*10</f>
        <v>5.4769999999999994</v>
      </c>
      <c r="M838" s="3">
        <f ca="1">ROUNDUP(dataset_transacoes_ficticias_2023_2024[[#This Row],[rfm]],0)</f>
        <v>6</v>
      </c>
      <c r="N838" t="str">
        <f t="shared" ca="1" si="27"/>
        <v>Valuable</v>
      </c>
    </row>
    <row r="839" spans="1:14" x14ac:dyDescent="0.25">
      <c r="A839" t="s">
        <v>92</v>
      </c>
      <c r="B839" s="1">
        <v>44967</v>
      </c>
      <c r="C839" s="4">
        <v>777.33068878637005</v>
      </c>
      <c r="D839" s="3">
        <f ca="1">TODAY() -dataset_transacoes_ficticias_2023_2024[[#This Row],[transaction date]]</f>
        <v>456</v>
      </c>
      <c r="E839">
        <f>COUNTIF(A:A,dataset_transacoes_ficticias_2023_2024[[#This Row],[customer-id]])</f>
        <v>7</v>
      </c>
      <c r="F839" s="4">
        <f>SUMIF(A:A,dataset_transacoes_ficticias_2023_2024[[#This Row],[customer-id]],C:C)</f>
        <v>3053.308293678364</v>
      </c>
      <c r="G839" s="4">
        <f>dataset_transacoes_ficticias_2023_2024[[#This Row],[total value]]/dataset_transacoes_ficticias_2023_2024[[#This Row],[frequency]]</f>
        <v>436.18689909690914</v>
      </c>
      <c r="H839" s="5">
        <f ca="1">(1 - _xlfn.PERCENTRANK.INC(D:D,dataset_transacoes_ficticias_2023_2024[[#This Row],[recency]],4))*10</f>
        <v>0.98099999999999965</v>
      </c>
      <c r="I839">
        <f>_xlfn.PERCENTRANK.INC(E:E,dataset_transacoes_ficticias_2023_2024[[#This Row],[frequency]],4)*10</f>
        <v>8.0039999999999996</v>
      </c>
      <c r="J839" s="5">
        <f>_xlfn.PERCENTRANK.INC(F:F,dataset_transacoes_ficticias_2023_2024[[#This Row],[total value]],4)*10</f>
        <v>6.9730000000000008</v>
      </c>
      <c r="K839" s="5">
        <f t="shared" ca="1" si="26"/>
        <v>29.75</v>
      </c>
      <c r="L839" s="13">
        <f ca="1">_xlfn.PERCENTRANK.INC(K:K,dataset_transacoes_ficticias_2023_2024[[#This Row],[rfm sum]],4)*10</f>
        <v>5.3420000000000005</v>
      </c>
      <c r="M839" s="3">
        <f ca="1">ROUNDUP(dataset_transacoes_ficticias_2023_2024[[#This Row],[rfm]],0)</f>
        <v>6</v>
      </c>
      <c r="N839" t="str">
        <f t="shared" ca="1" si="27"/>
        <v>Valuable</v>
      </c>
    </row>
    <row r="840" spans="1:14" x14ac:dyDescent="0.25">
      <c r="A840" t="s">
        <v>263</v>
      </c>
      <c r="B840" s="1">
        <v>45102</v>
      </c>
      <c r="C840" s="4">
        <v>775.87259672048299</v>
      </c>
      <c r="D840" s="3">
        <f ca="1">TODAY() -dataset_transacoes_ficticias_2023_2024[[#This Row],[transaction date]]</f>
        <v>321</v>
      </c>
      <c r="E840">
        <f>COUNTIF(A:A,dataset_transacoes_ficticias_2023_2024[[#This Row],[customer-id]])</f>
        <v>4</v>
      </c>
      <c r="F840" s="4">
        <f>SUMIF(A:A,dataset_transacoes_ficticias_2023_2024[[#This Row],[customer-id]],C:C)</f>
        <v>2948.0337868074093</v>
      </c>
      <c r="G840" s="4">
        <f>dataset_transacoes_ficticias_2023_2024[[#This Row],[total value]]/dataset_transacoes_ficticias_2023_2024[[#This Row],[frequency]]</f>
        <v>737.00844670185234</v>
      </c>
      <c r="H840" s="5">
        <f ca="1">(1 - _xlfn.PERCENTRANK.INC(D:D,dataset_transacoes_ficticias_2023_2024[[#This Row],[recency]],4))*10</f>
        <v>4.3679999999999994</v>
      </c>
      <c r="I840">
        <f>_xlfn.PERCENTRANK.INC(E:E,dataset_transacoes_ficticias_2023_2024[[#This Row],[frequency]],4)*10</f>
        <v>2.5510000000000002</v>
      </c>
      <c r="J840" s="5">
        <f>_xlfn.PERCENTRANK.INC(F:F,dataset_transacoes_ficticias_2023_2024[[#This Row],[total value]],4)*10</f>
        <v>6.798</v>
      </c>
      <c r="K840" s="5">
        <f t="shared" ca="1" si="26"/>
        <v>29.675000000000004</v>
      </c>
      <c r="L840" s="13">
        <f ca="1">_xlfn.PERCENTRANK.INC(K:K,dataset_transacoes_ficticias_2023_2024[[#This Row],[rfm sum]],4)*10</f>
        <v>5.3120000000000003</v>
      </c>
      <c r="M840" s="3">
        <f ca="1">ROUNDUP(dataset_transacoes_ficticias_2023_2024[[#This Row],[rfm]],0)</f>
        <v>6</v>
      </c>
      <c r="N840" t="str">
        <f t="shared" ca="1" si="27"/>
        <v>Valuable</v>
      </c>
    </row>
    <row r="841" spans="1:14" x14ac:dyDescent="0.25">
      <c r="A841" t="s">
        <v>339</v>
      </c>
      <c r="B841" s="1">
        <v>45246</v>
      </c>
      <c r="C841" s="4">
        <v>328.82931444348401</v>
      </c>
      <c r="D841" s="3">
        <f ca="1">TODAY() -dataset_transacoes_ficticias_2023_2024[[#This Row],[transaction date]]</f>
        <v>177</v>
      </c>
      <c r="E841">
        <f>COUNTIF(A:A,dataset_transacoes_ficticias_2023_2024[[#This Row],[customer-id]])</f>
        <v>5</v>
      </c>
      <c r="F841" s="4">
        <f>SUMIF(A:A,dataset_transacoes_ficticias_2023_2024[[#This Row],[customer-id]],C:C)</f>
        <v>1878.9604338050788</v>
      </c>
      <c r="G841" s="4">
        <f>dataset_transacoes_ficticias_2023_2024[[#This Row],[total value]]/dataset_transacoes_ficticias_2023_2024[[#This Row],[frequency]]</f>
        <v>375.79208676101575</v>
      </c>
      <c r="H841" s="5">
        <f ca="1">(1 - _xlfn.PERCENTRANK.INC(D:D,dataset_transacoes_ficticias_2023_2024[[#This Row],[recency]],4))*10</f>
        <v>8.07</v>
      </c>
      <c r="I841">
        <f>_xlfn.PERCENTRANK.INC(E:E,dataset_transacoes_ficticias_2023_2024[[#This Row],[frequency]],4)*10</f>
        <v>4.5519999999999996</v>
      </c>
      <c r="J841" s="5">
        <f>_xlfn.PERCENTRANK.INC(F:F,dataset_transacoes_ficticias_2023_2024[[#This Row],[total value]],4)*10</f>
        <v>3.4410000000000003</v>
      </c>
      <c r="K841" s="5">
        <f t="shared" ca="1" si="26"/>
        <v>29.779999999999998</v>
      </c>
      <c r="L841" s="13">
        <f ca="1">_xlfn.PERCENTRANK.INC(K:K,dataset_transacoes_ficticias_2023_2024[[#This Row],[rfm sum]],4)*10</f>
        <v>5.3620000000000001</v>
      </c>
      <c r="M841" s="3">
        <f ca="1">ROUNDUP(dataset_transacoes_ficticias_2023_2024[[#This Row],[rfm]],0)</f>
        <v>6</v>
      </c>
      <c r="N841" t="str">
        <f t="shared" ca="1" si="27"/>
        <v>Valuable</v>
      </c>
    </row>
    <row r="842" spans="1:14" x14ac:dyDescent="0.25">
      <c r="A842" t="s">
        <v>277</v>
      </c>
      <c r="B842" s="1">
        <v>45227</v>
      </c>
      <c r="C842" s="4">
        <v>180.082076284035</v>
      </c>
      <c r="D842" s="3">
        <f ca="1">TODAY() -dataset_transacoes_ficticias_2023_2024[[#This Row],[transaction date]]</f>
        <v>196</v>
      </c>
      <c r="E842">
        <f>COUNTIF(A:A,dataset_transacoes_ficticias_2023_2024[[#This Row],[customer-id]])</f>
        <v>5</v>
      </c>
      <c r="F842" s="4">
        <f>SUMIF(A:A,dataset_transacoes_ficticias_2023_2024[[#This Row],[customer-id]],C:C)</f>
        <v>1848.574843652427</v>
      </c>
      <c r="G842" s="4">
        <f>dataset_transacoes_ficticias_2023_2024[[#This Row],[total value]]/dataset_transacoes_ficticias_2023_2024[[#This Row],[frequency]]</f>
        <v>369.7149687304854</v>
      </c>
      <c r="H842" s="5">
        <f ca="1">(1 - _xlfn.PERCENTRANK.INC(D:D,dataset_transacoes_ficticias_2023_2024[[#This Row],[recency]],4))*10</f>
        <v>7.4889999999999999</v>
      </c>
      <c r="I842">
        <f>_xlfn.PERCENTRANK.INC(E:E,dataset_transacoes_ficticias_2023_2024[[#This Row],[frequency]],4)*10</f>
        <v>4.5519999999999996</v>
      </c>
      <c r="J842" s="5">
        <f>_xlfn.PERCENTRANK.INC(F:F,dataset_transacoes_ficticias_2023_2024[[#This Row],[total value]],4)*10</f>
        <v>3.331</v>
      </c>
      <c r="K842" s="5">
        <f t="shared" ca="1" si="26"/>
        <v>31.434999999999999</v>
      </c>
      <c r="L842" s="13">
        <f ca="1">_xlfn.PERCENTRANK.INC(K:K,dataset_transacoes_ficticias_2023_2024[[#This Row],[rfm sum]],4)*10</f>
        <v>5.907</v>
      </c>
      <c r="M842" s="3">
        <f ca="1">ROUNDUP(dataset_transacoes_ficticias_2023_2024[[#This Row],[rfm]],0)</f>
        <v>6</v>
      </c>
      <c r="N842" t="str">
        <f t="shared" ca="1" si="27"/>
        <v>Valuable</v>
      </c>
    </row>
    <row r="843" spans="1:14" x14ac:dyDescent="0.25">
      <c r="A843" t="s">
        <v>409</v>
      </c>
      <c r="B843" s="1">
        <v>45047</v>
      </c>
      <c r="C843" s="4">
        <v>63.556289273475898</v>
      </c>
      <c r="D843" s="3">
        <f ca="1">TODAY() -dataset_transacoes_ficticias_2023_2024[[#This Row],[transaction date]]</f>
        <v>376</v>
      </c>
      <c r="E843">
        <f>COUNTIF(A:A,dataset_transacoes_ficticias_2023_2024[[#This Row],[customer-id]])</f>
        <v>6</v>
      </c>
      <c r="F843" s="4">
        <f>SUMIF(A:A,dataset_transacoes_ficticias_2023_2024[[#This Row],[customer-id]],C:C)</f>
        <v>2763.67058172517</v>
      </c>
      <c r="G843" s="4">
        <f>dataset_transacoes_ficticias_2023_2024[[#This Row],[total value]]/dataset_transacoes_ficticias_2023_2024[[#This Row],[frequency]]</f>
        <v>460.61176362086167</v>
      </c>
      <c r="H843" s="5">
        <f ca="1">(1 - _xlfn.PERCENTRANK.INC(D:D,dataset_transacoes_ficticias_2023_2024[[#This Row],[recency]],4))*10</f>
        <v>2.992</v>
      </c>
      <c r="I843">
        <f>_xlfn.PERCENTRANK.INC(E:E,dataset_transacoes_ficticias_2023_2024[[#This Row],[frequency]],4)*10</f>
        <v>6.3529999999999998</v>
      </c>
      <c r="J843" s="5">
        <f>_xlfn.PERCENTRANK.INC(F:F,dataset_transacoes_ficticias_2023_2024[[#This Row],[total value]],4)*10</f>
        <v>6.4329999999999998</v>
      </c>
      <c r="K843" s="5">
        <f t="shared" ca="1" si="26"/>
        <v>31.15</v>
      </c>
      <c r="L843" s="13">
        <f ca="1">_xlfn.PERCENTRANK.INC(K:K,dataset_transacoes_ficticias_2023_2024[[#This Row],[rfm sum]],4)*10</f>
        <v>5.8170000000000002</v>
      </c>
      <c r="M843" s="3">
        <f ca="1">ROUNDUP(dataset_transacoes_ficticias_2023_2024[[#This Row],[rfm]],0)</f>
        <v>6</v>
      </c>
      <c r="N843" t="str">
        <f t="shared" ca="1" si="27"/>
        <v>Valuable</v>
      </c>
    </row>
    <row r="844" spans="1:14" x14ac:dyDescent="0.25">
      <c r="A844" t="s">
        <v>414</v>
      </c>
      <c r="B844" s="1">
        <v>45063</v>
      </c>
      <c r="C844" s="4">
        <v>522.12104188445198</v>
      </c>
      <c r="D844" s="3">
        <f ca="1">TODAY() -dataset_transacoes_ficticias_2023_2024[[#This Row],[transaction date]]</f>
        <v>360</v>
      </c>
      <c r="E844">
        <f>COUNTIF(A:A,dataset_transacoes_ficticias_2023_2024[[#This Row],[customer-id]])</f>
        <v>6</v>
      </c>
      <c r="F844" s="4">
        <f>SUMIF(A:A,dataset_transacoes_ficticias_2023_2024[[#This Row],[customer-id]],C:C)</f>
        <v>2431.2690398240338</v>
      </c>
      <c r="G844" s="4">
        <f>dataset_transacoes_ficticias_2023_2024[[#This Row],[total value]]/dataset_transacoes_ficticias_2023_2024[[#This Row],[frequency]]</f>
        <v>405.21150663733897</v>
      </c>
      <c r="H844" s="5">
        <f ca="1">(1 - _xlfn.PERCENTRANK.INC(D:D,dataset_transacoes_ficticias_2023_2024[[#This Row],[recency]],4))*10</f>
        <v>3.4169999999999998</v>
      </c>
      <c r="I844">
        <f>_xlfn.PERCENTRANK.INC(E:E,dataset_transacoes_ficticias_2023_2024[[#This Row],[frequency]],4)*10</f>
        <v>6.3529999999999998</v>
      </c>
      <c r="J844" s="5">
        <f>_xlfn.PERCENTRANK.INC(F:F,dataset_transacoes_ficticias_2023_2024[[#This Row],[total value]],4)*10</f>
        <v>5.327</v>
      </c>
      <c r="K844" s="5">
        <f t="shared" ca="1" si="26"/>
        <v>30.875</v>
      </c>
      <c r="L844" s="13">
        <f ca="1">_xlfn.PERCENTRANK.INC(K:K,dataset_transacoes_ficticias_2023_2024[[#This Row],[rfm sum]],4)*10</f>
        <v>5.7370000000000001</v>
      </c>
      <c r="M844" s="3">
        <f ca="1">ROUNDUP(dataset_transacoes_ficticias_2023_2024[[#This Row],[rfm]],0)</f>
        <v>6</v>
      </c>
      <c r="N844" t="str">
        <f t="shared" ca="1" si="27"/>
        <v>Valuable</v>
      </c>
    </row>
    <row r="845" spans="1:14" x14ac:dyDescent="0.25">
      <c r="A845" t="s">
        <v>173</v>
      </c>
      <c r="B845" s="1">
        <v>45129</v>
      </c>
      <c r="C845" s="4">
        <v>927.86606165523403</v>
      </c>
      <c r="D845" s="3">
        <f ca="1">TODAY() -dataset_transacoes_ficticias_2023_2024[[#This Row],[transaction date]]</f>
        <v>294</v>
      </c>
      <c r="E845">
        <f>COUNTIF(A:A,dataset_transacoes_ficticias_2023_2024[[#This Row],[customer-id]])</f>
        <v>5</v>
      </c>
      <c r="F845" s="4">
        <f>SUMIF(A:A,dataset_transacoes_ficticias_2023_2024[[#This Row],[customer-id]],C:C)</f>
        <v>2653.8506597667838</v>
      </c>
      <c r="G845" s="4">
        <f>dataset_transacoes_ficticias_2023_2024[[#This Row],[total value]]/dataset_transacoes_ficticias_2023_2024[[#This Row],[frequency]]</f>
        <v>530.77013195335678</v>
      </c>
      <c r="H845" s="5">
        <f ca="1">(1 - _xlfn.PERCENTRANK.INC(D:D,dataset_transacoes_ficticias_2023_2024[[#This Row],[recency]],4))*10</f>
        <v>5.0579999999999998</v>
      </c>
      <c r="I845">
        <f>_xlfn.PERCENTRANK.INC(E:E,dataset_transacoes_ficticias_2023_2024[[#This Row],[frequency]],4)*10</f>
        <v>4.5519999999999996</v>
      </c>
      <c r="J845" s="5">
        <f>_xlfn.PERCENTRANK.INC(F:F,dataset_transacoes_ficticias_2023_2024[[#This Row],[total value]],4)*10</f>
        <v>6.1280000000000001</v>
      </c>
      <c r="K845" s="5">
        <f t="shared" ca="1" si="26"/>
        <v>30.835000000000001</v>
      </c>
      <c r="L845" s="13">
        <f ca="1">_xlfn.PERCENTRANK.INC(K:K,dataset_transacoes_ficticias_2023_2024[[#This Row],[rfm sum]],4)*10</f>
        <v>5.7120000000000006</v>
      </c>
      <c r="M845" s="3">
        <f ca="1">ROUNDUP(dataset_transacoes_ficticias_2023_2024[[#This Row],[rfm]],0)</f>
        <v>6</v>
      </c>
      <c r="N845" t="str">
        <f t="shared" ca="1" si="27"/>
        <v>Valuable</v>
      </c>
    </row>
    <row r="846" spans="1:14" x14ac:dyDescent="0.25">
      <c r="A846" t="s">
        <v>428</v>
      </c>
      <c r="B846" s="1">
        <v>45285</v>
      </c>
      <c r="C846" s="4">
        <v>774.96625939066496</v>
      </c>
      <c r="D846" s="3">
        <f ca="1">TODAY() -dataset_transacoes_ficticias_2023_2024[[#This Row],[transaction date]]</f>
        <v>138</v>
      </c>
      <c r="E846">
        <f>COUNTIF(A:A,dataset_transacoes_ficticias_2023_2024[[#This Row],[customer-id]])</f>
        <v>5</v>
      </c>
      <c r="F846" s="4">
        <f>SUMIF(A:A,dataset_transacoes_ficticias_2023_2024[[#This Row],[customer-id]],C:C)</f>
        <v>1399.5771371067783</v>
      </c>
      <c r="G846" s="4">
        <f>dataset_transacoes_ficticias_2023_2024[[#This Row],[total value]]/dataset_transacoes_ficticias_2023_2024[[#This Row],[frequency]]</f>
        <v>279.91542742135567</v>
      </c>
      <c r="H846" s="5">
        <f ca="1">(1 - _xlfn.PERCENTRANK.INC(D:D,dataset_transacoes_ficticias_2023_2024[[#This Row],[recency]],4))*10</f>
        <v>8.98</v>
      </c>
      <c r="I846">
        <f>_xlfn.PERCENTRANK.INC(E:E,dataset_transacoes_ficticias_2023_2024[[#This Row],[frequency]],4)*10</f>
        <v>4.5519999999999996</v>
      </c>
      <c r="J846" s="5">
        <f>_xlfn.PERCENTRANK.INC(F:F,dataset_transacoes_ficticias_2023_2024[[#This Row],[total value]],4)*10</f>
        <v>1.645</v>
      </c>
      <c r="K846" s="5">
        <f t="shared" ca="1" si="26"/>
        <v>30.914999999999999</v>
      </c>
      <c r="L846" s="13">
        <f ca="1">_xlfn.PERCENTRANK.INC(K:K,dataset_transacoes_ficticias_2023_2024[[#This Row],[rfm sum]],4)*10</f>
        <v>5.7469999999999999</v>
      </c>
      <c r="M846" s="3">
        <f ca="1">ROUNDUP(dataset_transacoes_ficticias_2023_2024[[#This Row],[rfm]],0)</f>
        <v>6</v>
      </c>
      <c r="N846" t="str">
        <f t="shared" ca="1" si="27"/>
        <v>Valuable</v>
      </c>
    </row>
    <row r="847" spans="1:14" x14ac:dyDescent="0.25">
      <c r="A847" t="s">
        <v>76</v>
      </c>
      <c r="B847" s="1">
        <v>45068</v>
      </c>
      <c r="C847" s="4">
        <v>32.9364194217655</v>
      </c>
      <c r="D847" s="3">
        <f ca="1">TODAY() -dataset_transacoes_ficticias_2023_2024[[#This Row],[transaction date]]</f>
        <v>355</v>
      </c>
      <c r="E847">
        <f>COUNTIF(A:A,dataset_transacoes_ficticias_2023_2024[[#This Row],[customer-id]])</f>
        <v>5</v>
      </c>
      <c r="F847" s="4">
        <f>SUMIF(A:A,dataset_transacoes_ficticias_2023_2024[[#This Row],[customer-id]],C:C)</f>
        <v>3146.4519269707444</v>
      </c>
      <c r="G847" s="4">
        <f>dataset_transacoes_ficticias_2023_2024[[#This Row],[total value]]/dataset_transacoes_ficticias_2023_2024[[#This Row],[frequency]]</f>
        <v>629.29038539414887</v>
      </c>
      <c r="H847" s="5">
        <f ca="1">(1 - _xlfn.PERCENTRANK.INC(D:D,dataset_transacoes_ficticias_2023_2024[[#This Row],[recency]],4))*10</f>
        <v>3.5369999999999999</v>
      </c>
      <c r="I847">
        <f>_xlfn.PERCENTRANK.INC(E:E,dataset_transacoes_ficticias_2023_2024[[#This Row],[frequency]],4)*10</f>
        <v>4.5519999999999996</v>
      </c>
      <c r="J847" s="5">
        <f>_xlfn.PERCENTRANK.INC(F:F,dataset_transacoes_ficticias_2023_2024[[#This Row],[total value]],4)*10</f>
        <v>7.2880000000000003</v>
      </c>
      <c r="K847" s="5">
        <f t="shared" ca="1" si="26"/>
        <v>30.553999999999998</v>
      </c>
      <c r="L847" s="13">
        <f ca="1">_xlfn.PERCENTRANK.INC(K:K,dataset_transacoes_ficticias_2023_2024[[#This Row],[rfm sum]],4)*10</f>
        <v>5.6369999999999996</v>
      </c>
      <c r="M847" s="3">
        <f ca="1">ROUNDUP(dataset_transacoes_ficticias_2023_2024[[#This Row],[rfm]],0)</f>
        <v>6</v>
      </c>
      <c r="N847" t="str">
        <f t="shared" ca="1" si="27"/>
        <v>Valuable</v>
      </c>
    </row>
    <row r="848" spans="1:14" x14ac:dyDescent="0.25">
      <c r="A848" t="s">
        <v>91</v>
      </c>
      <c r="B848" s="1">
        <v>45144</v>
      </c>
      <c r="C848" s="4">
        <v>458.36831136275401</v>
      </c>
      <c r="D848" s="3">
        <f ca="1">TODAY() -dataset_transacoes_ficticias_2023_2024[[#This Row],[transaction date]]</f>
        <v>279</v>
      </c>
      <c r="E848">
        <f>COUNTIF(A:A,dataset_transacoes_ficticias_2023_2024[[#This Row],[customer-id]])</f>
        <v>5</v>
      </c>
      <c r="F848" s="4">
        <f>SUMIF(A:A,dataset_transacoes_ficticias_2023_2024[[#This Row],[customer-id]],C:C)</f>
        <v>2614.4043332908368</v>
      </c>
      <c r="G848" s="4">
        <f>dataset_transacoes_ficticias_2023_2024[[#This Row],[total value]]/dataset_transacoes_ficticias_2023_2024[[#This Row],[frequency]]</f>
        <v>522.88086665816741</v>
      </c>
      <c r="H848" s="5">
        <f ca="1">(1 - _xlfn.PERCENTRANK.INC(D:D,dataset_transacoes_ficticias_2023_2024[[#This Row],[recency]],4))*10</f>
        <v>5.418000000000001</v>
      </c>
      <c r="I848">
        <f>_xlfn.PERCENTRANK.INC(E:E,dataset_transacoes_ficticias_2023_2024[[#This Row],[frequency]],4)*10</f>
        <v>4.5519999999999996</v>
      </c>
      <c r="J848" s="5">
        <f>_xlfn.PERCENTRANK.INC(F:F,dataset_transacoes_ficticias_2023_2024[[#This Row],[total value]],4)*10</f>
        <v>6.0179999999999998</v>
      </c>
      <c r="K848" s="5">
        <f t="shared" ca="1" si="26"/>
        <v>31.365000000000002</v>
      </c>
      <c r="L848" s="13">
        <f ca="1">_xlfn.PERCENTRANK.INC(K:K,dataset_transacoes_ficticias_2023_2024[[#This Row],[rfm sum]],4)*10</f>
        <v>5.8870000000000005</v>
      </c>
      <c r="M848" s="3">
        <f ca="1">ROUNDUP(dataset_transacoes_ficticias_2023_2024[[#This Row],[rfm]],0)</f>
        <v>6</v>
      </c>
      <c r="N848" t="str">
        <f t="shared" ca="1" si="27"/>
        <v>Valuable</v>
      </c>
    </row>
    <row r="849" spans="1:14" x14ac:dyDescent="0.25">
      <c r="A849" t="s">
        <v>95</v>
      </c>
      <c r="B849" s="1">
        <v>44989</v>
      </c>
      <c r="C849" s="4">
        <v>200.29953154661999</v>
      </c>
      <c r="D849" s="3">
        <f ca="1">TODAY() -dataset_transacoes_ficticias_2023_2024[[#This Row],[transaction date]]</f>
        <v>434</v>
      </c>
      <c r="E849">
        <f>COUNTIF(A:A,dataset_transacoes_ficticias_2023_2024[[#This Row],[customer-id]])</f>
        <v>6</v>
      </c>
      <c r="F849" s="4">
        <f>SUMIF(A:A,dataset_transacoes_ficticias_2023_2024[[#This Row],[customer-id]],C:C)</f>
        <v>3241.5802553273447</v>
      </c>
      <c r="G849" s="4">
        <f>dataset_transacoes_ficticias_2023_2024[[#This Row],[total value]]/dataset_transacoes_ficticias_2023_2024[[#This Row],[frequency]]</f>
        <v>540.26337588789079</v>
      </c>
      <c r="H849" s="5">
        <f ca="1">(1 - _xlfn.PERCENTRANK.INC(D:D,dataset_transacoes_ficticias_2023_2024[[#This Row],[recency]],4))*10</f>
        <v>1.4810000000000001</v>
      </c>
      <c r="I849">
        <f>_xlfn.PERCENTRANK.INC(E:E,dataset_transacoes_ficticias_2023_2024[[#This Row],[frequency]],4)*10</f>
        <v>6.3529999999999998</v>
      </c>
      <c r="J849" s="5">
        <f>_xlfn.PERCENTRANK.INC(F:F,dataset_transacoes_ficticias_2023_2024[[#This Row],[total value]],4)*10</f>
        <v>7.6029999999999998</v>
      </c>
      <c r="K849" s="5">
        <f t="shared" ca="1" si="26"/>
        <v>31.425000000000004</v>
      </c>
      <c r="L849" s="13">
        <f ca="1">_xlfn.PERCENTRANK.INC(K:K,dataset_transacoes_ficticias_2023_2024[[#This Row],[rfm sum]],4)*10</f>
        <v>5.9019999999999992</v>
      </c>
      <c r="M849" s="3">
        <f ca="1">ROUNDUP(dataset_transacoes_ficticias_2023_2024[[#This Row],[rfm]],0)</f>
        <v>6</v>
      </c>
      <c r="N849" t="str">
        <f t="shared" ca="1" si="27"/>
        <v>Valuable</v>
      </c>
    </row>
    <row r="850" spans="1:14" x14ac:dyDescent="0.25">
      <c r="A850" t="s">
        <v>185</v>
      </c>
      <c r="B850" s="1">
        <v>44934</v>
      </c>
      <c r="C850" s="4">
        <v>254.97900667360801</v>
      </c>
      <c r="D850" s="3">
        <f ca="1">TODAY() -dataset_transacoes_ficticias_2023_2024[[#This Row],[transaction date]]</f>
        <v>489</v>
      </c>
      <c r="E850">
        <f>COUNTIF(A:A,dataset_transacoes_ficticias_2023_2024[[#This Row],[customer-id]])</f>
        <v>7</v>
      </c>
      <c r="F850" s="4">
        <f>SUMIF(A:A,dataset_transacoes_ficticias_2023_2024[[#This Row],[customer-id]],C:C)</f>
        <v>3044.9535389726971</v>
      </c>
      <c r="G850" s="4">
        <f>dataset_transacoes_ficticias_2023_2024[[#This Row],[total value]]/dataset_transacoes_ficticias_2023_2024[[#This Row],[frequency]]</f>
        <v>434.99336271038527</v>
      </c>
      <c r="H850" s="5">
        <f ca="1">(1 - _xlfn.PERCENTRANK.INC(D:D,dataset_transacoes_ficticias_2023_2024[[#This Row],[recency]],4))*10</f>
        <v>0.121</v>
      </c>
      <c r="I850">
        <f>_xlfn.PERCENTRANK.INC(E:E,dataset_transacoes_ficticias_2023_2024[[#This Row],[frequency]],4)*10</f>
        <v>8.0039999999999996</v>
      </c>
      <c r="J850" s="5">
        <f>_xlfn.PERCENTRANK.INC(F:F,dataset_transacoes_ficticias_2023_2024[[#This Row],[total value]],4)*10</f>
        <v>6.9379999999999997</v>
      </c>
      <c r="K850" s="5">
        <f t="shared" ca="1" si="26"/>
        <v>30.499999999999996</v>
      </c>
      <c r="L850" s="13">
        <f ca="1">_xlfn.PERCENTRANK.INC(K:K,dataset_transacoes_ficticias_2023_2024[[#This Row],[rfm sum]],4)*10</f>
        <v>5.5869999999999997</v>
      </c>
      <c r="M850" s="3">
        <f ca="1">ROUNDUP(dataset_transacoes_ficticias_2023_2024[[#This Row],[rfm]],0)</f>
        <v>6</v>
      </c>
      <c r="N850" t="str">
        <f t="shared" ca="1" si="27"/>
        <v>Valuable</v>
      </c>
    </row>
    <row r="851" spans="1:14" x14ac:dyDescent="0.25">
      <c r="A851" t="s">
        <v>261</v>
      </c>
      <c r="B851" s="1">
        <v>45120</v>
      </c>
      <c r="C851" s="4">
        <v>599.429811303777</v>
      </c>
      <c r="D851" s="3">
        <f ca="1">TODAY() -dataset_transacoes_ficticias_2023_2024[[#This Row],[transaction date]]</f>
        <v>303</v>
      </c>
      <c r="E851">
        <f>COUNTIF(A:A,dataset_transacoes_ficticias_2023_2024[[#This Row],[customer-id]])</f>
        <v>5</v>
      </c>
      <c r="F851" s="4">
        <f>SUMIF(A:A,dataset_transacoes_ficticias_2023_2024[[#This Row],[customer-id]],C:C)</f>
        <v>2260.0416405643282</v>
      </c>
      <c r="G851" s="4">
        <f>dataset_transacoes_ficticias_2023_2024[[#This Row],[total value]]/dataset_transacoes_ficticias_2023_2024[[#This Row],[frequency]]</f>
        <v>452.00832811286563</v>
      </c>
      <c r="H851" s="5">
        <f ca="1">(1 - _xlfn.PERCENTRANK.INC(D:D,dataset_transacoes_ficticias_2023_2024[[#This Row],[recency]],4))*10</f>
        <v>4.8329999999999993</v>
      </c>
      <c r="I851">
        <f>_xlfn.PERCENTRANK.INC(E:E,dataset_transacoes_ficticias_2023_2024[[#This Row],[frequency]],4)*10</f>
        <v>4.5519999999999996</v>
      </c>
      <c r="J851" s="5">
        <f>_xlfn.PERCENTRANK.INC(F:F,dataset_transacoes_ficticias_2023_2024[[#This Row],[total value]],4)*10</f>
        <v>4.8520000000000003</v>
      </c>
      <c r="K851" s="5">
        <f t="shared" ca="1" si="26"/>
        <v>29.299999999999997</v>
      </c>
      <c r="L851" s="13">
        <f ca="1">_xlfn.PERCENTRANK.INC(K:K,dataset_transacoes_ficticias_2023_2024[[#This Row],[rfm sum]],4)*10</f>
        <v>5.1820000000000004</v>
      </c>
      <c r="M851" s="3">
        <f ca="1">ROUNDUP(dataset_transacoes_ficticias_2023_2024[[#This Row],[rfm]],0)</f>
        <v>6</v>
      </c>
      <c r="N851" t="str">
        <f t="shared" ca="1" si="27"/>
        <v>Valuable</v>
      </c>
    </row>
    <row r="852" spans="1:14" x14ac:dyDescent="0.25">
      <c r="A852" t="s">
        <v>157</v>
      </c>
      <c r="B852" s="1">
        <v>45189</v>
      </c>
      <c r="C852" s="4">
        <v>390.54048567630599</v>
      </c>
      <c r="D852" s="3">
        <f ca="1">TODAY() -dataset_transacoes_ficticias_2023_2024[[#This Row],[transaction date]]</f>
        <v>234</v>
      </c>
      <c r="E852">
        <f>COUNTIF(A:A,dataset_transacoes_ficticias_2023_2024[[#This Row],[customer-id]])</f>
        <v>5</v>
      </c>
      <c r="F852" s="4">
        <f>SUMIF(A:A,dataset_transacoes_ficticias_2023_2024[[#This Row],[customer-id]],C:C)</f>
        <v>1847.3411252157302</v>
      </c>
      <c r="G852" s="4">
        <f>dataset_transacoes_ficticias_2023_2024[[#This Row],[total value]]/dataset_transacoes_ficticias_2023_2024[[#This Row],[frequency]]</f>
        <v>369.46822504314605</v>
      </c>
      <c r="H852" s="5">
        <f ca="1">(1 - _xlfn.PERCENTRANK.INC(D:D,dataset_transacoes_ficticias_2023_2024[[#This Row],[recency]],4))*10</f>
        <v>6.5189999999999992</v>
      </c>
      <c r="I852">
        <f>_xlfn.PERCENTRANK.INC(E:E,dataset_transacoes_ficticias_2023_2024[[#This Row],[frequency]],4)*10</f>
        <v>4.5519999999999996</v>
      </c>
      <c r="J852" s="5">
        <f>_xlfn.PERCENTRANK.INC(F:F,dataset_transacoes_ficticias_2023_2024[[#This Row],[total value]],4)*10</f>
        <v>3.306</v>
      </c>
      <c r="K852" s="5">
        <f t="shared" ca="1" si="26"/>
        <v>28.613999999999997</v>
      </c>
      <c r="L852" s="13">
        <f ca="1">_xlfn.PERCENTRANK.INC(K:K,dataset_transacoes_ficticias_2023_2024[[#This Row],[rfm sum]],4)*10</f>
        <v>4.992</v>
      </c>
      <c r="M852" s="3">
        <f ca="1">ROUNDUP(dataset_transacoes_ficticias_2023_2024[[#This Row],[rfm]],0)</f>
        <v>5</v>
      </c>
      <c r="N852" t="str">
        <f t="shared" ca="1" si="27"/>
        <v>Valuable</v>
      </c>
    </row>
    <row r="853" spans="1:14" x14ac:dyDescent="0.25">
      <c r="A853" t="s">
        <v>425</v>
      </c>
      <c r="B853" s="1">
        <v>44989</v>
      </c>
      <c r="C853" s="4">
        <v>248.99759290249699</v>
      </c>
      <c r="D853" s="3">
        <f ca="1">TODAY() -dataset_transacoes_ficticias_2023_2024[[#This Row],[transaction date]]</f>
        <v>434</v>
      </c>
      <c r="E853">
        <f>COUNTIF(A:A,dataset_transacoes_ficticias_2023_2024[[#This Row],[customer-id]])</f>
        <v>5</v>
      </c>
      <c r="F853" s="4">
        <f>SUMIF(A:A,dataset_transacoes_ficticias_2023_2024[[#This Row],[customer-id]],C:C)</f>
        <v>3646.512753848282</v>
      </c>
      <c r="G853" s="4">
        <f>dataset_transacoes_ficticias_2023_2024[[#This Row],[total value]]/dataset_transacoes_ficticias_2023_2024[[#This Row],[frequency]]</f>
        <v>729.30255076965636</v>
      </c>
      <c r="H853" s="5">
        <f ca="1">(1 - _xlfn.PERCENTRANK.INC(D:D,dataset_transacoes_ficticias_2023_2024[[#This Row],[recency]],4))*10</f>
        <v>1.4810000000000001</v>
      </c>
      <c r="I853">
        <f>_xlfn.PERCENTRANK.INC(E:E,dataset_transacoes_ficticias_2023_2024[[#This Row],[frequency]],4)*10</f>
        <v>4.5519999999999996</v>
      </c>
      <c r="J853" s="5">
        <f>_xlfn.PERCENTRANK.INC(F:F,dataset_transacoes_ficticias_2023_2024[[#This Row],[total value]],4)*10</f>
        <v>8.4689999999999994</v>
      </c>
      <c r="K853" s="5">
        <f t="shared" ca="1" si="26"/>
        <v>28.878999999999998</v>
      </c>
      <c r="L853" s="13">
        <f ca="1">_xlfn.PERCENTRANK.INC(K:K,dataset_transacoes_ficticias_2023_2024[[#This Row],[rfm sum]],4)*10</f>
        <v>5.0819999999999999</v>
      </c>
      <c r="M853" s="3">
        <f ca="1">ROUNDUP(dataset_transacoes_ficticias_2023_2024[[#This Row],[rfm]],0)</f>
        <v>6</v>
      </c>
      <c r="N853" t="str">
        <f t="shared" ca="1" si="27"/>
        <v>Valuable</v>
      </c>
    </row>
    <row r="854" spans="1:14" x14ac:dyDescent="0.25">
      <c r="A854" t="s">
        <v>73</v>
      </c>
      <c r="B854" s="1">
        <v>45306</v>
      </c>
      <c r="C854" s="4">
        <v>667.87743351649704</v>
      </c>
      <c r="D854" s="3">
        <f ca="1">TODAY() -dataset_transacoes_ficticias_2023_2024[[#This Row],[transaction date]]</f>
        <v>117</v>
      </c>
      <c r="E854">
        <f>COUNTIF(A:A,dataset_transacoes_ficticias_2023_2024[[#This Row],[customer-id]])</f>
        <v>4</v>
      </c>
      <c r="F854" s="4">
        <f>SUMIF(A:A,dataset_transacoes_ficticias_2023_2024[[#This Row],[customer-id]],C:C)</f>
        <v>1698.1636755287402</v>
      </c>
      <c r="G854" s="4">
        <f>dataset_transacoes_ficticias_2023_2024[[#This Row],[total value]]/dataset_transacoes_ficticias_2023_2024[[#This Row],[frequency]]</f>
        <v>424.54091888218505</v>
      </c>
      <c r="H854" s="5">
        <f ca="1">(1 - _xlfn.PERCENTRANK.INC(D:D,dataset_transacoes_ficticias_2023_2024[[#This Row],[recency]],4))*10</f>
        <v>9.4649999999999999</v>
      </c>
      <c r="I854">
        <f>_xlfn.PERCENTRANK.INC(E:E,dataset_transacoes_ficticias_2023_2024[[#This Row],[frequency]],4)*10</f>
        <v>2.5510000000000002</v>
      </c>
      <c r="J854" s="5">
        <f>_xlfn.PERCENTRANK.INC(F:F,dataset_transacoes_ficticias_2023_2024[[#This Row],[total value]],4)*10</f>
        <v>2.9260000000000002</v>
      </c>
      <c r="K854" s="5">
        <f t="shared" ca="1" si="26"/>
        <v>29.444000000000003</v>
      </c>
      <c r="L854" s="13">
        <f ca="1">_xlfn.PERCENTRANK.INC(K:K,dataset_transacoes_ficticias_2023_2024[[#This Row],[rfm sum]],4)*10</f>
        <v>5.2270000000000003</v>
      </c>
      <c r="M854" s="3">
        <f ca="1">ROUNDUP(dataset_transacoes_ficticias_2023_2024[[#This Row],[rfm]],0)</f>
        <v>6</v>
      </c>
      <c r="N854" t="str">
        <f t="shared" ca="1" si="27"/>
        <v>Valuable</v>
      </c>
    </row>
    <row r="855" spans="1:14" x14ac:dyDescent="0.25">
      <c r="A855" t="s">
        <v>244</v>
      </c>
      <c r="B855" s="1">
        <v>45021</v>
      </c>
      <c r="C855" s="4">
        <v>299.635757113625</v>
      </c>
      <c r="D855" s="3">
        <f ca="1">TODAY() -dataset_transacoes_ficticias_2023_2024[[#This Row],[transaction date]]</f>
        <v>402</v>
      </c>
      <c r="E855">
        <f>COUNTIF(A:A,dataset_transacoes_ficticias_2023_2024[[#This Row],[customer-id]])</f>
        <v>7</v>
      </c>
      <c r="F855" s="4">
        <f>SUMIF(A:A,dataset_transacoes_ficticias_2023_2024[[#This Row],[customer-id]],C:C)</f>
        <v>2769.6762554041261</v>
      </c>
      <c r="G855" s="4">
        <f>dataset_transacoes_ficticias_2023_2024[[#This Row],[total value]]/dataset_transacoes_ficticias_2023_2024[[#This Row],[frequency]]</f>
        <v>395.66803648630372</v>
      </c>
      <c r="H855" s="5">
        <f ca="1">(1 - _xlfn.PERCENTRANK.INC(D:D,dataset_transacoes_ficticias_2023_2024[[#This Row],[recency]],4))*10</f>
        <v>2.3619999999999997</v>
      </c>
      <c r="I855">
        <f>_xlfn.PERCENTRANK.INC(E:E,dataset_transacoes_ficticias_2023_2024[[#This Row],[frequency]],4)*10</f>
        <v>8.0039999999999996</v>
      </c>
      <c r="J855" s="5">
        <f>_xlfn.PERCENTRANK.INC(F:F,dataset_transacoes_ficticias_2023_2024[[#This Row],[total value]],4)*10</f>
        <v>6.4829999999999997</v>
      </c>
      <c r="K855" s="5">
        <f t="shared" ca="1" si="26"/>
        <v>31.791</v>
      </c>
      <c r="L855" s="13">
        <f ca="1">_xlfn.PERCENTRANK.INC(K:K,dataset_transacoes_ficticias_2023_2024[[#This Row],[rfm sum]],4)*10</f>
        <v>5.9719999999999995</v>
      </c>
      <c r="M855" s="3">
        <f ca="1">ROUNDUP(dataset_transacoes_ficticias_2023_2024[[#This Row],[rfm]],0)</f>
        <v>6</v>
      </c>
      <c r="N855" t="str">
        <f t="shared" ca="1" si="27"/>
        <v>Valuable</v>
      </c>
    </row>
    <row r="856" spans="1:14" x14ac:dyDescent="0.25">
      <c r="A856" t="s">
        <v>274</v>
      </c>
      <c r="B856" s="1">
        <v>45278</v>
      </c>
      <c r="C856" s="4">
        <v>186.77658599856599</v>
      </c>
      <c r="D856" s="3">
        <f ca="1">TODAY() -dataset_transacoes_ficticias_2023_2024[[#This Row],[transaction date]]</f>
        <v>145</v>
      </c>
      <c r="E856">
        <f>COUNTIF(A:A,dataset_transacoes_ficticias_2023_2024[[#This Row],[customer-id]])</f>
        <v>4</v>
      </c>
      <c r="F856" s="4">
        <f>SUMIF(A:A,dataset_transacoes_ficticias_2023_2024[[#This Row],[customer-id]],C:C)</f>
        <v>1502.1136769777429</v>
      </c>
      <c r="G856" s="4">
        <f>dataset_transacoes_ficticias_2023_2024[[#This Row],[total value]]/dataset_transacoes_ficticias_2023_2024[[#This Row],[frequency]]</f>
        <v>375.52841924443572</v>
      </c>
      <c r="H856" s="5">
        <f ca="1">(1 - _xlfn.PERCENTRANK.INC(D:D,dataset_transacoes_ficticias_2023_2024[[#This Row],[recency]],4))*10</f>
        <v>8.8049999999999997</v>
      </c>
      <c r="I856">
        <f>_xlfn.PERCENTRANK.INC(E:E,dataset_transacoes_ficticias_2023_2024[[#This Row],[frequency]],4)*10</f>
        <v>2.5510000000000002</v>
      </c>
      <c r="J856" s="5">
        <f>_xlfn.PERCENTRANK.INC(F:F,dataset_transacoes_ficticias_2023_2024[[#This Row],[total value]],4)*10</f>
        <v>2.1510000000000002</v>
      </c>
      <c r="K856" s="5">
        <f t="shared" ca="1" si="26"/>
        <v>30.355999999999998</v>
      </c>
      <c r="L856" s="13">
        <f ca="1">_xlfn.PERCENTRANK.INC(K:K,dataset_transacoes_ficticias_2023_2024[[#This Row],[rfm sum]],4)*10</f>
        <v>5.5569999999999995</v>
      </c>
      <c r="M856" s="3">
        <f ca="1">ROUNDUP(dataset_transacoes_ficticias_2023_2024[[#This Row],[rfm]],0)</f>
        <v>6</v>
      </c>
      <c r="N856" t="str">
        <f t="shared" ca="1" si="27"/>
        <v>Valuable</v>
      </c>
    </row>
    <row r="857" spans="1:14" x14ac:dyDescent="0.25">
      <c r="A857" t="s">
        <v>72</v>
      </c>
      <c r="B857" s="1">
        <v>45144</v>
      </c>
      <c r="C857" s="4">
        <v>470.266688000697</v>
      </c>
      <c r="D857" s="3">
        <f ca="1">TODAY() -dataset_transacoes_ficticias_2023_2024[[#This Row],[transaction date]]</f>
        <v>279</v>
      </c>
      <c r="E857">
        <f>COUNTIF(A:A,dataset_transacoes_ficticias_2023_2024[[#This Row],[customer-id]])</f>
        <v>5</v>
      </c>
      <c r="F857" s="4">
        <f>SUMIF(A:A,dataset_transacoes_ficticias_2023_2024[[#This Row],[customer-id]],C:C)</f>
        <v>3074.8997679530671</v>
      </c>
      <c r="G857" s="4">
        <f>dataset_transacoes_ficticias_2023_2024[[#This Row],[total value]]/dataset_transacoes_ficticias_2023_2024[[#This Row],[frequency]]</f>
        <v>614.97995359061338</v>
      </c>
      <c r="H857" s="5">
        <f ca="1">(1 - _xlfn.PERCENTRANK.INC(D:D,dataset_transacoes_ficticias_2023_2024[[#This Row],[recency]],4))*10</f>
        <v>5.418000000000001</v>
      </c>
      <c r="I857">
        <f>_xlfn.PERCENTRANK.INC(E:E,dataset_transacoes_ficticias_2023_2024[[#This Row],[frequency]],4)*10</f>
        <v>4.5519999999999996</v>
      </c>
      <c r="J857" s="5">
        <f>_xlfn.PERCENTRANK.INC(F:F,dataset_transacoes_ficticias_2023_2024[[#This Row],[total value]],4)*10</f>
        <v>7.0330000000000004</v>
      </c>
      <c r="K857" s="5">
        <f t="shared" ca="1" si="26"/>
        <v>30.51</v>
      </c>
      <c r="L857" s="13">
        <f ca="1">_xlfn.PERCENTRANK.INC(K:K,dataset_transacoes_ficticias_2023_2024[[#This Row],[rfm sum]],4)*10</f>
        <v>5.6020000000000003</v>
      </c>
      <c r="M857" s="3">
        <f ca="1">ROUNDUP(dataset_transacoes_ficticias_2023_2024[[#This Row],[rfm]],0)</f>
        <v>6</v>
      </c>
      <c r="N857" t="str">
        <f t="shared" ca="1" si="27"/>
        <v>Valuable</v>
      </c>
    </row>
    <row r="858" spans="1:14" x14ac:dyDescent="0.25">
      <c r="A858" t="s">
        <v>191</v>
      </c>
      <c r="B858" s="1">
        <v>45109</v>
      </c>
      <c r="C858" s="4">
        <v>383.568437575806</v>
      </c>
      <c r="D858" s="3">
        <f ca="1">TODAY() -dataset_transacoes_ficticias_2023_2024[[#This Row],[transaction date]]</f>
        <v>314</v>
      </c>
      <c r="E858">
        <f>COUNTIF(A:A,dataset_transacoes_ficticias_2023_2024[[#This Row],[customer-id]])</f>
        <v>4</v>
      </c>
      <c r="F858" s="4">
        <f>SUMIF(A:A,dataset_transacoes_ficticias_2023_2024[[#This Row],[customer-id]],C:C)</f>
        <v>2234.3786680388757</v>
      </c>
      <c r="G858" s="4">
        <f>dataset_transacoes_ficticias_2023_2024[[#This Row],[total value]]/dataset_transacoes_ficticias_2023_2024[[#This Row],[frequency]]</f>
        <v>558.59466700971893</v>
      </c>
      <c r="H858" s="5">
        <f ca="1">(1 - _xlfn.PERCENTRANK.INC(D:D,dataset_transacoes_ficticias_2023_2024[[#This Row],[recency]],4))*10</f>
        <v>4.5330000000000004</v>
      </c>
      <c r="I858">
        <f>_xlfn.PERCENTRANK.INC(E:E,dataset_transacoes_ficticias_2023_2024[[#This Row],[frequency]],4)*10</f>
        <v>2.5510000000000002</v>
      </c>
      <c r="J858" s="5">
        <f>_xlfn.PERCENTRANK.INC(F:F,dataset_transacoes_ficticias_2023_2024[[#This Row],[total value]],4)*10</f>
        <v>4.7119999999999997</v>
      </c>
      <c r="K858" s="5">
        <f t="shared" ca="1" si="26"/>
        <v>28.799000000000003</v>
      </c>
      <c r="L858" s="13">
        <f ca="1">_xlfn.PERCENTRANK.INC(K:K,dataset_transacoes_ficticias_2023_2024[[#This Row],[rfm sum]],4)*10</f>
        <v>5.0470000000000006</v>
      </c>
      <c r="M858" s="3">
        <f ca="1">ROUNDUP(dataset_transacoes_ficticias_2023_2024[[#This Row],[rfm]],0)</f>
        <v>6</v>
      </c>
      <c r="N858" t="str">
        <f t="shared" ca="1" si="27"/>
        <v>Valuable</v>
      </c>
    </row>
    <row r="859" spans="1:14" x14ac:dyDescent="0.25">
      <c r="A859" t="s">
        <v>264</v>
      </c>
      <c r="B859" s="1">
        <v>45306</v>
      </c>
      <c r="C859" s="4">
        <v>685.21544603573295</v>
      </c>
      <c r="D859" s="3">
        <f ca="1">TODAY() -dataset_transacoes_ficticias_2023_2024[[#This Row],[transaction date]]</f>
        <v>117</v>
      </c>
      <c r="E859">
        <f>COUNTIF(A:A,dataset_transacoes_ficticias_2023_2024[[#This Row],[customer-id]])</f>
        <v>4</v>
      </c>
      <c r="F859" s="4">
        <f>SUMIF(A:A,dataset_transacoes_ficticias_2023_2024[[#This Row],[customer-id]],C:C)</f>
        <v>2002.7243851659589</v>
      </c>
      <c r="G859" s="4">
        <f>dataset_transacoes_ficticias_2023_2024[[#This Row],[total value]]/dataset_transacoes_ficticias_2023_2024[[#This Row],[frequency]]</f>
        <v>500.68109629148972</v>
      </c>
      <c r="H859" s="5">
        <f ca="1">(1 - _xlfn.PERCENTRANK.INC(D:D,dataset_transacoes_ficticias_2023_2024[[#This Row],[recency]],4))*10</f>
        <v>9.4649999999999999</v>
      </c>
      <c r="I859">
        <f>_xlfn.PERCENTRANK.INC(E:E,dataset_transacoes_ficticias_2023_2024[[#This Row],[frequency]],4)*10</f>
        <v>2.5510000000000002</v>
      </c>
      <c r="J859" s="5">
        <f>_xlfn.PERCENTRANK.INC(F:F,dataset_transacoes_ficticias_2023_2024[[#This Row],[total value]],4)*10</f>
        <v>3.8860000000000001</v>
      </c>
      <c r="K859" s="5">
        <f t="shared" ca="1" si="26"/>
        <v>27.697999999999997</v>
      </c>
      <c r="L859" s="13">
        <f ca="1">_xlfn.PERCENTRANK.INC(K:K,dataset_transacoes_ficticias_2023_2024[[#This Row],[rfm sum]],4)*10</f>
        <v>4.8470000000000004</v>
      </c>
      <c r="M859" s="3">
        <f ca="1">ROUNDUP(dataset_transacoes_ficticias_2023_2024[[#This Row],[rfm]],0)</f>
        <v>5</v>
      </c>
      <c r="N859" t="str">
        <f t="shared" ca="1" si="27"/>
        <v>Valuable</v>
      </c>
    </row>
    <row r="860" spans="1:14" x14ac:dyDescent="0.25">
      <c r="A860" t="s">
        <v>305</v>
      </c>
      <c r="B860" s="1">
        <v>45075</v>
      </c>
      <c r="C860" s="4">
        <v>573.82127550297798</v>
      </c>
      <c r="D860" s="3">
        <f ca="1">TODAY() -dataset_transacoes_ficticias_2023_2024[[#This Row],[transaction date]]</f>
        <v>348</v>
      </c>
      <c r="E860">
        <f>COUNTIF(A:A,dataset_transacoes_ficticias_2023_2024[[#This Row],[customer-id]])</f>
        <v>5</v>
      </c>
      <c r="F860" s="4">
        <f>SUMIF(A:A,dataset_transacoes_ficticias_2023_2024[[#This Row],[customer-id]],C:C)</f>
        <v>3224.5720686313794</v>
      </c>
      <c r="G860" s="4">
        <f>dataset_transacoes_ficticias_2023_2024[[#This Row],[total value]]/dataset_transacoes_ficticias_2023_2024[[#This Row],[frequency]]</f>
        <v>644.91441372627582</v>
      </c>
      <c r="H860" s="5">
        <f ca="1">(1 - _xlfn.PERCENTRANK.INC(D:D,dataset_transacoes_ficticias_2023_2024[[#This Row],[recency]],4))*10</f>
        <v>3.6719999999999997</v>
      </c>
      <c r="I860">
        <f>_xlfn.PERCENTRANK.INC(E:E,dataset_transacoes_ficticias_2023_2024[[#This Row],[frequency]],4)*10</f>
        <v>4.5519999999999996</v>
      </c>
      <c r="J860" s="5">
        <f>_xlfn.PERCENTRANK.INC(F:F,dataset_transacoes_ficticias_2023_2024[[#This Row],[total value]],4)*10</f>
        <v>7.5529999999999999</v>
      </c>
      <c r="K860" s="5">
        <f t="shared" ca="1" si="26"/>
        <v>31.679000000000002</v>
      </c>
      <c r="L860" s="13">
        <f ca="1">_xlfn.PERCENTRANK.INC(K:K,dataset_transacoes_ficticias_2023_2024[[#This Row],[rfm sum]],4)*10</f>
        <v>5.9470000000000001</v>
      </c>
      <c r="M860" s="3">
        <f ca="1">ROUNDUP(dataset_transacoes_ficticias_2023_2024[[#This Row],[rfm]],0)</f>
        <v>6</v>
      </c>
      <c r="N860" t="str">
        <f t="shared" ca="1" si="27"/>
        <v>Valuable</v>
      </c>
    </row>
    <row r="861" spans="1:14" x14ac:dyDescent="0.25">
      <c r="A861" t="s">
        <v>363</v>
      </c>
      <c r="B861" s="1">
        <v>44966</v>
      </c>
      <c r="C861" s="4">
        <v>69.703955474594693</v>
      </c>
      <c r="D861" s="3">
        <f ca="1">TODAY() -dataset_transacoes_ficticias_2023_2024[[#This Row],[transaction date]]</f>
        <v>457</v>
      </c>
      <c r="E861">
        <f>COUNTIF(A:A,dataset_transacoes_ficticias_2023_2024[[#This Row],[customer-id]])</f>
        <v>6</v>
      </c>
      <c r="F861" s="4">
        <f>SUMIF(A:A,dataset_transacoes_ficticias_2023_2024[[#This Row],[customer-id]],C:C)</f>
        <v>3614.7207992345539</v>
      </c>
      <c r="G861" s="4">
        <f>dataset_transacoes_ficticias_2023_2024[[#This Row],[total value]]/dataset_transacoes_ficticias_2023_2024[[#This Row],[frequency]]</f>
        <v>602.45346653909235</v>
      </c>
      <c r="H861" s="5">
        <f ca="1">(1 - _xlfn.PERCENTRANK.INC(D:D,dataset_transacoes_ficticias_2023_2024[[#This Row],[recency]],4))*10</f>
        <v>0.95099999999999962</v>
      </c>
      <c r="I861">
        <f>_xlfn.PERCENTRANK.INC(E:E,dataset_transacoes_ficticias_2023_2024[[#This Row],[frequency]],4)*10</f>
        <v>6.3529999999999998</v>
      </c>
      <c r="J861" s="5">
        <f>_xlfn.PERCENTRANK.INC(F:F,dataset_transacoes_ficticias_2023_2024[[#This Row],[total value]],4)*10</f>
        <v>8.3339999999999996</v>
      </c>
      <c r="K861" s="5">
        <f t="shared" ca="1" si="26"/>
        <v>31.415000000000003</v>
      </c>
      <c r="L861" s="13">
        <f ca="1">_xlfn.PERCENTRANK.INC(K:K,dataset_transacoes_ficticias_2023_2024[[#This Row],[rfm sum]],4)*10</f>
        <v>5.8970000000000002</v>
      </c>
      <c r="M861" s="3">
        <f ca="1">ROUNDUP(dataset_transacoes_ficticias_2023_2024[[#This Row],[rfm]],0)</f>
        <v>6</v>
      </c>
      <c r="N861" t="str">
        <f t="shared" ca="1" si="27"/>
        <v>Valuable</v>
      </c>
    </row>
    <row r="862" spans="1:14" x14ac:dyDescent="0.25">
      <c r="A862" t="s">
        <v>367</v>
      </c>
      <c r="B862" s="1">
        <v>44932</v>
      </c>
      <c r="C862" s="4">
        <v>813.86063496619795</v>
      </c>
      <c r="D862" s="3">
        <f ca="1">TODAY() -dataset_transacoes_ficticias_2023_2024[[#This Row],[transaction date]]</f>
        <v>491</v>
      </c>
      <c r="E862">
        <f>COUNTIF(A:A,dataset_transacoes_ficticias_2023_2024[[#This Row],[customer-id]])</f>
        <v>6</v>
      </c>
      <c r="F862" s="4">
        <f>SUMIF(A:A,dataset_transacoes_ficticias_2023_2024[[#This Row],[customer-id]],C:C)</f>
        <v>4336.9597089539329</v>
      </c>
      <c r="G862" s="4">
        <f>dataset_transacoes_ficticias_2023_2024[[#This Row],[total value]]/dataset_transacoes_ficticias_2023_2024[[#This Row],[frequency]]</f>
        <v>722.82661815898882</v>
      </c>
      <c r="H862" s="5">
        <f ca="1">(1 - _xlfn.PERCENTRANK.INC(D:D,dataset_transacoes_ficticias_2023_2024[[#This Row],[recency]],4))*10</f>
        <v>7.6000000000000512E-2</v>
      </c>
      <c r="I862">
        <f>_xlfn.PERCENTRANK.INC(E:E,dataset_transacoes_ficticias_2023_2024[[#This Row],[frequency]],4)*10</f>
        <v>6.3529999999999998</v>
      </c>
      <c r="J862" s="5">
        <f>_xlfn.PERCENTRANK.INC(F:F,dataset_transacoes_ficticias_2023_2024[[#This Row],[total value]],4)*10</f>
        <v>9.3040000000000003</v>
      </c>
      <c r="K862" s="5">
        <f t="shared" ca="1" si="26"/>
        <v>31.371000000000002</v>
      </c>
      <c r="L862" s="13">
        <f ca="1">_xlfn.PERCENTRANK.INC(K:K,dataset_transacoes_ficticias_2023_2024[[#This Row],[rfm sum]],4)*10</f>
        <v>5.8919999999999995</v>
      </c>
      <c r="M862" s="3">
        <f ca="1">ROUNDUP(dataset_transacoes_ficticias_2023_2024[[#This Row],[rfm]],0)</f>
        <v>6</v>
      </c>
      <c r="N862" t="str">
        <f t="shared" ca="1" si="27"/>
        <v>Valuable</v>
      </c>
    </row>
    <row r="863" spans="1:14" x14ac:dyDescent="0.25">
      <c r="A863" t="s">
        <v>372</v>
      </c>
      <c r="B863" s="1">
        <v>45058</v>
      </c>
      <c r="C863" s="4">
        <v>864.24081849417803</v>
      </c>
      <c r="D863" s="3">
        <f ca="1">TODAY() -dataset_transacoes_ficticias_2023_2024[[#This Row],[transaction date]]</f>
        <v>365</v>
      </c>
      <c r="E863">
        <f>COUNTIF(A:A,dataset_transacoes_ficticias_2023_2024[[#This Row],[customer-id]])</f>
        <v>5</v>
      </c>
      <c r="F863" s="4">
        <f>SUMIF(A:A,dataset_transacoes_ficticias_2023_2024[[#This Row],[customer-id]],C:C)</f>
        <v>2773.4854844928941</v>
      </c>
      <c r="G863" s="4">
        <f>dataset_transacoes_ficticias_2023_2024[[#This Row],[total value]]/dataset_transacoes_ficticias_2023_2024[[#This Row],[frequency]]</f>
        <v>554.69709689857882</v>
      </c>
      <c r="H863" s="5">
        <f ca="1">(1 - _xlfn.PERCENTRANK.INC(D:D,dataset_transacoes_ficticias_2023_2024[[#This Row],[recency]],4))*10</f>
        <v>3.2669999999999999</v>
      </c>
      <c r="I863">
        <f>_xlfn.PERCENTRANK.INC(E:E,dataset_transacoes_ficticias_2023_2024[[#This Row],[frequency]],4)*10</f>
        <v>4.5519999999999996</v>
      </c>
      <c r="J863" s="5">
        <f>_xlfn.PERCENTRANK.INC(F:F,dataset_transacoes_ficticias_2023_2024[[#This Row],[total value]],4)*10</f>
        <v>6.5180000000000007</v>
      </c>
      <c r="K863" s="5">
        <f t="shared" ca="1" si="26"/>
        <v>30.07</v>
      </c>
      <c r="L863" s="13">
        <f ca="1">_xlfn.PERCENTRANK.INC(K:K,dataset_transacoes_ficticias_2023_2024[[#This Row],[rfm sum]],4)*10</f>
        <v>5.452</v>
      </c>
      <c r="M863" s="3">
        <f ca="1">ROUNDUP(dataset_transacoes_ficticias_2023_2024[[#This Row],[rfm]],0)</f>
        <v>6</v>
      </c>
      <c r="N863" t="str">
        <f t="shared" ca="1" si="27"/>
        <v>Valuable</v>
      </c>
    </row>
    <row r="864" spans="1:14" x14ac:dyDescent="0.25">
      <c r="A864" t="s">
        <v>390</v>
      </c>
      <c r="B864" s="1">
        <v>45232</v>
      </c>
      <c r="C864" s="4">
        <v>936.14082187209499</v>
      </c>
      <c r="D864" s="3">
        <f ca="1">TODAY() -dataset_transacoes_ficticias_2023_2024[[#This Row],[transaction date]]</f>
        <v>191</v>
      </c>
      <c r="E864">
        <f>COUNTIF(A:A,dataset_transacoes_ficticias_2023_2024[[#This Row],[customer-id]])</f>
        <v>4</v>
      </c>
      <c r="F864" s="4">
        <f>SUMIF(A:A,dataset_transacoes_ficticias_2023_2024[[#This Row],[customer-id]],C:C)</f>
        <v>2434.3393396358961</v>
      </c>
      <c r="G864" s="4">
        <f>dataset_transacoes_ficticias_2023_2024[[#This Row],[total value]]/dataset_transacoes_ficticias_2023_2024[[#This Row],[frequency]]</f>
        <v>608.58483490897402</v>
      </c>
      <c r="H864" s="5">
        <f ca="1">(1 - _xlfn.PERCENTRANK.INC(D:D,dataset_transacoes_ficticias_2023_2024[[#This Row],[recency]],4))*10</f>
        <v>7.6290000000000004</v>
      </c>
      <c r="I864">
        <f>_xlfn.PERCENTRANK.INC(E:E,dataset_transacoes_ficticias_2023_2024[[#This Row],[frequency]],4)*10</f>
        <v>2.5510000000000002</v>
      </c>
      <c r="J864" s="5">
        <f>_xlfn.PERCENTRANK.INC(F:F,dataset_transacoes_ficticias_2023_2024[[#This Row],[total value]],4)*10</f>
        <v>5.4369999999999994</v>
      </c>
      <c r="K864" s="5">
        <f t="shared" ca="1" si="26"/>
        <v>29.954000000000001</v>
      </c>
      <c r="L864" s="13">
        <f ca="1">_xlfn.PERCENTRANK.INC(K:K,dataset_transacoes_ficticias_2023_2024[[#This Row],[rfm sum]],4)*10</f>
        <v>5.4269999999999996</v>
      </c>
      <c r="M864" s="3">
        <f ca="1">ROUNDUP(dataset_transacoes_ficticias_2023_2024[[#This Row],[rfm]],0)</f>
        <v>6</v>
      </c>
      <c r="N864" t="str">
        <f t="shared" ca="1" si="27"/>
        <v>Valuable</v>
      </c>
    </row>
    <row r="865" spans="1:14" x14ac:dyDescent="0.25">
      <c r="A865" t="s">
        <v>13</v>
      </c>
      <c r="B865" s="1">
        <v>45235</v>
      </c>
      <c r="C865" s="4">
        <v>963.13432344055002</v>
      </c>
      <c r="D865" s="3">
        <f ca="1">TODAY() -dataset_transacoes_ficticias_2023_2024[[#This Row],[transaction date]]</f>
        <v>188</v>
      </c>
      <c r="E865">
        <f>COUNTIF(A:A,dataset_transacoes_ficticias_2023_2024[[#This Row],[customer-id]])</f>
        <v>4</v>
      </c>
      <c r="F865" s="4">
        <f>SUMIF(A:A,dataset_transacoes_ficticias_2023_2024[[#This Row],[customer-id]],C:C)</f>
        <v>2279.7797720765448</v>
      </c>
      <c r="G865" s="4">
        <f>dataset_transacoes_ficticias_2023_2024[[#This Row],[total value]]/dataset_transacoes_ficticias_2023_2024[[#This Row],[frequency]]</f>
        <v>569.94494301913619</v>
      </c>
      <c r="H865" s="5">
        <f ca="1">(1 - _xlfn.PERCENTRANK.INC(D:D,dataset_transacoes_ficticias_2023_2024[[#This Row],[recency]],4))*10</f>
        <v>7.7240000000000002</v>
      </c>
      <c r="I865">
        <f>_xlfn.PERCENTRANK.INC(E:E,dataset_transacoes_ficticias_2023_2024[[#This Row],[frequency]],4)*10</f>
        <v>2.5510000000000002</v>
      </c>
      <c r="J865" s="5">
        <f>_xlfn.PERCENTRANK.INC(F:F,dataset_transacoes_ficticias_2023_2024[[#This Row],[total value]],4)*10</f>
        <v>4.9020000000000001</v>
      </c>
      <c r="K865" s="5">
        <f t="shared" ca="1" si="26"/>
        <v>30.794000000000004</v>
      </c>
      <c r="L865" s="13">
        <f ca="1">_xlfn.PERCENTRANK.INC(K:K,dataset_transacoes_ficticias_2023_2024[[#This Row],[rfm sum]],4)*10</f>
        <v>5.6970000000000001</v>
      </c>
      <c r="M865" s="3">
        <f ca="1">ROUNDUP(dataset_transacoes_ficticias_2023_2024[[#This Row],[rfm]],0)</f>
        <v>6</v>
      </c>
      <c r="N865" t="str">
        <f t="shared" ca="1" si="27"/>
        <v>Valuable</v>
      </c>
    </row>
    <row r="866" spans="1:14" x14ac:dyDescent="0.25">
      <c r="A866" t="s">
        <v>488</v>
      </c>
      <c r="B866" s="1">
        <v>45284</v>
      </c>
      <c r="C866" s="4">
        <v>257.564492870869</v>
      </c>
      <c r="D866" s="3">
        <f ca="1">TODAY() -dataset_transacoes_ficticias_2023_2024[[#This Row],[transaction date]]</f>
        <v>139</v>
      </c>
      <c r="E866">
        <f>COUNTIF(A:A,dataset_transacoes_ficticias_2023_2024[[#This Row],[customer-id]])</f>
        <v>4</v>
      </c>
      <c r="F866" s="4">
        <f>SUMIF(A:A,dataset_transacoes_ficticias_2023_2024[[#This Row],[customer-id]],C:C)</f>
        <v>2225.6868159856331</v>
      </c>
      <c r="G866" s="4">
        <f>dataset_transacoes_ficticias_2023_2024[[#This Row],[total value]]/dataset_transacoes_ficticias_2023_2024[[#This Row],[frequency]]</f>
        <v>556.42170399640827</v>
      </c>
      <c r="H866" s="5">
        <f ca="1">(1 - _xlfn.PERCENTRANK.INC(D:D,dataset_transacoes_ficticias_2023_2024[[#This Row],[recency]],4))*10</f>
        <v>8.9600000000000009</v>
      </c>
      <c r="I866">
        <f>_xlfn.PERCENTRANK.INC(E:E,dataset_transacoes_ficticias_2023_2024[[#This Row],[frequency]],4)*10</f>
        <v>2.5510000000000002</v>
      </c>
      <c r="J866" s="5">
        <f>_xlfn.PERCENTRANK.INC(F:F,dataset_transacoes_ficticias_2023_2024[[#This Row],[total value]],4)*10</f>
        <v>4.6370000000000005</v>
      </c>
      <c r="K866" s="5">
        <f t="shared" ca="1" si="26"/>
        <v>31.325000000000003</v>
      </c>
      <c r="L866" s="13">
        <f ca="1">_xlfn.PERCENTRANK.INC(K:K,dataset_transacoes_ficticias_2023_2024[[#This Row],[rfm sum]],4)*10</f>
        <v>5.8769999999999998</v>
      </c>
      <c r="M866" s="3">
        <f ca="1">ROUNDUP(dataset_transacoes_ficticias_2023_2024[[#This Row],[rfm]],0)</f>
        <v>6</v>
      </c>
      <c r="N866" t="str">
        <f t="shared" ca="1" si="27"/>
        <v>Valuable</v>
      </c>
    </row>
    <row r="867" spans="1:14" x14ac:dyDescent="0.25">
      <c r="A867" t="s">
        <v>219</v>
      </c>
      <c r="B867" s="1">
        <v>45156</v>
      </c>
      <c r="C867" s="4">
        <v>906.80649582998001</v>
      </c>
      <c r="D867" s="3">
        <f ca="1">TODAY() -dataset_transacoes_ficticias_2023_2024[[#This Row],[transaction date]]</f>
        <v>267</v>
      </c>
      <c r="E867">
        <f>COUNTIF(A:A,dataset_transacoes_ficticias_2023_2024[[#This Row],[customer-id]])</f>
        <v>4</v>
      </c>
      <c r="F867" s="4">
        <f>SUMIF(A:A,dataset_transacoes_ficticias_2023_2024[[#This Row],[customer-id]],C:C)</f>
        <v>2456.9668850649969</v>
      </c>
      <c r="G867" s="4">
        <f>dataset_transacoes_ficticias_2023_2024[[#This Row],[total value]]/dataset_transacoes_ficticias_2023_2024[[#This Row],[frequency]]</f>
        <v>614.24172126624921</v>
      </c>
      <c r="H867" s="5">
        <f ca="1">(1 - _xlfn.PERCENTRANK.INC(D:D,dataset_transacoes_ficticias_2023_2024[[#This Row],[recency]],4))*10</f>
        <v>5.7230000000000008</v>
      </c>
      <c r="I867">
        <f>_xlfn.PERCENTRANK.INC(E:E,dataset_transacoes_ficticias_2023_2024[[#This Row],[frequency]],4)*10</f>
        <v>2.5510000000000002</v>
      </c>
      <c r="J867" s="5">
        <f>_xlfn.PERCENTRANK.INC(F:F,dataset_transacoes_ficticias_2023_2024[[#This Row],[total value]],4)*10</f>
        <v>5.577</v>
      </c>
      <c r="K867" s="5">
        <f t="shared" ca="1" si="26"/>
        <v>29.999000000000002</v>
      </c>
      <c r="L867" s="13">
        <f ca="1">_xlfn.PERCENTRANK.INC(K:K,dataset_transacoes_ficticias_2023_2024[[#This Row],[rfm sum]],4)*10</f>
        <v>5.4369999999999994</v>
      </c>
      <c r="M867" s="3">
        <f ca="1">ROUNDUP(dataset_transacoes_ficticias_2023_2024[[#This Row],[rfm]],0)</f>
        <v>6</v>
      </c>
      <c r="N867" t="str">
        <f t="shared" ca="1" si="27"/>
        <v>Valuable</v>
      </c>
    </row>
    <row r="868" spans="1:14" x14ac:dyDescent="0.25">
      <c r="A868" t="s">
        <v>246</v>
      </c>
      <c r="B868" s="1">
        <v>44988</v>
      </c>
      <c r="C868" s="4">
        <v>811.53605892923997</v>
      </c>
      <c r="D868" s="3">
        <f ca="1">TODAY() -dataset_transacoes_ficticias_2023_2024[[#This Row],[transaction date]]</f>
        <v>435</v>
      </c>
      <c r="E868">
        <f>COUNTIF(A:A,dataset_transacoes_ficticias_2023_2024[[#This Row],[customer-id]])</f>
        <v>6</v>
      </c>
      <c r="F868" s="4">
        <f>SUMIF(A:A,dataset_transacoes_ficticias_2023_2024[[#This Row],[customer-id]],C:C)</f>
        <v>3260.7712958680722</v>
      </c>
      <c r="G868" s="4">
        <f>dataset_transacoes_ficticias_2023_2024[[#This Row],[total value]]/dataset_transacoes_ficticias_2023_2024[[#This Row],[frequency]]</f>
        <v>543.46188264467867</v>
      </c>
      <c r="H868" s="5">
        <f ca="1">(1 - _xlfn.PERCENTRANK.INC(D:D,dataset_transacoes_ficticias_2023_2024[[#This Row],[recency]],4))*10</f>
        <v>1.4359999999999995</v>
      </c>
      <c r="I868">
        <f>_xlfn.PERCENTRANK.INC(E:E,dataset_transacoes_ficticias_2023_2024[[#This Row],[frequency]],4)*10</f>
        <v>6.3529999999999998</v>
      </c>
      <c r="J868" s="5">
        <f>_xlfn.PERCENTRANK.INC(F:F,dataset_transacoes_ficticias_2023_2024[[#This Row],[total value]],4)*10</f>
        <v>7.6580000000000004</v>
      </c>
      <c r="K868" s="5">
        <f t="shared" ca="1" si="26"/>
        <v>29.298000000000002</v>
      </c>
      <c r="L868" s="13">
        <f ca="1">_xlfn.PERCENTRANK.INC(K:K,dataset_transacoes_ficticias_2023_2024[[#This Row],[rfm sum]],4)*10</f>
        <v>5.1770000000000005</v>
      </c>
      <c r="M868" s="3">
        <f ca="1">ROUNDUP(dataset_transacoes_ficticias_2023_2024[[#This Row],[rfm]],0)</f>
        <v>6</v>
      </c>
      <c r="N868" t="str">
        <f t="shared" ca="1" si="27"/>
        <v>Valuable</v>
      </c>
    </row>
    <row r="869" spans="1:14" x14ac:dyDescent="0.25">
      <c r="A869" t="s">
        <v>414</v>
      </c>
      <c r="B869" s="1">
        <v>45006</v>
      </c>
      <c r="C869" s="4">
        <v>499.17181798829603</v>
      </c>
      <c r="D869" s="3">
        <f ca="1">TODAY() -dataset_transacoes_ficticias_2023_2024[[#This Row],[transaction date]]</f>
        <v>417</v>
      </c>
      <c r="E869">
        <f>COUNTIF(A:A,dataset_transacoes_ficticias_2023_2024[[#This Row],[customer-id]])</f>
        <v>6</v>
      </c>
      <c r="F869" s="4">
        <f>SUMIF(A:A,dataset_transacoes_ficticias_2023_2024[[#This Row],[customer-id]],C:C)</f>
        <v>2431.2690398240338</v>
      </c>
      <c r="G869" s="4">
        <f>dataset_transacoes_ficticias_2023_2024[[#This Row],[total value]]/dataset_transacoes_ficticias_2023_2024[[#This Row],[frequency]]</f>
        <v>405.21150663733897</v>
      </c>
      <c r="H869" s="5">
        <f ca="1">(1 - _xlfn.PERCENTRANK.INC(D:D,dataset_transacoes_ficticias_2023_2024[[#This Row],[recency]],4))*10</f>
        <v>1.956</v>
      </c>
      <c r="I869">
        <f>_xlfn.PERCENTRANK.INC(E:E,dataset_transacoes_ficticias_2023_2024[[#This Row],[frequency]],4)*10</f>
        <v>6.3529999999999998</v>
      </c>
      <c r="J869" s="5">
        <f>_xlfn.PERCENTRANK.INC(F:F,dataset_transacoes_ficticias_2023_2024[[#This Row],[total value]],4)*10</f>
        <v>5.327</v>
      </c>
      <c r="K869" s="5">
        <f t="shared" ca="1" si="26"/>
        <v>29.082999999999998</v>
      </c>
      <c r="L869" s="13">
        <f ca="1">_xlfn.PERCENTRANK.INC(K:K,dataset_transacoes_ficticias_2023_2024[[#This Row],[rfm sum]],4)*10</f>
        <v>5.1270000000000007</v>
      </c>
      <c r="M869" s="3">
        <f ca="1">ROUNDUP(dataset_transacoes_ficticias_2023_2024[[#This Row],[rfm]],0)</f>
        <v>6</v>
      </c>
      <c r="N869" t="str">
        <f t="shared" ca="1" si="27"/>
        <v>Valuable</v>
      </c>
    </row>
    <row r="870" spans="1:14" x14ac:dyDescent="0.25">
      <c r="A870" t="s">
        <v>442</v>
      </c>
      <c r="B870" s="1">
        <v>44955</v>
      </c>
      <c r="C870" s="4">
        <v>497.77704979214201</v>
      </c>
      <c r="D870" s="3">
        <f ca="1">TODAY() -dataset_transacoes_ficticias_2023_2024[[#This Row],[transaction date]]</f>
        <v>468</v>
      </c>
      <c r="E870">
        <f>COUNTIF(A:A,dataset_transacoes_ficticias_2023_2024[[#This Row],[customer-id]])</f>
        <v>7</v>
      </c>
      <c r="F870" s="4">
        <f>SUMIF(A:A,dataset_transacoes_ficticias_2023_2024[[#This Row],[customer-id]],C:C)</f>
        <v>2798.9005727533513</v>
      </c>
      <c r="G870" s="4">
        <f>dataset_transacoes_ficticias_2023_2024[[#This Row],[total value]]/dataset_transacoes_ficticias_2023_2024[[#This Row],[frequency]]</f>
        <v>399.84293896476447</v>
      </c>
      <c r="H870" s="5">
        <f ca="1">(1 - _xlfn.PERCENTRANK.INC(D:D,dataset_transacoes_ficticias_2023_2024[[#This Row],[recency]],4))*10</f>
        <v>0.68599999999999994</v>
      </c>
      <c r="I870">
        <f>_xlfn.PERCENTRANK.INC(E:E,dataset_transacoes_ficticias_2023_2024[[#This Row],[frequency]],4)*10</f>
        <v>8.0039999999999996</v>
      </c>
      <c r="J870" s="5">
        <f>_xlfn.PERCENTRANK.INC(F:F,dataset_transacoes_ficticias_2023_2024[[#This Row],[total value]],4)*10</f>
        <v>6.6029999999999998</v>
      </c>
      <c r="K870" s="5">
        <f t="shared" ca="1" si="26"/>
        <v>28.929000000000002</v>
      </c>
      <c r="L870" s="13">
        <f ca="1">_xlfn.PERCENTRANK.INC(K:K,dataset_transacoes_ficticias_2023_2024[[#This Row],[rfm sum]],4)*10</f>
        <v>5.0970000000000004</v>
      </c>
      <c r="M870" s="3">
        <f ca="1">ROUNDUP(dataset_transacoes_ficticias_2023_2024[[#This Row],[rfm]],0)</f>
        <v>6</v>
      </c>
      <c r="N870" t="str">
        <f t="shared" ca="1" si="27"/>
        <v>Valuable</v>
      </c>
    </row>
    <row r="871" spans="1:14" x14ac:dyDescent="0.25">
      <c r="A871" t="s">
        <v>409</v>
      </c>
      <c r="B871" s="1">
        <v>44982</v>
      </c>
      <c r="C871" s="4">
        <v>969.54267613878199</v>
      </c>
      <c r="D871" s="3">
        <f ca="1">TODAY() -dataset_transacoes_ficticias_2023_2024[[#This Row],[transaction date]]</f>
        <v>441</v>
      </c>
      <c r="E871">
        <f>COUNTIF(A:A,dataset_transacoes_ficticias_2023_2024[[#This Row],[customer-id]])</f>
        <v>6</v>
      </c>
      <c r="F871" s="4">
        <f>SUMIF(A:A,dataset_transacoes_ficticias_2023_2024[[#This Row],[customer-id]],C:C)</f>
        <v>2763.67058172517</v>
      </c>
      <c r="G871" s="4">
        <f>dataset_transacoes_ficticias_2023_2024[[#This Row],[total value]]/dataset_transacoes_ficticias_2023_2024[[#This Row],[frequency]]</f>
        <v>460.61176362086167</v>
      </c>
      <c r="H871" s="5">
        <f ca="1">(1 - _xlfn.PERCENTRANK.INC(D:D,dataset_transacoes_ficticias_2023_2024[[#This Row],[recency]],4))*10</f>
        <v>1.3009999999999999</v>
      </c>
      <c r="I871">
        <f>_xlfn.PERCENTRANK.INC(E:E,dataset_transacoes_ficticias_2023_2024[[#This Row],[frequency]],4)*10</f>
        <v>6.3529999999999998</v>
      </c>
      <c r="J871" s="5">
        <f>_xlfn.PERCENTRANK.INC(F:F,dataset_transacoes_ficticias_2023_2024[[#This Row],[total value]],4)*10</f>
        <v>6.4329999999999998</v>
      </c>
      <c r="K871" s="5">
        <f t="shared" ca="1" si="26"/>
        <v>29.379999999999995</v>
      </c>
      <c r="L871" s="13">
        <f ca="1">_xlfn.PERCENTRANK.INC(K:K,dataset_transacoes_ficticias_2023_2024[[#This Row],[rfm sum]],4)*10</f>
        <v>5.202</v>
      </c>
      <c r="M871" s="3">
        <f ca="1">ROUNDUP(dataset_transacoes_ficticias_2023_2024[[#This Row],[rfm]],0)</f>
        <v>6</v>
      </c>
      <c r="N871" t="str">
        <f t="shared" ca="1" si="27"/>
        <v>Valuable</v>
      </c>
    </row>
    <row r="872" spans="1:14" x14ac:dyDescent="0.25">
      <c r="A872" t="s">
        <v>297</v>
      </c>
      <c r="B872" s="1">
        <v>45160</v>
      </c>
      <c r="C872" s="4">
        <v>941.23567298869898</v>
      </c>
      <c r="D872" s="3">
        <f ca="1">TODAY() -dataset_transacoes_ficticias_2023_2024[[#This Row],[transaction date]]</f>
        <v>263</v>
      </c>
      <c r="E872">
        <f>COUNTIF(A:A,dataset_transacoes_ficticias_2023_2024[[#This Row],[customer-id]])</f>
        <v>6</v>
      </c>
      <c r="F872" s="4">
        <f>SUMIF(A:A,dataset_transacoes_ficticias_2023_2024[[#This Row],[customer-id]],C:C)</f>
        <v>2421.8067971736236</v>
      </c>
      <c r="G872" s="4">
        <f>dataset_transacoes_ficticias_2023_2024[[#This Row],[total value]]/dataset_transacoes_ficticias_2023_2024[[#This Row],[frequency]]</f>
        <v>403.63446619560392</v>
      </c>
      <c r="H872" s="5">
        <f ca="1">(1 - _xlfn.PERCENTRANK.INC(D:D,dataset_transacoes_ficticias_2023_2024[[#This Row],[recency]],4))*10</f>
        <v>5.8230000000000004</v>
      </c>
      <c r="I872">
        <f>_xlfn.PERCENTRANK.INC(E:E,dataset_transacoes_ficticias_2023_2024[[#This Row],[frequency]],4)*10</f>
        <v>6.3529999999999998</v>
      </c>
      <c r="J872" s="5">
        <f>_xlfn.PERCENTRANK.INC(F:F,dataset_transacoes_ficticias_2023_2024[[#This Row],[total value]],4)*10</f>
        <v>5.2470000000000008</v>
      </c>
      <c r="K872" s="5">
        <f t="shared" ca="1" si="26"/>
        <v>31.509999999999998</v>
      </c>
      <c r="L872" s="13">
        <f ca="1">_xlfn.PERCENTRANK.INC(K:K,dataset_transacoes_ficticias_2023_2024[[#This Row],[rfm sum]],4)*10</f>
        <v>5.9169999999999998</v>
      </c>
      <c r="M872" s="3">
        <f ca="1">ROUNDUP(dataset_transacoes_ficticias_2023_2024[[#This Row],[rfm]],0)</f>
        <v>6</v>
      </c>
      <c r="N872" t="str">
        <f t="shared" ca="1" si="27"/>
        <v>Valuable</v>
      </c>
    </row>
    <row r="873" spans="1:14" x14ac:dyDescent="0.25">
      <c r="A873" t="s">
        <v>313</v>
      </c>
      <c r="B873" s="1">
        <v>44943</v>
      </c>
      <c r="C873" s="4">
        <v>106.192003884291</v>
      </c>
      <c r="D873" s="3">
        <f ca="1">TODAY() -dataset_transacoes_ficticias_2023_2024[[#This Row],[transaction date]]</f>
        <v>480</v>
      </c>
      <c r="E873">
        <f>COUNTIF(A:A,dataset_transacoes_ficticias_2023_2024[[#This Row],[customer-id]])</f>
        <v>7</v>
      </c>
      <c r="F873" s="4">
        <f>SUMIF(A:A,dataset_transacoes_ficticias_2023_2024[[#This Row],[customer-id]],C:C)</f>
        <v>2377.6859506382389</v>
      </c>
      <c r="G873" s="4">
        <f>dataset_transacoes_ficticias_2023_2024[[#This Row],[total value]]/dataset_transacoes_ficticias_2023_2024[[#This Row],[frequency]]</f>
        <v>339.66942151974843</v>
      </c>
      <c r="H873" s="5">
        <f ca="1">(1 - _xlfn.PERCENTRANK.INC(D:D,dataset_transacoes_ficticias_2023_2024[[#This Row],[recency]],4))*10</f>
        <v>0.33599999999999963</v>
      </c>
      <c r="I873">
        <f>_xlfn.PERCENTRANK.INC(E:E,dataset_transacoes_ficticias_2023_2024[[#This Row],[frequency]],4)*10</f>
        <v>8.0039999999999996</v>
      </c>
      <c r="J873" s="5">
        <f>_xlfn.PERCENTRANK.INC(F:F,dataset_transacoes_ficticias_2023_2024[[#This Row],[total value]],4)*10</f>
        <v>5.077</v>
      </c>
      <c r="K873" s="5">
        <f t="shared" ca="1" si="26"/>
        <v>30.839999999999996</v>
      </c>
      <c r="L873" s="13">
        <f ca="1">_xlfn.PERCENTRANK.INC(K:K,dataset_transacoes_ficticias_2023_2024[[#This Row],[rfm sum]],4)*10</f>
        <v>5.7220000000000004</v>
      </c>
      <c r="M873" s="3">
        <f ca="1">ROUNDUP(dataset_transacoes_ficticias_2023_2024[[#This Row],[rfm]],0)</f>
        <v>6</v>
      </c>
      <c r="N873" t="str">
        <f t="shared" ca="1" si="27"/>
        <v>Valuable</v>
      </c>
    </row>
    <row r="874" spans="1:14" x14ac:dyDescent="0.25">
      <c r="A874" t="s">
        <v>313</v>
      </c>
      <c r="B874" s="1">
        <v>45044</v>
      </c>
      <c r="C874" s="4">
        <v>188.34991816455599</v>
      </c>
      <c r="D874" s="3">
        <f ca="1">TODAY() -dataset_transacoes_ficticias_2023_2024[[#This Row],[transaction date]]</f>
        <v>379</v>
      </c>
      <c r="E874">
        <f>COUNTIF(A:A,dataset_transacoes_ficticias_2023_2024[[#This Row],[customer-id]])</f>
        <v>7</v>
      </c>
      <c r="F874" s="4">
        <f>SUMIF(A:A,dataset_transacoes_ficticias_2023_2024[[#This Row],[customer-id]],C:C)</f>
        <v>2377.6859506382389</v>
      </c>
      <c r="G874" s="4">
        <f>dataset_transacoes_ficticias_2023_2024[[#This Row],[total value]]/dataset_transacoes_ficticias_2023_2024[[#This Row],[frequency]]</f>
        <v>339.66942151974843</v>
      </c>
      <c r="H874" s="5">
        <f ca="1">(1 - _xlfn.PERCENTRANK.INC(D:D,dataset_transacoes_ficticias_2023_2024[[#This Row],[recency]],4))*10</f>
        <v>2.9119999999999999</v>
      </c>
      <c r="I874">
        <f>_xlfn.PERCENTRANK.INC(E:E,dataset_transacoes_ficticias_2023_2024[[#This Row],[frequency]],4)*10</f>
        <v>8.0039999999999996</v>
      </c>
      <c r="J874" s="5">
        <f>_xlfn.PERCENTRANK.INC(F:F,dataset_transacoes_ficticias_2023_2024[[#This Row],[total value]],4)*10</f>
        <v>5.077</v>
      </c>
      <c r="K874" s="5">
        <f t="shared" ca="1" si="26"/>
        <v>29.409999999999997</v>
      </c>
      <c r="L874" s="13">
        <f ca="1">_xlfn.PERCENTRANK.INC(K:K,dataset_transacoes_ficticias_2023_2024[[#This Row],[rfm sum]],4)*10</f>
        <v>5.2170000000000005</v>
      </c>
      <c r="M874" s="3">
        <f ca="1">ROUNDUP(dataset_transacoes_ficticias_2023_2024[[#This Row],[rfm]],0)</f>
        <v>6</v>
      </c>
      <c r="N874" t="str">
        <f t="shared" ca="1" si="27"/>
        <v>Valuable</v>
      </c>
    </row>
    <row r="875" spans="1:14" x14ac:dyDescent="0.25">
      <c r="A875" t="s">
        <v>93</v>
      </c>
      <c r="B875" s="1">
        <v>44971</v>
      </c>
      <c r="C875" s="4">
        <v>683.53306664221805</v>
      </c>
      <c r="D875" s="3">
        <f ca="1">TODAY() -dataset_transacoes_ficticias_2023_2024[[#This Row],[transaction date]]</f>
        <v>452</v>
      </c>
      <c r="E875">
        <f>COUNTIF(A:A,dataset_transacoes_ficticias_2023_2024[[#This Row],[customer-id]])</f>
        <v>6</v>
      </c>
      <c r="F875" s="4">
        <f>SUMIF(A:A,dataset_transacoes_ficticias_2023_2024[[#This Row],[customer-id]],C:C)</f>
        <v>2883.0911541385112</v>
      </c>
      <c r="G875" s="4">
        <f>dataset_transacoes_ficticias_2023_2024[[#This Row],[total value]]/dataset_transacoes_ficticias_2023_2024[[#This Row],[frequency]]</f>
        <v>480.51519235641854</v>
      </c>
      <c r="H875" s="5">
        <f ca="1">(1 - _xlfn.PERCENTRANK.INC(D:D,dataset_transacoes_ficticias_2023_2024[[#This Row],[recency]],4))*10</f>
        <v>1.0909999999999997</v>
      </c>
      <c r="I875">
        <f>_xlfn.PERCENTRANK.INC(E:E,dataset_transacoes_ficticias_2023_2024[[#This Row],[frequency]],4)*10</f>
        <v>6.3529999999999998</v>
      </c>
      <c r="J875" s="5">
        <f>_xlfn.PERCENTRANK.INC(F:F,dataset_transacoes_ficticias_2023_2024[[#This Row],[total value]],4)*10</f>
        <v>6.6829999999999998</v>
      </c>
      <c r="K875" s="5">
        <f t="shared" ca="1" si="26"/>
        <v>30.119999999999997</v>
      </c>
      <c r="L875" s="13">
        <f ca="1">_xlfn.PERCENTRANK.INC(K:K,dataset_transacoes_ficticias_2023_2024[[#This Row],[rfm sum]],4)*10</f>
        <v>5.4820000000000002</v>
      </c>
      <c r="M875" s="3">
        <f ca="1">ROUNDUP(dataset_transacoes_ficticias_2023_2024[[#This Row],[rfm]],0)</f>
        <v>6</v>
      </c>
      <c r="N875" t="str">
        <f t="shared" ca="1" si="27"/>
        <v>Valuable</v>
      </c>
    </row>
    <row r="876" spans="1:14" x14ac:dyDescent="0.25">
      <c r="A876" t="s">
        <v>131</v>
      </c>
      <c r="B876" s="1">
        <v>45193</v>
      </c>
      <c r="C876" s="4">
        <v>408.49508150635501</v>
      </c>
      <c r="D876" s="3">
        <f ca="1">TODAY() -dataset_transacoes_ficticias_2023_2024[[#This Row],[transaction date]]</f>
        <v>230</v>
      </c>
      <c r="E876">
        <f>COUNTIF(A:A,dataset_transacoes_ficticias_2023_2024[[#This Row],[customer-id]])</f>
        <v>5</v>
      </c>
      <c r="F876" s="4">
        <f>SUMIF(A:A,dataset_transacoes_ficticias_2023_2024[[#This Row],[customer-id]],C:C)</f>
        <v>1995.1210267225842</v>
      </c>
      <c r="G876" s="4">
        <f>dataset_transacoes_ficticias_2023_2024[[#This Row],[total value]]/dataset_transacoes_ficticias_2023_2024[[#This Row],[frequency]]</f>
        <v>399.02420534451687</v>
      </c>
      <c r="H876" s="5">
        <f ca="1">(1 - _xlfn.PERCENTRANK.INC(D:D,dataset_transacoes_ficticias_2023_2024[[#This Row],[recency]],4))*10</f>
        <v>6.6340000000000003</v>
      </c>
      <c r="I876">
        <f>_xlfn.PERCENTRANK.INC(E:E,dataset_transacoes_ficticias_2023_2024[[#This Row],[frequency]],4)*10</f>
        <v>4.5519999999999996</v>
      </c>
      <c r="J876" s="5">
        <f>_xlfn.PERCENTRANK.INC(F:F,dataset_transacoes_ficticias_2023_2024[[#This Row],[total value]],4)*10</f>
        <v>3.8260000000000001</v>
      </c>
      <c r="K876" s="5">
        <f t="shared" ca="1" si="26"/>
        <v>29.138999999999999</v>
      </c>
      <c r="L876" s="13">
        <f ca="1">_xlfn.PERCENTRANK.INC(K:K,dataset_transacoes_ficticias_2023_2024[[#This Row],[rfm sum]],4)*10</f>
        <v>5.1319999999999997</v>
      </c>
      <c r="M876" s="3">
        <f ca="1">ROUNDUP(dataset_transacoes_ficticias_2023_2024[[#This Row],[rfm]],0)</f>
        <v>6</v>
      </c>
      <c r="N876" t="str">
        <f t="shared" ca="1" si="27"/>
        <v>Valuable</v>
      </c>
    </row>
    <row r="877" spans="1:14" x14ac:dyDescent="0.25">
      <c r="A877" t="s">
        <v>131</v>
      </c>
      <c r="B877" s="1">
        <v>45207</v>
      </c>
      <c r="C877" s="4">
        <v>157.831658832698</v>
      </c>
      <c r="D877" s="3">
        <f ca="1">TODAY() -dataset_transacoes_ficticias_2023_2024[[#This Row],[transaction date]]</f>
        <v>216</v>
      </c>
      <c r="E877">
        <f>COUNTIF(A:A,dataset_transacoes_ficticias_2023_2024[[#This Row],[customer-id]])</f>
        <v>5</v>
      </c>
      <c r="F877" s="4">
        <f>SUMIF(A:A,dataset_transacoes_ficticias_2023_2024[[#This Row],[customer-id]],C:C)</f>
        <v>1995.1210267225842</v>
      </c>
      <c r="G877" s="4">
        <f>dataset_transacoes_ficticias_2023_2024[[#This Row],[total value]]/dataset_transacoes_ficticias_2023_2024[[#This Row],[frequency]]</f>
        <v>399.02420534451687</v>
      </c>
      <c r="H877" s="5">
        <f ca="1">(1 - _xlfn.PERCENTRANK.INC(D:D,dataset_transacoes_ficticias_2023_2024[[#This Row],[recency]],4))*10</f>
        <v>6.9640000000000004</v>
      </c>
      <c r="I877">
        <f>_xlfn.PERCENTRANK.INC(E:E,dataset_transacoes_ficticias_2023_2024[[#This Row],[frequency]],4)*10</f>
        <v>4.5519999999999996</v>
      </c>
      <c r="J877" s="5">
        <f>_xlfn.PERCENTRANK.INC(F:F,dataset_transacoes_ficticias_2023_2024[[#This Row],[total value]],4)*10</f>
        <v>3.8260000000000001</v>
      </c>
      <c r="K877" s="5">
        <f t="shared" ca="1" si="26"/>
        <v>30.353999999999999</v>
      </c>
      <c r="L877" s="13">
        <f ca="1">_xlfn.PERCENTRANK.INC(K:K,dataset_transacoes_ficticias_2023_2024[[#This Row],[rfm sum]],4)*10</f>
        <v>5.5520000000000005</v>
      </c>
      <c r="M877" s="3">
        <f ca="1">ROUNDUP(dataset_transacoes_ficticias_2023_2024[[#This Row],[rfm]],0)</f>
        <v>6</v>
      </c>
      <c r="N877" t="str">
        <f t="shared" ca="1" si="27"/>
        <v>Valuable</v>
      </c>
    </row>
    <row r="878" spans="1:14" x14ac:dyDescent="0.25">
      <c r="A878" t="s">
        <v>137</v>
      </c>
      <c r="B878" s="1">
        <v>45073</v>
      </c>
      <c r="C878" s="4">
        <v>883.03697974868396</v>
      </c>
      <c r="D878" s="3">
        <f ca="1">TODAY() -dataset_transacoes_ficticias_2023_2024[[#This Row],[transaction date]]</f>
        <v>350</v>
      </c>
      <c r="E878">
        <f>COUNTIF(A:A,dataset_transacoes_ficticias_2023_2024[[#This Row],[customer-id]])</f>
        <v>6</v>
      </c>
      <c r="F878" s="4">
        <f>SUMIF(A:A,dataset_transacoes_ficticias_2023_2024[[#This Row],[customer-id]],C:C)</f>
        <v>2525.9848651505968</v>
      </c>
      <c r="G878" s="4">
        <f>dataset_transacoes_ficticias_2023_2024[[#This Row],[total value]]/dataset_transacoes_ficticias_2023_2024[[#This Row],[frequency]]</f>
        <v>420.99747752509944</v>
      </c>
      <c r="H878" s="5">
        <f ca="1">(1 - _xlfn.PERCENTRANK.INC(D:D,dataset_transacoes_ficticias_2023_2024[[#This Row],[recency]],4))*10</f>
        <v>3.6470000000000002</v>
      </c>
      <c r="I878">
        <f>_xlfn.PERCENTRANK.INC(E:E,dataset_transacoes_ficticias_2023_2024[[#This Row],[frequency]],4)*10</f>
        <v>6.3529999999999998</v>
      </c>
      <c r="J878" s="5">
        <f>_xlfn.PERCENTRANK.INC(F:F,dataset_transacoes_ficticias_2023_2024[[#This Row],[total value]],4)*10</f>
        <v>5.8819999999999997</v>
      </c>
      <c r="K878" s="5">
        <f t="shared" ca="1" si="26"/>
        <v>31.223999999999997</v>
      </c>
      <c r="L878" s="13">
        <f ca="1">_xlfn.PERCENTRANK.INC(K:K,dataset_transacoes_ficticias_2023_2024[[#This Row],[rfm sum]],4)*10</f>
        <v>5.8369999999999997</v>
      </c>
      <c r="M878" s="3">
        <f ca="1">ROUNDUP(dataset_transacoes_ficticias_2023_2024[[#This Row],[rfm]],0)</f>
        <v>6</v>
      </c>
      <c r="N878" t="str">
        <f t="shared" ca="1" si="27"/>
        <v>Valuable</v>
      </c>
    </row>
    <row r="879" spans="1:14" x14ac:dyDescent="0.25">
      <c r="A879" t="s">
        <v>495</v>
      </c>
      <c r="B879" s="1">
        <v>45083</v>
      </c>
      <c r="C879" s="4">
        <v>961.01008997737301</v>
      </c>
      <c r="D879" s="3">
        <f ca="1">TODAY() -dataset_transacoes_ficticias_2023_2024[[#This Row],[transaction date]]</f>
        <v>340</v>
      </c>
      <c r="E879">
        <f>COUNTIF(A:A,dataset_transacoes_ficticias_2023_2024[[#This Row],[customer-id]])</f>
        <v>4</v>
      </c>
      <c r="F879" s="4">
        <f>SUMIF(A:A,dataset_transacoes_ficticias_2023_2024[[#This Row],[customer-id]],C:C)</f>
        <v>2766.0332242471741</v>
      </c>
      <c r="G879" s="4">
        <f>dataset_transacoes_ficticias_2023_2024[[#This Row],[total value]]/dataset_transacoes_ficticias_2023_2024[[#This Row],[frequency]]</f>
        <v>691.50830606179352</v>
      </c>
      <c r="H879" s="5">
        <f ca="1">(1 - _xlfn.PERCENTRANK.INC(D:D,dataset_transacoes_ficticias_2023_2024[[#This Row],[recency]],4))*10</f>
        <v>3.8919999999999999</v>
      </c>
      <c r="I879">
        <f>_xlfn.PERCENTRANK.INC(E:E,dataset_transacoes_ficticias_2023_2024[[#This Row],[frequency]],4)*10</f>
        <v>2.5510000000000002</v>
      </c>
      <c r="J879" s="5">
        <f>_xlfn.PERCENTRANK.INC(F:F,dataset_transacoes_ficticias_2023_2024[[#This Row],[total value]],4)*10</f>
        <v>6.4630000000000001</v>
      </c>
      <c r="K879" s="5">
        <f t="shared" ca="1" si="26"/>
        <v>28.788000000000004</v>
      </c>
      <c r="L879" s="13">
        <f ca="1">_xlfn.PERCENTRANK.INC(K:K,dataset_transacoes_ficticias_2023_2024[[#This Row],[rfm sum]],4)*10</f>
        <v>5.032</v>
      </c>
      <c r="M879" s="3">
        <f ca="1">ROUNDUP(dataset_transacoes_ficticias_2023_2024[[#This Row],[rfm]],0)</f>
        <v>6</v>
      </c>
      <c r="N879" t="str">
        <f t="shared" ca="1" si="27"/>
        <v>Valuable</v>
      </c>
    </row>
    <row r="880" spans="1:14" x14ac:dyDescent="0.25">
      <c r="A880" t="s">
        <v>495</v>
      </c>
      <c r="B880" s="1">
        <v>45226</v>
      </c>
      <c r="C880" s="4">
        <v>346.50684678645399</v>
      </c>
      <c r="D880" s="3">
        <f ca="1">TODAY() -dataset_transacoes_ficticias_2023_2024[[#This Row],[transaction date]]</f>
        <v>197</v>
      </c>
      <c r="E880">
        <f>COUNTIF(A:A,dataset_transacoes_ficticias_2023_2024[[#This Row],[customer-id]])</f>
        <v>4</v>
      </c>
      <c r="F880" s="4">
        <f>SUMIF(A:A,dataset_transacoes_ficticias_2023_2024[[#This Row],[customer-id]],C:C)</f>
        <v>2766.0332242471741</v>
      </c>
      <c r="G880" s="4">
        <f>dataset_transacoes_ficticias_2023_2024[[#This Row],[total value]]/dataset_transacoes_ficticias_2023_2024[[#This Row],[frequency]]</f>
        <v>691.50830606179352</v>
      </c>
      <c r="H880" s="5">
        <f ca="1">(1 - _xlfn.PERCENTRANK.INC(D:D,dataset_transacoes_ficticias_2023_2024[[#This Row],[recency]],4))*10</f>
        <v>7.4639999999999995</v>
      </c>
      <c r="I880">
        <f>_xlfn.PERCENTRANK.INC(E:E,dataset_transacoes_ficticias_2023_2024[[#This Row],[frequency]],4)*10</f>
        <v>2.5510000000000002</v>
      </c>
      <c r="J880" s="5">
        <f>_xlfn.PERCENTRANK.INC(F:F,dataset_transacoes_ficticias_2023_2024[[#This Row],[total value]],4)*10</f>
        <v>6.4630000000000001</v>
      </c>
      <c r="K880" s="5">
        <f t="shared" ca="1" si="26"/>
        <v>29.384</v>
      </c>
      <c r="L880" s="13">
        <f ca="1">_xlfn.PERCENTRANK.INC(K:K,dataset_transacoes_ficticias_2023_2024[[#This Row],[rfm sum]],4)*10</f>
        <v>5.2070000000000007</v>
      </c>
      <c r="M880" s="3">
        <f ca="1">ROUNDUP(dataset_transacoes_ficticias_2023_2024[[#This Row],[rfm]],0)</f>
        <v>6</v>
      </c>
      <c r="N880" t="str">
        <f t="shared" ca="1" si="27"/>
        <v>Valuable</v>
      </c>
    </row>
    <row r="881" spans="1:14" x14ac:dyDescent="0.25">
      <c r="A881" t="s">
        <v>174</v>
      </c>
      <c r="B881" s="1">
        <v>44988</v>
      </c>
      <c r="C881" s="4">
        <v>369.03193121580802</v>
      </c>
      <c r="D881" s="3">
        <f ca="1">TODAY() -dataset_transacoes_ficticias_2023_2024[[#This Row],[transaction date]]</f>
        <v>435</v>
      </c>
      <c r="E881">
        <f>COUNTIF(A:A,dataset_transacoes_ficticias_2023_2024[[#This Row],[customer-id]])</f>
        <v>6</v>
      </c>
      <c r="F881" s="4">
        <f>SUMIF(A:A,dataset_transacoes_ficticias_2023_2024[[#This Row],[customer-id]],C:C)</f>
        <v>2241.4482342742022</v>
      </c>
      <c r="G881" s="4">
        <f>dataset_transacoes_ficticias_2023_2024[[#This Row],[total value]]/dataset_transacoes_ficticias_2023_2024[[#This Row],[frequency]]</f>
        <v>373.57470571236701</v>
      </c>
      <c r="H881" s="5">
        <f ca="1">(1 - _xlfn.PERCENTRANK.INC(D:D,dataset_transacoes_ficticias_2023_2024[[#This Row],[recency]],4))*10</f>
        <v>1.4359999999999995</v>
      </c>
      <c r="I881">
        <f>_xlfn.PERCENTRANK.INC(E:E,dataset_transacoes_ficticias_2023_2024[[#This Row],[frequency]],4)*10</f>
        <v>6.3529999999999998</v>
      </c>
      <c r="J881" s="5">
        <f>_xlfn.PERCENTRANK.INC(F:F,dataset_transacoes_ficticias_2023_2024[[#This Row],[total value]],4)*10</f>
        <v>4.7469999999999999</v>
      </c>
      <c r="K881" s="5">
        <f t="shared" ca="1" si="26"/>
        <v>29.014000000000003</v>
      </c>
      <c r="L881" s="13">
        <f ca="1">_xlfn.PERCENTRANK.INC(K:K,dataset_transacoes_ficticias_2023_2024[[#This Row],[rfm sum]],4)*10</f>
        <v>5.1170000000000009</v>
      </c>
      <c r="M881" s="3">
        <f ca="1">ROUNDUP(dataset_transacoes_ficticias_2023_2024[[#This Row],[rfm]],0)</f>
        <v>6</v>
      </c>
      <c r="N881" t="str">
        <f t="shared" ca="1" si="27"/>
        <v>Valuable</v>
      </c>
    </row>
    <row r="882" spans="1:14" x14ac:dyDescent="0.25">
      <c r="A882" t="s">
        <v>221</v>
      </c>
      <c r="B882" s="1">
        <v>45120</v>
      </c>
      <c r="C882" s="4">
        <v>585.25066024897103</v>
      </c>
      <c r="D882" s="3">
        <f ca="1">TODAY() -dataset_transacoes_ficticias_2023_2024[[#This Row],[transaction date]]</f>
        <v>303</v>
      </c>
      <c r="E882">
        <f>COUNTIF(A:A,dataset_transacoes_ficticias_2023_2024[[#This Row],[customer-id]])</f>
        <v>5</v>
      </c>
      <c r="F882" s="4">
        <f>SUMIF(A:A,dataset_transacoes_ficticias_2023_2024[[#This Row],[customer-id]],C:C)</f>
        <v>3401.166121026069</v>
      </c>
      <c r="G882" s="4">
        <f>dataset_transacoes_ficticias_2023_2024[[#This Row],[total value]]/dataset_transacoes_ficticias_2023_2024[[#This Row],[frequency]]</f>
        <v>680.23322420521379</v>
      </c>
      <c r="H882" s="5">
        <f ca="1">(1 - _xlfn.PERCENTRANK.INC(D:D,dataset_transacoes_ficticias_2023_2024[[#This Row],[recency]],4))*10</f>
        <v>4.8329999999999993</v>
      </c>
      <c r="I882">
        <f>_xlfn.PERCENTRANK.INC(E:E,dataset_transacoes_ficticias_2023_2024[[#This Row],[frequency]],4)*10</f>
        <v>4.5519999999999996</v>
      </c>
      <c r="J882" s="5">
        <f>_xlfn.PERCENTRANK.INC(F:F,dataset_transacoes_ficticias_2023_2024[[#This Row],[total value]],4)*10</f>
        <v>8.0389999999999997</v>
      </c>
      <c r="K882" s="5">
        <f t="shared" ca="1" si="26"/>
        <v>29.96</v>
      </c>
      <c r="L882" s="13">
        <f ca="1">_xlfn.PERCENTRANK.INC(K:K,dataset_transacoes_ficticias_2023_2024[[#This Row],[rfm sum]],4)*10</f>
        <v>5.4320000000000004</v>
      </c>
      <c r="M882" s="3">
        <f ca="1">ROUNDUP(dataset_transacoes_ficticias_2023_2024[[#This Row],[rfm]],0)</f>
        <v>6</v>
      </c>
      <c r="N882" t="str">
        <f t="shared" ca="1" si="27"/>
        <v>Valuable</v>
      </c>
    </row>
    <row r="883" spans="1:14" x14ac:dyDescent="0.25">
      <c r="A883" t="s">
        <v>257</v>
      </c>
      <c r="B883" s="1">
        <v>45003</v>
      </c>
      <c r="C883" s="4">
        <v>678.49270121959103</v>
      </c>
      <c r="D883" s="3">
        <f ca="1">TODAY() -dataset_transacoes_ficticias_2023_2024[[#This Row],[transaction date]]</f>
        <v>420</v>
      </c>
      <c r="E883">
        <f>COUNTIF(A:A,dataset_transacoes_ficticias_2023_2024[[#This Row],[customer-id]])</f>
        <v>5</v>
      </c>
      <c r="F883" s="4">
        <f>SUMIF(A:A,dataset_transacoes_ficticias_2023_2024[[#This Row],[customer-id]],C:C)</f>
        <v>2510.5035736356808</v>
      </c>
      <c r="G883" s="4">
        <f>dataset_transacoes_ficticias_2023_2024[[#This Row],[total value]]/dataset_transacoes_ficticias_2023_2024[[#This Row],[frequency]]</f>
        <v>502.10071472713616</v>
      </c>
      <c r="H883" s="5">
        <f ca="1">(1 - _xlfn.PERCENTRANK.INC(D:D,dataset_transacoes_ficticias_2023_2024[[#This Row],[recency]],4))*10</f>
        <v>1.8610000000000004</v>
      </c>
      <c r="I883">
        <f>_xlfn.PERCENTRANK.INC(E:E,dataset_transacoes_ficticias_2023_2024[[#This Row],[frequency]],4)*10</f>
        <v>4.5519999999999996</v>
      </c>
      <c r="J883" s="5">
        <f>_xlfn.PERCENTRANK.INC(F:F,dataset_transacoes_ficticias_2023_2024[[#This Row],[total value]],4)*10</f>
        <v>5.8170000000000002</v>
      </c>
      <c r="K883" s="5">
        <f t="shared" ca="1" si="26"/>
        <v>29.654</v>
      </c>
      <c r="L883" s="13">
        <f ca="1">_xlfn.PERCENTRANK.INC(K:K,dataset_transacoes_ficticias_2023_2024[[#This Row],[rfm sum]],4)*10</f>
        <v>5.2919999999999998</v>
      </c>
      <c r="M883" s="3">
        <f ca="1">ROUNDUP(dataset_transacoes_ficticias_2023_2024[[#This Row],[rfm]],0)</f>
        <v>6</v>
      </c>
      <c r="N883" t="str">
        <f t="shared" ca="1" si="27"/>
        <v>Valuable</v>
      </c>
    </row>
    <row r="884" spans="1:14" x14ac:dyDescent="0.25">
      <c r="A884" t="s">
        <v>257</v>
      </c>
      <c r="B884" s="1">
        <v>45200</v>
      </c>
      <c r="C884" s="4">
        <v>579.94751164168304</v>
      </c>
      <c r="D884" s="3">
        <f ca="1">TODAY() -dataset_transacoes_ficticias_2023_2024[[#This Row],[transaction date]]</f>
        <v>223</v>
      </c>
      <c r="E884">
        <f>COUNTIF(A:A,dataset_transacoes_ficticias_2023_2024[[#This Row],[customer-id]])</f>
        <v>5</v>
      </c>
      <c r="F884" s="4">
        <f>SUMIF(A:A,dataset_transacoes_ficticias_2023_2024[[#This Row],[customer-id]],C:C)</f>
        <v>2510.5035736356808</v>
      </c>
      <c r="G884" s="4">
        <f>dataset_transacoes_ficticias_2023_2024[[#This Row],[total value]]/dataset_transacoes_ficticias_2023_2024[[#This Row],[frequency]]</f>
        <v>502.10071472713616</v>
      </c>
      <c r="H884" s="5">
        <f ca="1">(1 - _xlfn.PERCENTRANK.INC(D:D,dataset_transacoes_ficticias_2023_2024[[#This Row],[recency]],4))*10</f>
        <v>6.7640000000000002</v>
      </c>
      <c r="I884">
        <f>_xlfn.PERCENTRANK.INC(E:E,dataset_transacoes_ficticias_2023_2024[[#This Row],[frequency]],4)*10</f>
        <v>4.5519999999999996</v>
      </c>
      <c r="J884" s="5">
        <f>_xlfn.PERCENTRANK.INC(F:F,dataset_transacoes_ficticias_2023_2024[[#This Row],[total value]],4)*10</f>
        <v>5.8170000000000002</v>
      </c>
      <c r="K884" s="5">
        <f t="shared" ca="1" si="26"/>
        <v>29.363</v>
      </c>
      <c r="L884" s="13">
        <f ca="1">_xlfn.PERCENTRANK.INC(K:K,dataset_transacoes_ficticias_2023_2024[[#This Row],[rfm sum]],4)*10</f>
        <v>5.1920000000000002</v>
      </c>
      <c r="M884" s="3">
        <f ca="1">ROUNDUP(dataset_transacoes_ficticias_2023_2024[[#This Row],[rfm]],0)</f>
        <v>6</v>
      </c>
      <c r="N884" t="str">
        <f t="shared" ca="1" si="27"/>
        <v>Valuable</v>
      </c>
    </row>
    <row r="885" spans="1:14" x14ac:dyDescent="0.25">
      <c r="A885" t="s">
        <v>258</v>
      </c>
      <c r="B885" s="1">
        <v>45091</v>
      </c>
      <c r="C885" s="4">
        <v>960.39335628633501</v>
      </c>
      <c r="D885" s="3">
        <f ca="1">TODAY() -dataset_transacoes_ficticias_2023_2024[[#This Row],[transaction date]]</f>
        <v>332</v>
      </c>
      <c r="E885">
        <f>COUNTIF(A:A,dataset_transacoes_ficticias_2023_2024[[#This Row],[customer-id]])</f>
        <v>4</v>
      </c>
      <c r="F885" s="4">
        <f>SUMIF(A:A,dataset_transacoes_ficticias_2023_2024[[#This Row],[customer-id]],C:C)</f>
        <v>2514.2765607575971</v>
      </c>
      <c r="G885" s="4">
        <f>dataset_transacoes_ficticias_2023_2024[[#This Row],[total value]]/dataset_transacoes_ficticias_2023_2024[[#This Row],[frequency]]</f>
        <v>628.56914018939926</v>
      </c>
      <c r="H885" s="5">
        <f ca="1">(1 - _xlfn.PERCENTRANK.INC(D:D,dataset_transacoes_ficticias_2023_2024[[#This Row],[recency]],4))*10</f>
        <v>4.0730000000000004</v>
      </c>
      <c r="I885">
        <f>_xlfn.PERCENTRANK.INC(E:E,dataset_transacoes_ficticias_2023_2024[[#This Row],[frequency]],4)*10</f>
        <v>2.5510000000000002</v>
      </c>
      <c r="J885" s="5">
        <f>_xlfn.PERCENTRANK.INC(F:F,dataset_transacoes_ficticias_2023_2024[[#This Row],[total value]],4)*10</f>
        <v>5.8420000000000005</v>
      </c>
      <c r="K885" s="5">
        <f t="shared" ca="1" si="26"/>
        <v>29.598999999999997</v>
      </c>
      <c r="L885" s="13">
        <f ca="1">_xlfn.PERCENTRANK.INC(K:K,dataset_transacoes_ficticias_2023_2024[[#This Row],[rfm sum]],4)*10</f>
        <v>5.2720000000000002</v>
      </c>
      <c r="M885" s="3">
        <f ca="1">ROUNDUP(dataset_transacoes_ficticias_2023_2024[[#This Row],[rfm]],0)</f>
        <v>6</v>
      </c>
      <c r="N885" t="str">
        <f t="shared" ca="1" si="27"/>
        <v>Valuable</v>
      </c>
    </row>
    <row r="886" spans="1:14" x14ac:dyDescent="0.25">
      <c r="A886" t="s">
        <v>312</v>
      </c>
      <c r="B886" s="1">
        <v>45008</v>
      </c>
      <c r="C886" s="4">
        <v>31.727259481568101</v>
      </c>
      <c r="D886" s="3">
        <f ca="1">TODAY() -dataset_transacoes_ficticias_2023_2024[[#This Row],[transaction date]]</f>
        <v>415</v>
      </c>
      <c r="E886">
        <f>COUNTIF(A:A,dataset_transacoes_ficticias_2023_2024[[#This Row],[customer-id]])</f>
        <v>6</v>
      </c>
      <c r="F886" s="4">
        <f>SUMIF(A:A,dataset_transacoes_ficticias_2023_2024[[#This Row],[customer-id]],C:C)</f>
        <v>2666.347218902074</v>
      </c>
      <c r="G886" s="4">
        <f>dataset_transacoes_ficticias_2023_2024[[#This Row],[total value]]/dataset_transacoes_ficticias_2023_2024[[#This Row],[frequency]]</f>
        <v>444.39120315034569</v>
      </c>
      <c r="H886" s="5">
        <f ca="1">(1 - _xlfn.PERCENTRANK.INC(D:D,dataset_transacoes_ficticias_2023_2024[[#This Row],[recency]],4))*10</f>
        <v>2.0420000000000007</v>
      </c>
      <c r="I886">
        <f>_xlfn.PERCENTRANK.INC(E:E,dataset_transacoes_ficticias_2023_2024[[#This Row],[frequency]],4)*10</f>
        <v>6.3529999999999998</v>
      </c>
      <c r="J886" s="5">
        <f>_xlfn.PERCENTRANK.INC(F:F,dataset_transacoes_ficticias_2023_2024[[#This Row],[total value]],4)*10</f>
        <v>6.1779999999999999</v>
      </c>
      <c r="K886" s="5">
        <f t="shared" ca="1" si="26"/>
        <v>27.039000000000005</v>
      </c>
      <c r="L886" s="13">
        <f ca="1">_xlfn.PERCENTRANK.INC(K:K,dataset_transacoes_ficticias_2023_2024[[#This Row],[rfm sum]],4)*10</f>
        <v>4.6719999999999997</v>
      </c>
      <c r="M886" s="3">
        <f ca="1">ROUNDUP(dataset_transacoes_ficticias_2023_2024[[#This Row],[rfm]],0)</f>
        <v>5</v>
      </c>
      <c r="N886" t="str">
        <f t="shared" ca="1" si="27"/>
        <v>Valuable</v>
      </c>
    </row>
    <row r="887" spans="1:14" x14ac:dyDescent="0.25">
      <c r="A887" t="s">
        <v>312</v>
      </c>
      <c r="B887" s="1">
        <v>45012</v>
      </c>
      <c r="C887" s="4">
        <v>905.26639468866301</v>
      </c>
      <c r="D887" s="3">
        <f ca="1">TODAY() -dataset_transacoes_ficticias_2023_2024[[#This Row],[transaction date]]</f>
        <v>411</v>
      </c>
      <c r="E887">
        <f>COUNTIF(A:A,dataset_transacoes_ficticias_2023_2024[[#This Row],[customer-id]])</f>
        <v>6</v>
      </c>
      <c r="F887" s="4">
        <f>SUMIF(A:A,dataset_transacoes_ficticias_2023_2024[[#This Row],[customer-id]],C:C)</f>
        <v>2666.347218902074</v>
      </c>
      <c r="G887" s="4">
        <f>dataset_transacoes_ficticias_2023_2024[[#This Row],[total value]]/dataset_transacoes_ficticias_2023_2024[[#This Row],[frequency]]</f>
        <v>444.39120315034569</v>
      </c>
      <c r="H887" s="5">
        <f ca="1">(1 - _xlfn.PERCENTRANK.INC(D:D,dataset_transacoes_ficticias_2023_2024[[#This Row],[recency]],4))*10</f>
        <v>2.117</v>
      </c>
      <c r="I887">
        <f>_xlfn.PERCENTRANK.INC(E:E,dataset_transacoes_ficticias_2023_2024[[#This Row],[frequency]],4)*10</f>
        <v>6.3529999999999998</v>
      </c>
      <c r="J887" s="5">
        <f>_xlfn.PERCENTRANK.INC(F:F,dataset_transacoes_ficticias_2023_2024[[#This Row],[total value]],4)*10</f>
        <v>6.1779999999999999</v>
      </c>
      <c r="K887" s="5">
        <f t="shared" ca="1" si="26"/>
        <v>29.221</v>
      </c>
      <c r="L887" s="13">
        <f ca="1">_xlfn.PERCENTRANK.INC(K:K,dataset_transacoes_ficticias_2023_2024[[#This Row],[rfm sum]],4)*10</f>
        <v>5.157</v>
      </c>
      <c r="M887" s="3">
        <f ca="1">ROUNDUP(dataset_transacoes_ficticias_2023_2024[[#This Row],[rfm]],0)</f>
        <v>6</v>
      </c>
      <c r="N887" t="str">
        <f t="shared" ca="1" si="27"/>
        <v>Valuable</v>
      </c>
    </row>
    <row r="888" spans="1:14" x14ac:dyDescent="0.25">
      <c r="A888" t="s">
        <v>312</v>
      </c>
      <c r="B888" s="1">
        <v>45047</v>
      </c>
      <c r="C888" s="4">
        <v>87.502435764893093</v>
      </c>
      <c r="D888" s="3">
        <f ca="1">TODAY() -dataset_transacoes_ficticias_2023_2024[[#This Row],[transaction date]]</f>
        <v>376</v>
      </c>
      <c r="E888">
        <f>COUNTIF(A:A,dataset_transacoes_ficticias_2023_2024[[#This Row],[customer-id]])</f>
        <v>6</v>
      </c>
      <c r="F888" s="4">
        <f>SUMIF(A:A,dataset_transacoes_ficticias_2023_2024[[#This Row],[customer-id]],C:C)</f>
        <v>2666.347218902074</v>
      </c>
      <c r="G888" s="4">
        <f>dataset_transacoes_ficticias_2023_2024[[#This Row],[total value]]/dataset_transacoes_ficticias_2023_2024[[#This Row],[frequency]]</f>
        <v>444.39120315034569</v>
      </c>
      <c r="H888" s="5">
        <f ca="1">(1 - _xlfn.PERCENTRANK.INC(D:D,dataset_transacoes_ficticias_2023_2024[[#This Row],[recency]],4))*10</f>
        <v>2.992</v>
      </c>
      <c r="I888">
        <f>_xlfn.PERCENTRANK.INC(E:E,dataset_transacoes_ficticias_2023_2024[[#This Row],[frequency]],4)*10</f>
        <v>6.3529999999999998</v>
      </c>
      <c r="J888" s="5">
        <f>_xlfn.PERCENTRANK.INC(F:F,dataset_transacoes_ficticias_2023_2024[[#This Row],[total value]],4)*10</f>
        <v>6.1779999999999999</v>
      </c>
      <c r="K888" s="5">
        <f t="shared" ca="1" si="26"/>
        <v>30.171000000000003</v>
      </c>
      <c r="L888" s="13">
        <f ca="1">_xlfn.PERCENTRANK.INC(K:K,dataset_transacoes_ficticias_2023_2024[[#This Row],[rfm sum]],4)*10</f>
        <v>5.4870000000000001</v>
      </c>
      <c r="M888" s="3">
        <f ca="1">ROUNDUP(dataset_transacoes_ficticias_2023_2024[[#This Row],[rfm]],0)</f>
        <v>6</v>
      </c>
      <c r="N888" t="str">
        <f t="shared" ca="1" si="27"/>
        <v>Valuable</v>
      </c>
    </row>
    <row r="889" spans="1:14" x14ac:dyDescent="0.25">
      <c r="A889" t="s">
        <v>313</v>
      </c>
      <c r="B889" s="1">
        <v>44989</v>
      </c>
      <c r="C889" s="4">
        <v>197.108279272456</v>
      </c>
      <c r="D889" s="3">
        <f ca="1">TODAY() -dataset_transacoes_ficticias_2023_2024[[#This Row],[transaction date]]</f>
        <v>434</v>
      </c>
      <c r="E889">
        <f>COUNTIF(A:A,dataset_transacoes_ficticias_2023_2024[[#This Row],[customer-id]])</f>
        <v>7</v>
      </c>
      <c r="F889" s="4">
        <f>SUMIF(A:A,dataset_transacoes_ficticias_2023_2024[[#This Row],[customer-id]],C:C)</f>
        <v>2377.6859506382389</v>
      </c>
      <c r="G889" s="4">
        <f>dataset_transacoes_ficticias_2023_2024[[#This Row],[total value]]/dataset_transacoes_ficticias_2023_2024[[#This Row],[frequency]]</f>
        <v>339.66942151974843</v>
      </c>
      <c r="H889" s="5">
        <f ca="1">(1 - _xlfn.PERCENTRANK.INC(D:D,dataset_transacoes_ficticias_2023_2024[[#This Row],[recency]],4))*10</f>
        <v>1.4810000000000001</v>
      </c>
      <c r="I889">
        <f>_xlfn.PERCENTRANK.INC(E:E,dataset_transacoes_ficticias_2023_2024[[#This Row],[frequency]],4)*10</f>
        <v>8.0039999999999996</v>
      </c>
      <c r="J889" s="5">
        <f>_xlfn.PERCENTRANK.INC(F:F,dataset_transacoes_ficticias_2023_2024[[#This Row],[total value]],4)*10</f>
        <v>5.077</v>
      </c>
      <c r="K889" s="5">
        <f t="shared" ca="1" si="26"/>
        <v>30.085000000000001</v>
      </c>
      <c r="L889" s="13">
        <f ca="1">_xlfn.PERCENTRANK.INC(K:K,dataset_transacoes_ficticias_2023_2024[[#This Row],[rfm sum]],4)*10</f>
        <v>5.4569999999999999</v>
      </c>
      <c r="M889" s="3">
        <f ca="1">ROUNDUP(dataset_transacoes_ficticias_2023_2024[[#This Row],[rfm]],0)</f>
        <v>6</v>
      </c>
      <c r="N889" t="str">
        <f t="shared" ca="1" si="27"/>
        <v>Valuable</v>
      </c>
    </row>
    <row r="890" spans="1:14" x14ac:dyDescent="0.25">
      <c r="A890" t="s">
        <v>313</v>
      </c>
      <c r="B890" s="1">
        <v>45012</v>
      </c>
      <c r="C890" s="4">
        <v>136.50534948599599</v>
      </c>
      <c r="D890" s="3">
        <f ca="1">TODAY() -dataset_transacoes_ficticias_2023_2024[[#This Row],[transaction date]]</f>
        <v>411</v>
      </c>
      <c r="E890">
        <f>COUNTIF(A:A,dataset_transacoes_ficticias_2023_2024[[#This Row],[customer-id]])</f>
        <v>7</v>
      </c>
      <c r="F890" s="4">
        <f>SUMIF(A:A,dataset_transacoes_ficticias_2023_2024[[#This Row],[customer-id]],C:C)</f>
        <v>2377.6859506382389</v>
      </c>
      <c r="G890" s="4">
        <f>dataset_transacoes_ficticias_2023_2024[[#This Row],[total value]]/dataset_transacoes_ficticias_2023_2024[[#This Row],[frequency]]</f>
        <v>339.66942151974843</v>
      </c>
      <c r="H890" s="5">
        <f ca="1">(1 - _xlfn.PERCENTRANK.INC(D:D,dataset_transacoes_ficticias_2023_2024[[#This Row],[recency]],4))*10</f>
        <v>2.117</v>
      </c>
      <c r="I890">
        <f>_xlfn.PERCENTRANK.INC(E:E,dataset_transacoes_ficticias_2023_2024[[#This Row],[frequency]],4)*10</f>
        <v>8.0039999999999996</v>
      </c>
      <c r="J890" s="5">
        <f>_xlfn.PERCENTRANK.INC(F:F,dataset_transacoes_ficticias_2023_2024[[#This Row],[total value]],4)*10</f>
        <v>5.077</v>
      </c>
      <c r="K890" s="5">
        <f t="shared" ca="1" si="26"/>
        <v>29.759999999999998</v>
      </c>
      <c r="L890" s="13">
        <f ca="1">_xlfn.PERCENTRANK.INC(K:K,dataset_transacoes_ficticias_2023_2024[[#This Row],[rfm sum]],4)*10</f>
        <v>5.3469999999999995</v>
      </c>
      <c r="M890" s="3">
        <f ca="1">ROUNDUP(dataset_transacoes_ficticias_2023_2024[[#This Row],[rfm]],0)</f>
        <v>6</v>
      </c>
      <c r="N890" t="str">
        <f t="shared" ca="1" si="27"/>
        <v>Valuable</v>
      </c>
    </row>
    <row r="891" spans="1:14" x14ac:dyDescent="0.25">
      <c r="A891" t="s">
        <v>321</v>
      </c>
      <c r="B891" s="1">
        <v>45003</v>
      </c>
      <c r="C891" s="4">
        <v>205.018227619942</v>
      </c>
      <c r="D891" s="3">
        <f ca="1">TODAY() -dataset_transacoes_ficticias_2023_2024[[#This Row],[transaction date]]</f>
        <v>420</v>
      </c>
      <c r="E891">
        <f>COUNTIF(A:A,dataset_transacoes_ficticias_2023_2024[[#This Row],[customer-id]])</f>
        <v>6</v>
      </c>
      <c r="F891" s="4">
        <f>SUMIF(A:A,dataset_transacoes_ficticias_2023_2024[[#This Row],[customer-id]],C:C)</f>
        <v>2677.8915026293389</v>
      </c>
      <c r="G891" s="4">
        <f>dataset_transacoes_ficticias_2023_2024[[#This Row],[total value]]/dataset_transacoes_ficticias_2023_2024[[#This Row],[frequency]]</f>
        <v>446.31525043822313</v>
      </c>
      <c r="H891" s="5">
        <f ca="1">(1 - _xlfn.PERCENTRANK.INC(D:D,dataset_transacoes_ficticias_2023_2024[[#This Row],[recency]],4))*10</f>
        <v>1.8610000000000004</v>
      </c>
      <c r="I891">
        <f>_xlfn.PERCENTRANK.INC(E:E,dataset_transacoes_ficticias_2023_2024[[#This Row],[frequency]],4)*10</f>
        <v>6.3529999999999998</v>
      </c>
      <c r="J891" s="5">
        <f>_xlfn.PERCENTRANK.INC(F:F,dataset_transacoes_ficticias_2023_2024[[#This Row],[total value]],4)*10</f>
        <v>6.2279999999999998</v>
      </c>
      <c r="K891" s="5">
        <f t="shared" ca="1" si="26"/>
        <v>29.64</v>
      </c>
      <c r="L891" s="13">
        <f ca="1">_xlfn.PERCENTRANK.INC(K:K,dataset_transacoes_ficticias_2023_2024[[#This Row],[rfm sum]],4)*10</f>
        <v>5.282</v>
      </c>
      <c r="M891" s="3">
        <f ca="1">ROUNDUP(dataset_transacoes_ficticias_2023_2024[[#This Row],[rfm]],0)</f>
        <v>6</v>
      </c>
      <c r="N891" t="str">
        <f t="shared" ca="1" si="27"/>
        <v>Valuable</v>
      </c>
    </row>
    <row r="892" spans="1:14" x14ac:dyDescent="0.25">
      <c r="A892" t="s">
        <v>324</v>
      </c>
      <c r="B892" s="1">
        <v>45092</v>
      </c>
      <c r="C892" s="4">
        <v>812.32545773252798</v>
      </c>
      <c r="D892" s="3">
        <f ca="1">TODAY() -dataset_transacoes_ficticias_2023_2024[[#This Row],[transaction date]]</f>
        <v>331</v>
      </c>
      <c r="E892">
        <f>COUNTIF(A:A,dataset_transacoes_ficticias_2023_2024[[#This Row],[customer-id]])</f>
        <v>5</v>
      </c>
      <c r="F892" s="4">
        <f>SUMIF(A:A,dataset_transacoes_ficticias_2023_2024[[#This Row],[customer-id]],C:C)</f>
        <v>3249.63319588996</v>
      </c>
      <c r="G892" s="4">
        <f>dataset_transacoes_ficticias_2023_2024[[#This Row],[total value]]/dataset_transacoes_ficticias_2023_2024[[#This Row],[frequency]]</f>
        <v>649.926639177992</v>
      </c>
      <c r="H892" s="5">
        <f ca="1">(1 - _xlfn.PERCENTRANK.INC(D:D,dataset_transacoes_ficticias_2023_2024[[#This Row],[recency]],4))*10</f>
        <v>4.1029999999999998</v>
      </c>
      <c r="I892">
        <f>_xlfn.PERCENTRANK.INC(E:E,dataset_transacoes_ficticias_2023_2024[[#This Row],[frequency]],4)*10</f>
        <v>4.5519999999999996</v>
      </c>
      <c r="J892" s="5">
        <f>_xlfn.PERCENTRANK.INC(F:F,dataset_transacoes_ficticias_2023_2024[[#This Row],[total value]],4)*10</f>
        <v>7.633</v>
      </c>
      <c r="K892" s="5">
        <f t="shared" ca="1" si="26"/>
        <v>30.73</v>
      </c>
      <c r="L892" s="13">
        <f ca="1">_xlfn.PERCENTRANK.INC(K:K,dataset_transacoes_ficticias_2023_2024[[#This Row],[rfm sum]],4)*10</f>
        <v>5.6869999999999994</v>
      </c>
      <c r="M892" s="3">
        <f ca="1">ROUNDUP(dataset_transacoes_ficticias_2023_2024[[#This Row],[rfm]],0)</f>
        <v>6</v>
      </c>
      <c r="N892" t="str">
        <f t="shared" ca="1" si="27"/>
        <v>Valuable</v>
      </c>
    </row>
    <row r="893" spans="1:14" x14ac:dyDescent="0.25">
      <c r="A893" t="s">
        <v>333</v>
      </c>
      <c r="B893" s="1">
        <v>44954</v>
      </c>
      <c r="C893" s="4">
        <v>544.33726750902395</v>
      </c>
      <c r="D893" s="3">
        <f ca="1">TODAY() -dataset_transacoes_ficticias_2023_2024[[#This Row],[transaction date]]</f>
        <v>469</v>
      </c>
      <c r="E893">
        <f>COUNTIF(A:A,dataset_transacoes_ficticias_2023_2024[[#This Row],[customer-id]])</f>
        <v>6</v>
      </c>
      <c r="F893" s="4">
        <f>SUMIF(A:A,dataset_transacoes_ficticias_2023_2024[[#This Row],[customer-id]],C:C)</f>
        <v>3086.7003145631024</v>
      </c>
      <c r="G893" s="4">
        <f>dataset_transacoes_ficticias_2023_2024[[#This Row],[total value]]/dataset_transacoes_ficticias_2023_2024[[#This Row],[frequency]]</f>
        <v>514.45005242718378</v>
      </c>
      <c r="H893" s="5">
        <f ca="1">(1 - _xlfn.PERCENTRANK.INC(D:D,dataset_transacoes_ficticias_2023_2024[[#This Row],[recency]],4))*10</f>
        <v>0.63100000000000045</v>
      </c>
      <c r="I893">
        <f>_xlfn.PERCENTRANK.INC(E:E,dataset_transacoes_ficticias_2023_2024[[#This Row],[frequency]],4)*10</f>
        <v>6.3529999999999998</v>
      </c>
      <c r="J893" s="5">
        <f>_xlfn.PERCENTRANK.INC(F:F,dataset_transacoes_ficticias_2023_2024[[#This Row],[total value]],4)*10</f>
        <v>7.0579999999999998</v>
      </c>
      <c r="K893" s="5">
        <f t="shared" ca="1" si="26"/>
        <v>30.33</v>
      </c>
      <c r="L893" s="13">
        <f ca="1">_xlfn.PERCENTRANK.INC(K:K,dataset_transacoes_ficticias_2023_2024[[#This Row],[rfm sum]],4)*10</f>
        <v>5.5469999999999997</v>
      </c>
      <c r="M893" s="3">
        <f ca="1">ROUNDUP(dataset_transacoes_ficticias_2023_2024[[#This Row],[rfm]],0)</f>
        <v>6</v>
      </c>
      <c r="N893" t="str">
        <f t="shared" ca="1" si="27"/>
        <v>Valuable</v>
      </c>
    </row>
    <row r="894" spans="1:14" x14ac:dyDescent="0.25">
      <c r="A894" t="s">
        <v>333</v>
      </c>
      <c r="B894" s="1">
        <v>45005</v>
      </c>
      <c r="C894" s="4">
        <v>746.37155152221806</v>
      </c>
      <c r="D894" s="3">
        <f ca="1">TODAY() -dataset_transacoes_ficticias_2023_2024[[#This Row],[transaction date]]</f>
        <v>418</v>
      </c>
      <c r="E894">
        <f>COUNTIF(A:A,dataset_transacoes_ficticias_2023_2024[[#This Row],[customer-id]])</f>
        <v>6</v>
      </c>
      <c r="F894" s="4">
        <f>SUMIF(A:A,dataset_transacoes_ficticias_2023_2024[[#This Row],[customer-id]],C:C)</f>
        <v>3086.7003145631024</v>
      </c>
      <c r="G894" s="4">
        <f>dataset_transacoes_ficticias_2023_2024[[#This Row],[total value]]/dataset_transacoes_ficticias_2023_2024[[#This Row],[frequency]]</f>
        <v>514.45005242718378</v>
      </c>
      <c r="H894" s="5">
        <f ca="1">(1 - _xlfn.PERCENTRANK.INC(D:D,dataset_transacoes_ficticias_2023_2024[[#This Row],[recency]],4))*10</f>
        <v>1.9410000000000005</v>
      </c>
      <c r="I894">
        <f>_xlfn.PERCENTRANK.INC(E:E,dataset_transacoes_ficticias_2023_2024[[#This Row],[frequency]],4)*10</f>
        <v>6.3529999999999998</v>
      </c>
      <c r="J894" s="5">
        <f>_xlfn.PERCENTRANK.INC(F:F,dataset_transacoes_ficticias_2023_2024[[#This Row],[total value]],4)*10</f>
        <v>7.0579999999999998</v>
      </c>
      <c r="K894" s="5">
        <f t="shared" ca="1" si="26"/>
        <v>29.393999999999998</v>
      </c>
      <c r="L894" s="13">
        <f ca="1">_xlfn.PERCENTRANK.INC(K:K,dataset_transacoes_ficticias_2023_2024[[#This Row],[rfm sum]],4)*10</f>
        <v>5.2119999999999997</v>
      </c>
      <c r="M894" s="3">
        <f ca="1">ROUNDUP(dataset_transacoes_ficticias_2023_2024[[#This Row],[rfm]],0)</f>
        <v>6</v>
      </c>
      <c r="N894" t="str">
        <f t="shared" ca="1" si="27"/>
        <v>Valuable</v>
      </c>
    </row>
    <row r="895" spans="1:14" x14ac:dyDescent="0.25">
      <c r="A895" t="s">
        <v>339</v>
      </c>
      <c r="B895" s="1">
        <v>45215</v>
      </c>
      <c r="C895" s="4">
        <v>639.91274342597296</v>
      </c>
      <c r="D895" s="3">
        <f ca="1">TODAY() -dataset_transacoes_ficticias_2023_2024[[#This Row],[transaction date]]</f>
        <v>208</v>
      </c>
      <c r="E895">
        <f>COUNTIF(A:A,dataset_transacoes_ficticias_2023_2024[[#This Row],[customer-id]])</f>
        <v>5</v>
      </c>
      <c r="F895" s="4">
        <f>SUMIF(A:A,dataset_transacoes_ficticias_2023_2024[[#This Row],[customer-id]],C:C)</f>
        <v>1878.9604338050788</v>
      </c>
      <c r="G895" s="4">
        <f>dataset_transacoes_ficticias_2023_2024[[#This Row],[total value]]/dataset_transacoes_ficticias_2023_2024[[#This Row],[frequency]]</f>
        <v>375.79208676101575</v>
      </c>
      <c r="H895" s="5">
        <f ca="1">(1 - _xlfn.PERCENTRANK.INC(D:D,dataset_transacoes_ficticias_2023_2024[[#This Row],[recency]],4))*10</f>
        <v>7.1989999999999998</v>
      </c>
      <c r="I895">
        <f>_xlfn.PERCENTRANK.INC(E:E,dataset_transacoes_ficticias_2023_2024[[#This Row],[frequency]],4)*10</f>
        <v>4.5519999999999996</v>
      </c>
      <c r="J895" s="5">
        <f>_xlfn.PERCENTRANK.INC(F:F,dataset_transacoes_ficticias_2023_2024[[#This Row],[total value]],4)*10</f>
        <v>3.4410000000000003</v>
      </c>
      <c r="K895" s="5">
        <f t="shared" ca="1" si="26"/>
        <v>30.544</v>
      </c>
      <c r="L895" s="13">
        <f ca="1">_xlfn.PERCENTRANK.INC(K:K,dataset_transacoes_ficticias_2023_2024[[#This Row],[rfm sum]],4)*10</f>
        <v>5.6320000000000006</v>
      </c>
      <c r="M895" s="3">
        <f ca="1">ROUNDUP(dataset_transacoes_ficticias_2023_2024[[#This Row],[rfm]],0)</f>
        <v>6</v>
      </c>
      <c r="N895" t="str">
        <f t="shared" ca="1" si="27"/>
        <v>Valuable</v>
      </c>
    </row>
    <row r="896" spans="1:14" x14ac:dyDescent="0.25">
      <c r="A896" t="s">
        <v>372</v>
      </c>
      <c r="B896" s="1">
        <v>45085</v>
      </c>
      <c r="C896" s="4">
        <v>312.027681495926</v>
      </c>
      <c r="D896" s="3">
        <f ca="1">TODAY() -dataset_transacoes_ficticias_2023_2024[[#This Row],[transaction date]]</f>
        <v>338</v>
      </c>
      <c r="E896">
        <f>COUNTIF(A:A,dataset_transacoes_ficticias_2023_2024[[#This Row],[customer-id]])</f>
        <v>5</v>
      </c>
      <c r="F896" s="4">
        <f>SUMIF(A:A,dataset_transacoes_ficticias_2023_2024[[#This Row],[customer-id]],C:C)</f>
        <v>2773.4854844928941</v>
      </c>
      <c r="G896" s="4">
        <f>dataset_transacoes_ficticias_2023_2024[[#This Row],[total value]]/dataset_transacoes_ficticias_2023_2024[[#This Row],[frequency]]</f>
        <v>554.69709689857882</v>
      </c>
      <c r="H896" s="5">
        <f ca="1">(1 - _xlfn.PERCENTRANK.INC(D:D,dataset_transacoes_ficticias_2023_2024[[#This Row],[recency]],4))*10</f>
        <v>3.9370000000000003</v>
      </c>
      <c r="I896">
        <f>_xlfn.PERCENTRANK.INC(E:E,dataset_transacoes_ficticias_2023_2024[[#This Row],[frequency]],4)*10</f>
        <v>4.5519999999999996</v>
      </c>
      <c r="J896" s="5">
        <f>_xlfn.PERCENTRANK.INC(F:F,dataset_transacoes_ficticias_2023_2024[[#This Row],[total value]],4)*10</f>
        <v>6.5180000000000007</v>
      </c>
      <c r="K896" s="5">
        <f t="shared" ca="1" si="26"/>
        <v>30.199000000000002</v>
      </c>
      <c r="L896" s="13">
        <f ca="1">_xlfn.PERCENTRANK.INC(K:K,dataset_transacoes_ficticias_2023_2024[[#This Row],[rfm sum]],4)*10</f>
        <v>5.5020000000000007</v>
      </c>
      <c r="M896" s="3">
        <f ca="1">ROUNDUP(dataset_transacoes_ficticias_2023_2024[[#This Row],[rfm]],0)</f>
        <v>6</v>
      </c>
      <c r="N896" t="str">
        <f t="shared" ca="1" si="27"/>
        <v>Valuable</v>
      </c>
    </row>
    <row r="897" spans="1:14" x14ac:dyDescent="0.25">
      <c r="A897" t="s">
        <v>501</v>
      </c>
      <c r="B897" s="1">
        <v>44988</v>
      </c>
      <c r="C897" s="4">
        <v>369.89781962015599</v>
      </c>
      <c r="D897" s="3">
        <f ca="1">TODAY() -dataset_transacoes_ficticias_2023_2024[[#This Row],[transaction date]]</f>
        <v>435</v>
      </c>
      <c r="E897">
        <f>COUNTIF(A:A,dataset_transacoes_ficticias_2023_2024[[#This Row],[customer-id]])</f>
        <v>6</v>
      </c>
      <c r="F897" s="4">
        <f>SUMIF(A:A,dataset_transacoes_ficticias_2023_2024[[#This Row],[customer-id]],C:C)</f>
        <v>3115.4900101294293</v>
      </c>
      <c r="G897" s="4">
        <f>dataset_transacoes_ficticias_2023_2024[[#This Row],[total value]]/dataset_transacoes_ficticias_2023_2024[[#This Row],[frequency]]</f>
        <v>519.24833502157151</v>
      </c>
      <c r="H897" s="5">
        <f ca="1">(1 - _xlfn.PERCENTRANK.INC(D:D,dataset_transacoes_ficticias_2023_2024[[#This Row],[recency]],4))*10</f>
        <v>1.4359999999999995</v>
      </c>
      <c r="I897">
        <f>_xlfn.PERCENTRANK.INC(E:E,dataset_transacoes_ficticias_2023_2024[[#This Row],[frequency]],4)*10</f>
        <v>6.3529999999999998</v>
      </c>
      <c r="J897" s="5">
        <f>_xlfn.PERCENTRANK.INC(F:F,dataset_transacoes_ficticias_2023_2024[[#This Row],[total value]],4)*10</f>
        <v>7.1130000000000004</v>
      </c>
      <c r="K897" s="5">
        <f t="shared" ca="1" si="26"/>
        <v>29.908999999999999</v>
      </c>
      <c r="L897" s="13">
        <f ca="1">_xlfn.PERCENTRANK.INC(K:K,dataset_transacoes_ficticias_2023_2024[[#This Row],[rfm sum]],4)*10</f>
        <v>5.407</v>
      </c>
      <c r="M897" s="3">
        <f ca="1">ROUNDUP(dataset_transacoes_ficticias_2023_2024[[#This Row],[rfm]],0)</f>
        <v>6</v>
      </c>
      <c r="N897" t="str">
        <f t="shared" ca="1" si="27"/>
        <v>Valuable</v>
      </c>
    </row>
    <row r="898" spans="1:14" x14ac:dyDescent="0.25">
      <c r="A898" t="s">
        <v>382</v>
      </c>
      <c r="B898" s="1">
        <v>45323</v>
      </c>
      <c r="C898" s="4">
        <v>931.67043400364503</v>
      </c>
      <c r="D898" s="3">
        <f ca="1">TODAY() -dataset_transacoes_ficticias_2023_2024[[#This Row],[transaction date]]</f>
        <v>100</v>
      </c>
      <c r="E898">
        <f>COUNTIF(A:A,dataset_transacoes_ficticias_2023_2024[[#This Row],[customer-id]])</f>
        <v>4</v>
      </c>
      <c r="F898" s="4">
        <f>SUMIF(A:A,dataset_transacoes_ficticias_2023_2024[[#This Row],[customer-id]],C:C)</f>
        <v>2010.7991895738</v>
      </c>
      <c r="G898" s="4">
        <f>dataset_transacoes_ficticias_2023_2024[[#This Row],[total value]]/dataset_transacoes_ficticias_2023_2024[[#This Row],[frequency]]</f>
        <v>502.69979739345001</v>
      </c>
      <c r="H898" s="5">
        <f ca="1">(1 - _xlfn.PERCENTRANK.INC(D:D,dataset_transacoes_ficticias_2023_2024[[#This Row],[recency]],4))*10</f>
        <v>9.92</v>
      </c>
      <c r="I898">
        <f>_xlfn.PERCENTRANK.INC(E:E,dataset_transacoes_ficticias_2023_2024[[#This Row],[frequency]],4)*10</f>
        <v>2.5510000000000002</v>
      </c>
      <c r="J898" s="5">
        <f>_xlfn.PERCENTRANK.INC(F:F,dataset_transacoes_ficticias_2023_2024[[#This Row],[total value]],4)*10</f>
        <v>3.9409999999999998</v>
      </c>
      <c r="K898" s="5">
        <f t="shared" ref="K898:K961" ca="1" si="28">SUM(H897:J898)</f>
        <v>31.314000000000004</v>
      </c>
      <c r="L898" s="13">
        <f ca="1">_xlfn.PERCENTRANK.INC(K:K,dataset_transacoes_ficticias_2023_2024[[#This Row],[rfm sum]],4)*10</f>
        <v>5.867</v>
      </c>
      <c r="M898" s="3">
        <f ca="1">ROUNDUP(dataset_transacoes_ficticias_2023_2024[[#This Row],[rfm]],0)</f>
        <v>6</v>
      </c>
      <c r="N898" t="str">
        <f t="shared" ref="N898:N961" ca="1" si="29">_xlfn.XLOOKUP(M:M,S:S,T:T,FALSE,0,1)</f>
        <v>Valuable</v>
      </c>
    </row>
    <row r="899" spans="1:14" x14ac:dyDescent="0.25">
      <c r="A899" t="s">
        <v>410</v>
      </c>
      <c r="B899" s="1">
        <v>45067</v>
      </c>
      <c r="C899" s="4">
        <v>797.09375098906003</v>
      </c>
      <c r="D899" s="3">
        <f ca="1">TODAY() -dataset_transacoes_ficticias_2023_2024[[#This Row],[transaction date]]</f>
        <v>356</v>
      </c>
      <c r="E899">
        <f>COUNTIF(A:A,dataset_transacoes_ficticias_2023_2024[[#This Row],[customer-id]])</f>
        <v>5</v>
      </c>
      <c r="F899" s="4">
        <f>SUMIF(A:A,dataset_transacoes_ficticias_2023_2024[[#This Row],[customer-id]],C:C)</f>
        <v>2850.4637691639323</v>
      </c>
      <c r="G899" s="4">
        <f>dataset_transacoes_ficticias_2023_2024[[#This Row],[total value]]/dataset_transacoes_ficticias_2023_2024[[#This Row],[frequency]]</f>
        <v>570.09275383278646</v>
      </c>
      <c r="H899" s="5">
        <f ca="1">(1 - _xlfn.PERCENTRANK.INC(D:D,dataset_transacoes_ficticias_2023_2024[[#This Row],[recency]],4))*10</f>
        <v>3.5170000000000003</v>
      </c>
      <c r="I899">
        <f>_xlfn.PERCENTRANK.INC(E:E,dataset_transacoes_ficticias_2023_2024[[#This Row],[frequency]],4)*10</f>
        <v>4.5519999999999996</v>
      </c>
      <c r="J899" s="5">
        <f>_xlfn.PERCENTRANK.INC(F:F,dataset_transacoes_ficticias_2023_2024[[#This Row],[total value]],4)*10</f>
        <v>6.6379999999999999</v>
      </c>
      <c r="K899" s="5">
        <f t="shared" ca="1" si="28"/>
        <v>31.119</v>
      </c>
      <c r="L899" s="13">
        <f ca="1">_xlfn.PERCENTRANK.INC(K:K,dataset_transacoes_ficticias_2023_2024[[#This Row],[rfm sum]],4)*10</f>
        <v>5.8070000000000004</v>
      </c>
      <c r="M899" s="3">
        <f ca="1">ROUNDUP(dataset_transacoes_ficticias_2023_2024[[#This Row],[rfm]],0)</f>
        <v>6</v>
      </c>
      <c r="N899" t="str">
        <f t="shared" ca="1" si="29"/>
        <v>Valuable</v>
      </c>
    </row>
    <row r="900" spans="1:14" x14ac:dyDescent="0.25">
      <c r="A900" t="s">
        <v>410</v>
      </c>
      <c r="B900" s="1">
        <v>45108</v>
      </c>
      <c r="C900" s="4">
        <v>843.83283995458203</v>
      </c>
      <c r="D900" s="3">
        <f ca="1">TODAY() -dataset_transacoes_ficticias_2023_2024[[#This Row],[transaction date]]</f>
        <v>315</v>
      </c>
      <c r="E900">
        <f>COUNTIF(A:A,dataset_transacoes_ficticias_2023_2024[[#This Row],[customer-id]])</f>
        <v>5</v>
      </c>
      <c r="F900" s="4">
        <f>SUMIF(A:A,dataset_transacoes_ficticias_2023_2024[[#This Row],[customer-id]],C:C)</f>
        <v>2850.4637691639323</v>
      </c>
      <c r="G900" s="4">
        <f>dataset_transacoes_ficticias_2023_2024[[#This Row],[total value]]/dataset_transacoes_ficticias_2023_2024[[#This Row],[frequency]]</f>
        <v>570.09275383278646</v>
      </c>
      <c r="H900" s="5">
        <f ca="1">(1 - _xlfn.PERCENTRANK.INC(D:D,dataset_transacoes_ficticias_2023_2024[[#This Row],[recency]],4))*10</f>
        <v>4.4979999999999993</v>
      </c>
      <c r="I900">
        <f>_xlfn.PERCENTRANK.INC(E:E,dataset_transacoes_ficticias_2023_2024[[#This Row],[frequency]],4)*10</f>
        <v>4.5519999999999996</v>
      </c>
      <c r="J900" s="5">
        <f>_xlfn.PERCENTRANK.INC(F:F,dataset_transacoes_ficticias_2023_2024[[#This Row],[total value]],4)*10</f>
        <v>6.6379999999999999</v>
      </c>
      <c r="K900" s="5">
        <f t="shared" ca="1" si="28"/>
        <v>30.394999999999996</v>
      </c>
      <c r="L900" s="13">
        <f ca="1">_xlfn.PERCENTRANK.INC(K:K,dataset_transacoes_ficticias_2023_2024[[#This Row],[rfm sum]],4)*10</f>
        <v>5.5670000000000002</v>
      </c>
      <c r="M900" s="3">
        <f ca="1">ROUNDUP(dataset_transacoes_ficticias_2023_2024[[#This Row],[rfm]],0)</f>
        <v>6</v>
      </c>
      <c r="N900" t="str">
        <f t="shared" ca="1" si="29"/>
        <v>Valuable</v>
      </c>
    </row>
    <row r="901" spans="1:14" x14ac:dyDescent="0.25">
      <c r="A901" t="s">
        <v>411</v>
      </c>
      <c r="B901" s="1">
        <v>45180</v>
      </c>
      <c r="C901" s="4">
        <v>218.14516894465899</v>
      </c>
      <c r="D901" s="3">
        <f ca="1">TODAY() -dataset_transacoes_ficticias_2023_2024[[#This Row],[transaction date]]</f>
        <v>243</v>
      </c>
      <c r="E901">
        <f>COUNTIF(A:A,dataset_transacoes_ficticias_2023_2024[[#This Row],[customer-id]])</f>
        <v>5</v>
      </c>
      <c r="F901" s="4">
        <f>SUMIF(A:A,dataset_transacoes_ficticias_2023_2024[[#This Row],[customer-id]],C:C)</f>
        <v>3121.962588246256</v>
      </c>
      <c r="G901" s="4">
        <f>dataset_transacoes_ficticias_2023_2024[[#This Row],[total value]]/dataset_transacoes_ficticias_2023_2024[[#This Row],[frequency]]</f>
        <v>624.3925176492512</v>
      </c>
      <c r="H901" s="5">
        <f ca="1">(1 - _xlfn.PERCENTRANK.INC(D:D,dataset_transacoes_ficticias_2023_2024[[#This Row],[recency]],4))*10</f>
        <v>6.3040000000000003</v>
      </c>
      <c r="I901">
        <f>_xlfn.PERCENTRANK.INC(E:E,dataset_transacoes_ficticias_2023_2024[[#This Row],[frequency]],4)*10</f>
        <v>4.5519999999999996</v>
      </c>
      <c r="J901" s="5">
        <f>_xlfn.PERCENTRANK.INC(F:F,dataset_transacoes_ficticias_2023_2024[[#This Row],[total value]],4)*10</f>
        <v>7.1680000000000001</v>
      </c>
      <c r="K901" s="5">
        <f t="shared" ca="1" si="28"/>
        <v>33.711999999999996</v>
      </c>
      <c r="L901" s="13">
        <f ca="1">_xlfn.PERCENTRANK.INC(K:K,dataset_transacoes_ficticias_2023_2024[[#This Row],[rfm sum]],4)*10</f>
        <v>6.468</v>
      </c>
      <c r="M901" s="3">
        <f ca="1">ROUNDUP(dataset_transacoes_ficticias_2023_2024[[#This Row],[rfm]],0)</f>
        <v>7</v>
      </c>
      <c r="N901" t="str">
        <f t="shared" ca="1" si="29"/>
        <v>Valuable</v>
      </c>
    </row>
    <row r="902" spans="1:14" x14ac:dyDescent="0.25">
      <c r="A902" t="s">
        <v>444</v>
      </c>
      <c r="B902" s="1">
        <v>45220</v>
      </c>
      <c r="C902" s="4">
        <v>893.30176647566202</v>
      </c>
      <c r="D902" s="3">
        <f ca="1">TODAY() -dataset_transacoes_ficticias_2023_2024[[#This Row],[transaction date]]</f>
        <v>203</v>
      </c>
      <c r="E902">
        <f>COUNTIF(A:A,dataset_transacoes_ficticias_2023_2024[[#This Row],[customer-id]])</f>
        <v>4</v>
      </c>
      <c r="F902" s="4">
        <f>SUMIF(A:A,dataset_transacoes_ficticias_2023_2024[[#This Row],[customer-id]],C:C)</f>
        <v>2451.5438286365438</v>
      </c>
      <c r="G902" s="4">
        <f>dataset_transacoes_ficticias_2023_2024[[#This Row],[total value]]/dataset_transacoes_ficticias_2023_2024[[#This Row],[frequency]]</f>
        <v>612.88595715913596</v>
      </c>
      <c r="H902" s="5">
        <f ca="1">(1 - _xlfn.PERCENTRANK.INC(D:D,dataset_transacoes_ficticias_2023_2024[[#This Row],[recency]],4))*10</f>
        <v>7.354000000000001</v>
      </c>
      <c r="I902">
        <f>_xlfn.PERCENTRANK.INC(E:E,dataset_transacoes_ficticias_2023_2024[[#This Row],[frequency]],4)*10</f>
        <v>2.5510000000000002</v>
      </c>
      <c r="J902" s="5">
        <f>_xlfn.PERCENTRANK.INC(F:F,dataset_transacoes_ficticias_2023_2024[[#This Row],[total value]],4)*10</f>
        <v>5.5569999999999995</v>
      </c>
      <c r="K902" s="5">
        <f t="shared" ca="1" si="28"/>
        <v>33.486000000000004</v>
      </c>
      <c r="L902" s="13">
        <f ca="1">_xlfn.PERCENTRANK.INC(K:K,dataset_transacoes_ficticias_2023_2024[[#This Row],[rfm sum]],4)*10</f>
        <v>6.3879999999999999</v>
      </c>
      <c r="M902" s="3">
        <f ca="1">ROUNDUP(dataset_transacoes_ficticias_2023_2024[[#This Row],[rfm]],0)</f>
        <v>7</v>
      </c>
      <c r="N902" t="str">
        <f t="shared" ca="1" si="29"/>
        <v>Valuable</v>
      </c>
    </row>
    <row r="903" spans="1:14" x14ac:dyDescent="0.25">
      <c r="A903" t="s">
        <v>498</v>
      </c>
      <c r="B903" s="1">
        <v>45004</v>
      </c>
      <c r="C903" s="4">
        <v>336.19368170236299</v>
      </c>
      <c r="D903" s="3">
        <f ca="1">TODAY() -dataset_transacoes_ficticias_2023_2024[[#This Row],[transaction date]]</f>
        <v>419</v>
      </c>
      <c r="E903">
        <f>COUNTIF(A:A,dataset_transacoes_ficticias_2023_2024[[#This Row],[customer-id]])</f>
        <v>6</v>
      </c>
      <c r="F903" s="4">
        <f>SUMIF(A:A,dataset_transacoes_ficticias_2023_2024[[#This Row],[customer-id]],C:C)</f>
        <v>2649.5360714850244</v>
      </c>
      <c r="G903" s="4">
        <f>dataset_transacoes_ficticias_2023_2024[[#This Row],[total value]]/dataset_transacoes_ficticias_2023_2024[[#This Row],[frequency]]</f>
        <v>441.58934524750407</v>
      </c>
      <c r="H903" s="5">
        <f ca="1">(1 - _xlfn.PERCENTRANK.INC(D:D,dataset_transacoes_ficticias_2023_2024[[#This Row],[recency]],4))*10</f>
        <v>1.8959999999999999</v>
      </c>
      <c r="I903">
        <f>_xlfn.PERCENTRANK.INC(E:E,dataset_transacoes_ficticias_2023_2024[[#This Row],[frequency]],4)*10</f>
        <v>6.3529999999999998</v>
      </c>
      <c r="J903" s="5">
        <f>_xlfn.PERCENTRANK.INC(F:F,dataset_transacoes_ficticias_2023_2024[[#This Row],[total value]],4)*10</f>
        <v>6.0979999999999999</v>
      </c>
      <c r="K903" s="5">
        <f t="shared" ca="1" si="28"/>
        <v>29.808999999999997</v>
      </c>
      <c r="L903" s="13">
        <f ca="1">_xlfn.PERCENTRANK.INC(K:K,dataset_transacoes_ficticias_2023_2024[[#This Row],[rfm sum]],4)*10</f>
        <v>5.3769999999999998</v>
      </c>
      <c r="M903" s="3">
        <f ca="1">ROUNDUP(dataset_transacoes_ficticias_2023_2024[[#This Row],[rfm]],0)</f>
        <v>6</v>
      </c>
      <c r="N903" t="str">
        <f t="shared" ca="1" si="29"/>
        <v>Valuable</v>
      </c>
    </row>
    <row r="904" spans="1:14" x14ac:dyDescent="0.25">
      <c r="A904" t="s">
        <v>55</v>
      </c>
      <c r="B904" s="1">
        <v>45029</v>
      </c>
      <c r="C904" s="4">
        <v>571.70266389225105</v>
      </c>
      <c r="D904" s="3">
        <f ca="1">TODAY() -dataset_transacoes_ficticias_2023_2024[[#This Row],[transaction date]]</f>
        <v>394</v>
      </c>
      <c r="E904">
        <f>COUNTIF(A:A,dataset_transacoes_ficticias_2023_2024[[#This Row],[customer-id]])</f>
        <v>6</v>
      </c>
      <c r="F904" s="4">
        <f>SUMIF(A:A,dataset_transacoes_ficticias_2023_2024[[#This Row],[customer-id]],C:C)</f>
        <v>2730.683016898286</v>
      </c>
      <c r="G904" s="4">
        <f>dataset_transacoes_ficticias_2023_2024[[#This Row],[total value]]/dataset_transacoes_ficticias_2023_2024[[#This Row],[frequency]]</f>
        <v>455.11383614971436</v>
      </c>
      <c r="H904" s="5">
        <f ca="1">(1 - _xlfn.PERCENTRANK.INC(D:D,dataset_transacoes_ficticias_2023_2024[[#This Row],[recency]],4))*10</f>
        <v>2.5170000000000003</v>
      </c>
      <c r="I904">
        <f>_xlfn.PERCENTRANK.INC(E:E,dataset_transacoes_ficticias_2023_2024[[#This Row],[frequency]],4)*10</f>
        <v>6.3529999999999998</v>
      </c>
      <c r="J904" s="5">
        <f>_xlfn.PERCENTRANK.INC(F:F,dataset_transacoes_ficticias_2023_2024[[#This Row],[total value]],4)*10</f>
        <v>6.3280000000000003</v>
      </c>
      <c r="K904" s="5">
        <f t="shared" ca="1" si="28"/>
        <v>29.544999999999998</v>
      </c>
      <c r="L904" s="13">
        <f ca="1">_xlfn.PERCENTRANK.INC(K:K,dataset_transacoes_ficticias_2023_2024[[#This Row],[rfm sum]],4)*10</f>
        <v>5.2569999999999997</v>
      </c>
      <c r="M904" s="3">
        <f ca="1">ROUNDUP(dataset_transacoes_ficticias_2023_2024[[#This Row],[rfm]],0)</f>
        <v>6</v>
      </c>
      <c r="N904" t="str">
        <f t="shared" ca="1" si="29"/>
        <v>Valuable</v>
      </c>
    </row>
    <row r="905" spans="1:14" x14ac:dyDescent="0.25">
      <c r="A905" t="s">
        <v>466</v>
      </c>
      <c r="B905" s="1">
        <v>45178</v>
      </c>
      <c r="C905" s="4">
        <v>15.555969415738399</v>
      </c>
      <c r="D905" s="3">
        <f ca="1">TODAY() -dataset_transacoes_ficticias_2023_2024[[#This Row],[transaction date]]</f>
        <v>245</v>
      </c>
      <c r="E905">
        <f>COUNTIF(A:A,dataset_transacoes_ficticias_2023_2024[[#This Row],[customer-id]])</f>
        <v>5</v>
      </c>
      <c r="F905" s="4">
        <f>SUMIF(A:A,dataset_transacoes_ficticias_2023_2024[[#This Row],[customer-id]],C:C)</f>
        <v>1875.588157955</v>
      </c>
      <c r="G905" s="4">
        <f>dataset_transacoes_ficticias_2023_2024[[#This Row],[total value]]/dataset_transacoes_ficticias_2023_2024[[#This Row],[frequency]]</f>
        <v>375.11763159100002</v>
      </c>
      <c r="H905" s="5">
        <f ca="1">(1 - _xlfn.PERCENTRANK.INC(D:D,dataset_transacoes_ficticias_2023_2024[[#This Row],[recency]],4))*10</f>
        <v>6.2490000000000006</v>
      </c>
      <c r="I905">
        <f>_xlfn.PERCENTRANK.INC(E:E,dataset_transacoes_ficticias_2023_2024[[#This Row],[frequency]],4)*10</f>
        <v>4.5519999999999996</v>
      </c>
      <c r="J905" s="5">
        <f>_xlfn.PERCENTRANK.INC(F:F,dataset_transacoes_ficticias_2023_2024[[#This Row],[total value]],4)*10</f>
        <v>3.4160000000000004</v>
      </c>
      <c r="K905" s="5">
        <f t="shared" ca="1" si="28"/>
        <v>29.415000000000003</v>
      </c>
      <c r="L905" s="13">
        <f ca="1">_xlfn.PERCENTRANK.INC(K:K,dataset_transacoes_ficticias_2023_2024[[#This Row],[rfm sum]],4)*10</f>
        <v>5.2219999999999995</v>
      </c>
      <c r="M905" s="3">
        <f ca="1">ROUNDUP(dataset_transacoes_ficticias_2023_2024[[#This Row],[rfm]],0)</f>
        <v>6</v>
      </c>
      <c r="N905" t="str">
        <f t="shared" ca="1" si="29"/>
        <v>Valuable</v>
      </c>
    </row>
    <row r="906" spans="1:14" x14ac:dyDescent="0.25">
      <c r="A906" t="s">
        <v>466</v>
      </c>
      <c r="B906" s="1">
        <v>45202</v>
      </c>
      <c r="C906" s="4">
        <v>584.57773371330597</v>
      </c>
      <c r="D906" s="3">
        <f ca="1">TODAY() -dataset_transacoes_ficticias_2023_2024[[#This Row],[transaction date]]</f>
        <v>221</v>
      </c>
      <c r="E906">
        <f>COUNTIF(A:A,dataset_transacoes_ficticias_2023_2024[[#This Row],[customer-id]])</f>
        <v>5</v>
      </c>
      <c r="F906" s="4">
        <f>SUMIF(A:A,dataset_transacoes_ficticias_2023_2024[[#This Row],[customer-id]],C:C)</f>
        <v>1875.588157955</v>
      </c>
      <c r="G906" s="4">
        <f>dataset_transacoes_ficticias_2023_2024[[#This Row],[total value]]/dataset_transacoes_ficticias_2023_2024[[#This Row],[frequency]]</f>
        <v>375.11763159100002</v>
      </c>
      <c r="H906" s="5">
        <f ca="1">(1 - _xlfn.PERCENTRANK.INC(D:D,dataset_transacoes_ficticias_2023_2024[[#This Row],[recency]],4))*10</f>
        <v>6.8140000000000001</v>
      </c>
      <c r="I906">
        <f>_xlfn.PERCENTRANK.INC(E:E,dataset_transacoes_ficticias_2023_2024[[#This Row],[frequency]],4)*10</f>
        <v>4.5519999999999996</v>
      </c>
      <c r="J906" s="5">
        <f>_xlfn.PERCENTRANK.INC(F:F,dataset_transacoes_ficticias_2023_2024[[#This Row],[total value]],4)*10</f>
        <v>3.4160000000000004</v>
      </c>
      <c r="K906" s="5">
        <f t="shared" ca="1" si="28"/>
        <v>28.998999999999999</v>
      </c>
      <c r="L906" s="13">
        <f ca="1">_xlfn.PERCENTRANK.INC(K:K,dataset_transacoes_ficticias_2023_2024[[#This Row],[rfm sum]],4)*10</f>
        <v>5.1120000000000001</v>
      </c>
      <c r="M906" s="3">
        <f ca="1">ROUNDUP(dataset_transacoes_ficticias_2023_2024[[#This Row],[rfm]],0)</f>
        <v>6</v>
      </c>
      <c r="N906" t="str">
        <f t="shared" ca="1" si="29"/>
        <v>Valuable</v>
      </c>
    </row>
    <row r="907" spans="1:14" x14ac:dyDescent="0.25">
      <c r="A907" t="s">
        <v>502</v>
      </c>
      <c r="B907" s="1">
        <v>45294</v>
      </c>
      <c r="C907" s="4">
        <v>735.66272465528402</v>
      </c>
      <c r="D907" s="3">
        <f ca="1">TODAY() -dataset_transacoes_ficticias_2023_2024[[#This Row],[transaction date]]</f>
        <v>129</v>
      </c>
      <c r="E907">
        <f>COUNTIF(A:A,dataset_transacoes_ficticias_2023_2024[[#This Row],[customer-id]])</f>
        <v>3</v>
      </c>
      <c r="F907" s="4">
        <f>SUMIF(A:A,dataset_transacoes_ficticias_2023_2024[[#This Row],[customer-id]],C:C)</f>
        <v>2549.7484742015431</v>
      </c>
      <c r="G907" s="4">
        <f>dataset_transacoes_ficticias_2023_2024[[#This Row],[total value]]/dataset_transacoes_ficticias_2023_2024[[#This Row],[frequency]]</f>
        <v>849.91615806718107</v>
      </c>
      <c r="H907" s="5">
        <f ca="1">(1 - _xlfn.PERCENTRANK.INC(D:D,dataset_transacoes_ficticias_2023_2024[[#This Row],[recency]],4))*10</f>
        <v>9.1549999999999994</v>
      </c>
      <c r="I907">
        <f>_xlfn.PERCENTRANK.INC(E:E,dataset_transacoes_ficticias_2023_2024[[#This Row],[frequency]],4)*10</f>
        <v>0.96</v>
      </c>
      <c r="J907" s="5">
        <f>_xlfn.PERCENTRANK.INC(F:F,dataset_transacoes_ficticias_2023_2024[[#This Row],[total value]],4)*10</f>
        <v>5.9370000000000003</v>
      </c>
      <c r="K907" s="5">
        <f t="shared" ca="1" si="28"/>
        <v>30.834</v>
      </c>
      <c r="L907" s="13">
        <f ca="1">_xlfn.PERCENTRANK.INC(K:K,dataset_transacoes_ficticias_2023_2024[[#This Row],[rfm sum]],4)*10</f>
        <v>5.7069999999999999</v>
      </c>
      <c r="M907" s="3">
        <f ca="1">ROUNDUP(dataset_transacoes_ficticias_2023_2024[[#This Row],[rfm]],0)</f>
        <v>6</v>
      </c>
      <c r="N907" t="str">
        <f t="shared" ca="1" si="29"/>
        <v>Valuable</v>
      </c>
    </row>
    <row r="908" spans="1:14" x14ac:dyDescent="0.25">
      <c r="A908" t="s">
        <v>469</v>
      </c>
      <c r="B908" s="1">
        <v>45040</v>
      </c>
      <c r="C908" s="4">
        <v>523.68891902717803</v>
      </c>
      <c r="D908" s="3">
        <f ca="1">TODAY() -dataset_transacoes_ficticias_2023_2024[[#This Row],[transaction date]]</f>
        <v>383</v>
      </c>
      <c r="E908">
        <f>COUNTIF(A:A,dataset_transacoes_ficticias_2023_2024[[#This Row],[customer-id]])</f>
        <v>5</v>
      </c>
      <c r="F908" s="4">
        <f>SUMIF(A:A,dataset_transacoes_ficticias_2023_2024[[#This Row],[customer-id]],C:C)</f>
        <v>3331.1595501384872</v>
      </c>
      <c r="G908" s="4">
        <f>dataset_transacoes_ficticias_2023_2024[[#This Row],[total value]]/dataset_transacoes_ficticias_2023_2024[[#This Row],[frequency]]</f>
        <v>666.2319100276975</v>
      </c>
      <c r="H908" s="5">
        <f ca="1">(1 - _xlfn.PERCENTRANK.INC(D:D,dataset_transacoes_ficticias_2023_2024[[#This Row],[recency]],4))*10</f>
        <v>2.7969999999999997</v>
      </c>
      <c r="I908">
        <f>_xlfn.PERCENTRANK.INC(E:E,dataset_transacoes_ficticias_2023_2024[[#This Row],[frequency]],4)*10</f>
        <v>4.5519999999999996</v>
      </c>
      <c r="J908" s="5">
        <f>_xlfn.PERCENTRANK.INC(F:F,dataset_transacoes_ficticias_2023_2024[[#This Row],[total value]],4)*10</f>
        <v>7.838000000000001</v>
      </c>
      <c r="K908" s="5">
        <f t="shared" ca="1" si="28"/>
        <v>31.239000000000001</v>
      </c>
      <c r="L908" s="13">
        <f ca="1">_xlfn.PERCENTRANK.INC(K:K,dataset_transacoes_ficticias_2023_2024[[#This Row],[rfm sum]],4)*10</f>
        <v>5.8469999999999995</v>
      </c>
      <c r="M908" s="3">
        <f ca="1">ROUNDUP(dataset_transacoes_ficticias_2023_2024[[#This Row],[rfm]],0)</f>
        <v>6</v>
      </c>
      <c r="N908" t="str">
        <f t="shared" ca="1" si="29"/>
        <v>Valuable</v>
      </c>
    </row>
    <row r="909" spans="1:14" x14ac:dyDescent="0.25">
      <c r="A909" t="s">
        <v>471</v>
      </c>
      <c r="B909" s="1">
        <v>45251</v>
      </c>
      <c r="C909" s="4">
        <v>442.38413522126501</v>
      </c>
      <c r="D909" s="3">
        <f ca="1">TODAY() -dataset_transacoes_ficticias_2023_2024[[#This Row],[transaction date]]</f>
        <v>172</v>
      </c>
      <c r="E909">
        <f>COUNTIF(A:A,dataset_transacoes_ficticias_2023_2024[[#This Row],[customer-id]])</f>
        <v>4</v>
      </c>
      <c r="F909" s="4">
        <f>SUMIF(A:A,dataset_transacoes_ficticias_2023_2024[[#This Row],[customer-id]],C:C)</f>
        <v>2225.9996963243238</v>
      </c>
      <c r="G909" s="4">
        <f>dataset_transacoes_ficticias_2023_2024[[#This Row],[total value]]/dataset_transacoes_ficticias_2023_2024[[#This Row],[frequency]]</f>
        <v>556.49992408108096</v>
      </c>
      <c r="H909" s="5">
        <f ca="1">(1 - _xlfn.PERCENTRANK.INC(D:D,dataset_transacoes_ficticias_2023_2024[[#This Row],[recency]],4))*10</f>
        <v>8.18</v>
      </c>
      <c r="I909">
        <f>_xlfn.PERCENTRANK.INC(E:E,dataset_transacoes_ficticias_2023_2024[[#This Row],[frequency]],4)*10</f>
        <v>2.5510000000000002</v>
      </c>
      <c r="J909" s="5">
        <f>_xlfn.PERCENTRANK.INC(F:F,dataset_transacoes_ficticias_2023_2024[[#This Row],[total value]],4)*10</f>
        <v>4.657</v>
      </c>
      <c r="K909" s="5">
        <f t="shared" ca="1" si="28"/>
        <v>30.574999999999999</v>
      </c>
      <c r="L909" s="13">
        <f ca="1">_xlfn.PERCENTRANK.INC(K:K,dataset_transacoes_ficticias_2023_2024[[#This Row],[rfm sum]],4)*10</f>
        <v>5.6420000000000003</v>
      </c>
      <c r="M909" s="3">
        <f ca="1">ROUNDUP(dataset_transacoes_ficticias_2023_2024[[#This Row],[rfm]],0)</f>
        <v>6</v>
      </c>
      <c r="N909" t="str">
        <f t="shared" ca="1" si="29"/>
        <v>Valuable</v>
      </c>
    </row>
    <row r="910" spans="1:14" x14ac:dyDescent="0.25">
      <c r="A910" t="s">
        <v>479</v>
      </c>
      <c r="B910" s="1">
        <v>45217</v>
      </c>
      <c r="C910" s="4">
        <v>13.818061241877899</v>
      </c>
      <c r="D910" s="3">
        <f ca="1">TODAY() -dataset_transacoes_ficticias_2023_2024[[#This Row],[transaction date]]</f>
        <v>206</v>
      </c>
      <c r="E910">
        <f>COUNTIF(A:A,dataset_transacoes_ficticias_2023_2024[[#This Row],[customer-id]])</f>
        <v>5</v>
      </c>
      <c r="F910" s="4">
        <f>SUMIF(A:A,dataset_transacoes_ficticias_2023_2024[[#This Row],[customer-id]],C:C)</f>
        <v>2035.0759011418309</v>
      </c>
      <c r="G910" s="4">
        <f>dataset_transacoes_ficticias_2023_2024[[#This Row],[total value]]/dataset_transacoes_ficticias_2023_2024[[#This Row],[frequency]]</f>
        <v>407.01518022836615</v>
      </c>
      <c r="H910" s="5">
        <f ca="1">(1 - _xlfn.PERCENTRANK.INC(D:D,dataset_transacoes_ficticias_2023_2024[[#This Row],[recency]],4))*10</f>
        <v>7.2540000000000004</v>
      </c>
      <c r="I910">
        <f>_xlfn.PERCENTRANK.INC(E:E,dataset_transacoes_ficticias_2023_2024[[#This Row],[frequency]],4)*10</f>
        <v>4.5519999999999996</v>
      </c>
      <c r="J910" s="5">
        <f>_xlfn.PERCENTRANK.INC(F:F,dataset_transacoes_ficticias_2023_2024[[#This Row],[total value]],4)*10</f>
        <v>4.032</v>
      </c>
      <c r="K910" s="5">
        <f t="shared" ca="1" si="28"/>
        <v>31.225999999999999</v>
      </c>
      <c r="L910" s="13">
        <f ca="1">_xlfn.PERCENTRANK.INC(K:K,dataset_transacoes_ficticias_2023_2024[[#This Row],[rfm sum]],4)*10</f>
        <v>5.8420000000000005</v>
      </c>
      <c r="M910" s="3">
        <f ca="1">ROUNDUP(dataset_transacoes_ficticias_2023_2024[[#This Row],[rfm]],0)</f>
        <v>6</v>
      </c>
      <c r="N910" t="str">
        <f t="shared" ca="1" si="29"/>
        <v>Valuable</v>
      </c>
    </row>
    <row r="911" spans="1:14" x14ac:dyDescent="0.25">
      <c r="A911" t="s">
        <v>486</v>
      </c>
      <c r="B911" s="1">
        <v>44970</v>
      </c>
      <c r="C911" s="4">
        <v>527.18542987335104</v>
      </c>
      <c r="D911" s="3">
        <f ca="1">TODAY() -dataset_transacoes_ficticias_2023_2024[[#This Row],[transaction date]]</f>
        <v>453</v>
      </c>
      <c r="E911">
        <f>COUNTIF(A:A,dataset_transacoes_ficticias_2023_2024[[#This Row],[customer-id]])</f>
        <v>6</v>
      </c>
      <c r="F911" s="4">
        <f>SUMIF(A:A,dataset_transacoes_ficticias_2023_2024[[#This Row],[customer-id]],C:C)</f>
        <v>3267.2794132100221</v>
      </c>
      <c r="G911" s="4">
        <f>dataset_transacoes_ficticias_2023_2024[[#This Row],[total value]]/dataset_transacoes_ficticias_2023_2024[[#This Row],[frequency]]</f>
        <v>544.54656886833698</v>
      </c>
      <c r="H911" s="5">
        <f ca="1">(1 - _xlfn.PERCENTRANK.INC(D:D,dataset_transacoes_ficticias_2023_2024[[#This Row],[recency]],4))*10</f>
        <v>1.0560000000000003</v>
      </c>
      <c r="I911">
        <f>_xlfn.PERCENTRANK.INC(E:E,dataset_transacoes_ficticias_2023_2024[[#This Row],[frequency]],4)*10</f>
        <v>6.3529999999999998</v>
      </c>
      <c r="J911" s="5">
        <f>_xlfn.PERCENTRANK.INC(F:F,dataset_transacoes_ficticias_2023_2024[[#This Row],[total value]],4)*10</f>
        <v>7.6880000000000006</v>
      </c>
      <c r="K911" s="5">
        <f t="shared" ca="1" si="28"/>
        <v>30.935000000000002</v>
      </c>
      <c r="L911" s="13">
        <f ca="1">_xlfn.PERCENTRANK.INC(K:K,dataset_transacoes_ficticias_2023_2024[[#This Row],[rfm sum]],4)*10</f>
        <v>5.7520000000000007</v>
      </c>
      <c r="M911" s="3">
        <f ca="1">ROUNDUP(dataset_transacoes_ficticias_2023_2024[[#This Row],[rfm]],0)</f>
        <v>6</v>
      </c>
      <c r="N911" t="str">
        <f t="shared" ca="1" si="29"/>
        <v>Valuable</v>
      </c>
    </row>
    <row r="912" spans="1:14" x14ac:dyDescent="0.25">
      <c r="A912" t="s">
        <v>486</v>
      </c>
      <c r="B912" s="1">
        <v>44989</v>
      </c>
      <c r="C912" s="4">
        <v>953.76483634692602</v>
      </c>
      <c r="D912" s="3">
        <f ca="1">TODAY() -dataset_transacoes_ficticias_2023_2024[[#This Row],[transaction date]]</f>
        <v>434</v>
      </c>
      <c r="E912">
        <f>COUNTIF(A:A,dataset_transacoes_ficticias_2023_2024[[#This Row],[customer-id]])</f>
        <v>6</v>
      </c>
      <c r="F912" s="4">
        <f>SUMIF(A:A,dataset_transacoes_ficticias_2023_2024[[#This Row],[customer-id]],C:C)</f>
        <v>3267.2794132100221</v>
      </c>
      <c r="G912" s="4">
        <f>dataset_transacoes_ficticias_2023_2024[[#This Row],[total value]]/dataset_transacoes_ficticias_2023_2024[[#This Row],[frequency]]</f>
        <v>544.54656886833698</v>
      </c>
      <c r="H912" s="5">
        <f ca="1">(1 - _xlfn.PERCENTRANK.INC(D:D,dataset_transacoes_ficticias_2023_2024[[#This Row],[recency]],4))*10</f>
        <v>1.4810000000000001</v>
      </c>
      <c r="I912">
        <f>_xlfn.PERCENTRANK.INC(E:E,dataset_transacoes_ficticias_2023_2024[[#This Row],[frequency]],4)*10</f>
        <v>6.3529999999999998</v>
      </c>
      <c r="J912" s="5">
        <f>_xlfn.PERCENTRANK.INC(F:F,dataset_transacoes_ficticias_2023_2024[[#This Row],[total value]],4)*10</f>
        <v>7.6880000000000006</v>
      </c>
      <c r="K912" s="5">
        <f t="shared" ca="1" si="28"/>
        <v>30.619000000000007</v>
      </c>
      <c r="L912" s="13">
        <f ca="1">_xlfn.PERCENTRANK.INC(K:K,dataset_transacoes_ficticias_2023_2024[[#This Row],[rfm sum]],4)*10</f>
        <v>5.6620000000000008</v>
      </c>
      <c r="M912" s="3">
        <f ca="1">ROUNDUP(dataset_transacoes_ficticias_2023_2024[[#This Row],[rfm]],0)</f>
        <v>6</v>
      </c>
      <c r="N912" t="str">
        <f t="shared" ca="1" si="29"/>
        <v>Valuable</v>
      </c>
    </row>
    <row r="913" spans="1:14" x14ac:dyDescent="0.25">
      <c r="A913" t="s">
        <v>489</v>
      </c>
      <c r="B913" s="1">
        <v>44946</v>
      </c>
      <c r="C913" s="4">
        <v>883.20288313853496</v>
      </c>
      <c r="D913" s="3">
        <f ca="1">TODAY() -dataset_transacoes_ficticias_2023_2024[[#This Row],[transaction date]]</f>
        <v>477</v>
      </c>
      <c r="E913">
        <f>COUNTIF(A:A,dataset_transacoes_ficticias_2023_2024[[#This Row],[customer-id]])</f>
        <v>5</v>
      </c>
      <c r="F913" s="4">
        <f>SUMIF(A:A,dataset_transacoes_ficticias_2023_2024[[#This Row],[customer-id]],C:C)</f>
        <v>3454.5829135263652</v>
      </c>
      <c r="G913" s="4">
        <f>dataset_transacoes_ficticias_2023_2024[[#This Row],[total value]]/dataset_transacoes_ficticias_2023_2024[[#This Row],[frequency]]</f>
        <v>690.91658270527307</v>
      </c>
      <c r="H913" s="5">
        <f ca="1">(1 - _xlfn.PERCENTRANK.INC(D:D,dataset_transacoes_ficticias_2023_2024[[#This Row],[recency]],4))*10</f>
        <v>0.44100000000000028</v>
      </c>
      <c r="I913">
        <f>_xlfn.PERCENTRANK.INC(E:E,dataset_transacoes_ficticias_2023_2024[[#This Row],[frequency]],4)*10</f>
        <v>4.5519999999999996</v>
      </c>
      <c r="J913" s="5">
        <f>_xlfn.PERCENTRANK.INC(F:F,dataset_transacoes_ficticias_2023_2024[[#This Row],[total value]],4)*10</f>
        <v>8.1140000000000008</v>
      </c>
      <c r="K913" s="5">
        <f t="shared" ca="1" si="28"/>
        <v>28.629000000000001</v>
      </c>
      <c r="L913" s="13">
        <f ca="1">_xlfn.PERCENTRANK.INC(K:K,dataset_transacoes_ficticias_2023_2024[[#This Row],[rfm sum]],4)*10</f>
        <v>5.0019999999999998</v>
      </c>
      <c r="M913" s="3">
        <f ca="1">ROUNDUP(dataset_transacoes_ficticias_2023_2024[[#This Row],[rfm]],0)</f>
        <v>6</v>
      </c>
      <c r="N913" t="str">
        <f t="shared" ca="1" si="29"/>
        <v>Valuable</v>
      </c>
    </row>
    <row r="914" spans="1:14" x14ac:dyDescent="0.25">
      <c r="A914" t="s">
        <v>491</v>
      </c>
      <c r="B914" s="1">
        <v>45299</v>
      </c>
      <c r="C914" s="4">
        <v>664.40669450839403</v>
      </c>
      <c r="D914" s="3">
        <f ca="1">TODAY() -dataset_transacoes_ficticias_2023_2024[[#This Row],[transaction date]]</f>
        <v>124</v>
      </c>
      <c r="E914">
        <f>COUNTIF(A:A,dataset_transacoes_ficticias_2023_2024[[#This Row],[customer-id]])</f>
        <v>4</v>
      </c>
      <c r="F914" s="4">
        <f>SUMIF(A:A,dataset_transacoes_ficticias_2023_2024[[#This Row],[customer-id]],C:C)</f>
        <v>2200.3185547305447</v>
      </c>
      <c r="G914" s="4">
        <f>dataset_transacoes_ficticias_2023_2024[[#This Row],[total value]]/dataset_transacoes_ficticias_2023_2024[[#This Row],[frequency]]</f>
        <v>550.07963868263619</v>
      </c>
      <c r="H914" s="5">
        <f ca="1">(1 - _xlfn.PERCENTRANK.INC(D:D,dataset_transacoes_ficticias_2023_2024[[#This Row],[recency]],4))*10</f>
        <v>9.254999999999999</v>
      </c>
      <c r="I914">
        <f>_xlfn.PERCENTRANK.INC(E:E,dataset_transacoes_ficticias_2023_2024[[#This Row],[frequency]],4)*10</f>
        <v>2.5510000000000002</v>
      </c>
      <c r="J914" s="5">
        <f>_xlfn.PERCENTRANK.INC(F:F,dataset_transacoes_ficticias_2023_2024[[#This Row],[total value]],4)*10</f>
        <v>4.5670000000000002</v>
      </c>
      <c r="K914" s="5">
        <f t="shared" ca="1" si="28"/>
        <v>29.480000000000004</v>
      </c>
      <c r="L914" s="13">
        <f ca="1">_xlfn.PERCENTRANK.INC(K:K,dataset_transacoes_ficticias_2023_2024[[#This Row],[rfm sum]],4)*10</f>
        <v>5.242</v>
      </c>
      <c r="M914" s="3">
        <f ca="1">ROUNDUP(dataset_transacoes_ficticias_2023_2024[[#This Row],[rfm]],0)</f>
        <v>6</v>
      </c>
      <c r="N914" t="str">
        <f t="shared" ca="1" si="29"/>
        <v>Valuable</v>
      </c>
    </row>
    <row r="915" spans="1:14" x14ac:dyDescent="0.25">
      <c r="A915" t="s">
        <v>80</v>
      </c>
      <c r="B915" s="1">
        <v>45002</v>
      </c>
      <c r="C915" s="4">
        <v>459.81546591484903</v>
      </c>
      <c r="D915" s="3">
        <f ca="1">TODAY() -dataset_transacoes_ficticias_2023_2024[[#This Row],[transaction date]]</f>
        <v>421</v>
      </c>
      <c r="E915">
        <f>COUNTIF(A:A,dataset_transacoes_ficticias_2023_2024[[#This Row],[customer-id]])</f>
        <v>5</v>
      </c>
      <c r="F915" s="4">
        <f>SUMIF(A:A,dataset_transacoes_ficticias_2023_2024[[#This Row],[customer-id]],C:C)</f>
        <v>3182.6097489672529</v>
      </c>
      <c r="G915" s="4">
        <f>dataset_transacoes_ficticias_2023_2024[[#This Row],[total value]]/dataset_transacoes_ficticias_2023_2024[[#This Row],[frequency]]</f>
        <v>636.52194979345063</v>
      </c>
      <c r="H915" s="5">
        <f ca="1">(1 - _xlfn.PERCENTRANK.INC(D:D,dataset_transacoes_ficticias_2023_2024[[#This Row],[recency]],4))*10</f>
        <v>1.8359999999999999</v>
      </c>
      <c r="I915">
        <f>_xlfn.PERCENTRANK.INC(E:E,dataset_transacoes_ficticias_2023_2024[[#This Row],[frequency]],4)*10</f>
        <v>4.5519999999999996</v>
      </c>
      <c r="J915" s="5">
        <f>_xlfn.PERCENTRANK.INC(F:F,dataset_transacoes_ficticias_2023_2024[[#This Row],[total value]],4)*10</f>
        <v>7.343</v>
      </c>
      <c r="K915" s="5">
        <f t="shared" ca="1" si="28"/>
        <v>30.103999999999996</v>
      </c>
      <c r="L915" s="13">
        <f ca="1">_xlfn.PERCENTRANK.INC(K:K,dataset_transacoes_ficticias_2023_2024[[#This Row],[rfm sum]],4)*10</f>
        <v>5.4720000000000004</v>
      </c>
      <c r="M915" s="3">
        <f ca="1">ROUNDUP(dataset_transacoes_ficticias_2023_2024[[#This Row],[rfm]],0)</f>
        <v>6</v>
      </c>
      <c r="N915" t="str">
        <f t="shared" ca="1" si="29"/>
        <v>Valuable</v>
      </c>
    </row>
    <row r="916" spans="1:14" x14ac:dyDescent="0.25">
      <c r="A916" t="s">
        <v>84</v>
      </c>
      <c r="B916" s="1">
        <v>45010</v>
      </c>
      <c r="C916" s="4">
        <v>566.00650158499298</v>
      </c>
      <c r="D916" s="3">
        <f ca="1">TODAY() -dataset_transacoes_ficticias_2023_2024[[#This Row],[transaction date]]</f>
        <v>413</v>
      </c>
      <c r="E916">
        <f>COUNTIF(A:A,dataset_transacoes_ficticias_2023_2024[[#This Row],[customer-id]])</f>
        <v>7</v>
      </c>
      <c r="F916" s="4">
        <f>SUMIF(A:A,dataset_transacoes_ficticias_2023_2024[[#This Row],[customer-id]],C:C)</f>
        <v>2645.6434918755513</v>
      </c>
      <c r="G916" s="4">
        <f>dataset_transacoes_ficticias_2023_2024[[#This Row],[total value]]/dataset_transacoes_ficticias_2023_2024[[#This Row],[frequency]]</f>
        <v>377.94907026793589</v>
      </c>
      <c r="H916" s="5">
        <f ca="1">(1 - _xlfn.PERCENTRANK.INC(D:D,dataset_transacoes_ficticias_2023_2024[[#This Row],[recency]],4))*10</f>
        <v>2.0720000000000005</v>
      </c>
      <c r="I916">
        <f>_xlfn.PERCENTRANK.INC(E:E,dataset_transacoes_ficticias_2023_2024[[#This Row],[frequency]],4)*10</f>
        <v>8.0039999999999996</v>
      </c>
      <c r="J916" s="5">
        <f>_xlfn.PERCENTRANK.INC(F:F,dataset_transacoes_ficticias_2023_2024[[#This Row],[total value]],4)*10</f>
        <v>6.0629999999999997</v>
      </c>
      <c r="K916" s="5">
        <f t="shared" ca="1" si="28"/>
        <v>29.87</v>
      </c>
      <c r="L916" s="13">
        <f ca="1">_xlfn.PERCENTRANK.INC(K:K,dataset_transacoes_ficticias_2023_2024[[#This Row],[rfm sum]],4)*10</f>
        <v>5.3920000000000003</v>
      </c>
      <c r="M916" s="3">
        <f ca="1">ROUNDUP(dataset_transacoes_ficticias_2023_2024[[#This Row],[rfm]],0)</f>
        <v>6</v>
      </c>
      <c r="N916" t="str">
        <f t="shared" ca="1" si="29"/>
        <v>Valuable</v>
      </c>
    </row>
    <row r="917" spans="1:14" x14ac:dyDescent="0.25">
      <c r="A917" t="s">
        <v>131</v>
      </c>
      <c r="B917" s="1">
        <v>45156</v>
      </c>
      <c r="C917" s="4">
        <v>114.433615217769</v>
      </c>
      <c r="D917" s="3">
        <f ca="1">TODAY() -dataset_transacoes_ficticias_2023_2024[[#This Row],[transaction date]]</f>
        <v>267</v>
      </c>
      <c r="E917">
        <f>COUNTIF(A:A,dataset_transacoes_ficticias_2023_2024[[#This Row],[customer-id]])</f>
        <v>5</v>
      </c>
      <c r="F917" s="4">
        <f>SUMIF(A:A,dataset_transacoes_ficticias_2023_2024[[#This Row],[customer-id]],C:C)</f>
        <v>1995.1210267225842</v>
      </c>
      <c r="G917" s="4">
        <f>dataset_transacoes_ficticias_2023_2024[[#This Row],[total value]]/dataset_transacoes_ficticias_2023_2024[[#This Row],[frequency]]</f>
        <v>399.02420534451687</v>
      </c>
      <c r="H917" s="5">
        <f ca="1">(1 - _xlfn.PERCENTRANK.INC(D:D,dataset_transacoes_ficticias_2023_2024[[#This Row],[recency]],4))*10</f>
        <v>5.7230000000000008</v>
      </c>
      <c r="I917">
        <f>_xlfn.PERCENTRANK.INC(E:E,dataset_transacoes_ficticias_2023_2024[[#This Row],[frequency]],4)*10</f>
        <v>4.5519999999999996</v>
      </c>
      <c r="J917" s="5">
        <f>_xlfn.PERCENTRANK.INC(F:F,dataset_transacoes_ficticias_2023_2024[[#This Row],[total value]],4)*10</f>
        <v>3.8260000000000001</v>
      </c>
      <c r="K917" s="5">
        <f t="shared" ca="1" si="28"/>
        <v>30.240000000000002</v>
      </c>
      <c r="L917" s="13">
        <f ca="1">_xlfn.PERCENTRANK.INC(K:K,dataset_transacoes_ficticias_2023_2024[[#This Row],[rfm sum]],4)*10</f>
        <v>5.5069999999999997</v>
      </c>
      <c r="M917" s="3">
        <f ca="1">ROUNDUP(dataset_transacoes_ficticias_2023_2024[[#This Row],[rfm]],0)</f>
        <v>6</v>
      </c>
      <c r="N917" t="str">
        <f t="shared" ca="1" si="29"/>
        <v>Valuable</v>
      </c>
    </row>
    <row r="918" spans="1:14" x14ac:dyDescent="0.25">
      <c r="A918" t="s">
        <v>135</v>
      </c>
      <c r="B918" s="1">
        <v>44982</v>
      </c>
      <c r="C918" s="4">
        <v>383.51076341077999</v>
      </c>
      <c r="D918" s="3">
        <f ca="1">TODAY() -dataset_transacoes_ficticias_2023_2024[[#This Row],[transaction date]]</f>
        <v>441</v>
      </c>
      <c r="E918">
        <f>COUNTIF(A:A,dataset_transacoes_ficticias_2023_2024[[#This Row],[customer-id]])</f>
        <v>6</v>
      </c>
      <c r="F918" s="4">
        <f>SUMIF(A:A,dataset_transacoes_ficticias_2023_2024[[#This Row],[customer-id]],C:C)</f>
        <v>3324.6309064372999</v>
      </c>
      <c r="G918" s="4">
        <f>dataset_transacoes_ficticias_2023_2024[[#This Row],[total value]]/dataset_transacoes_ficticias_2023_2024[[#This Row],[frequency]]</f>
        <v>554.10515107288336</v>
      </c>
      <c r="H918" s="5">
        <f ca="1">(1 - _xlfn.PERCENTRANK.INC(D:D,dataset_transacoes_ficticias_2023_2024[[#This Row],[recency]],4))*10</f>
        <v>1.3009999999999999</v>
      </c>
      <c r="I918">
        <f>_xlfn.PERCENTRANK.INC(E:E,dataset_transacoes_ficticias_2023_2024[[#This Row],[frequency]],4)*10</f>
        <v>6.3529999999999998</v>
      </c>
      <c r="J918" s="5">
        <f>_xlfn.PERCENTRANK.INC(F:F,dataset_transacoes_ficticias_2023_2024[[#This Row],[total value]],4)*10</f>
        <v>7.8080000000000007</v>
      </c>
      <c r="K918" s="5">
        <f t="shared" ca="1" si="28"/>
        <v>29.563000000000002</v>
      </c>
      <c r="L918" s="13">
        <f ca="1">_xlfn.PERCENTRANK.INC(K:K,dataset_transacoes_ficticias_2023_2024[[#This Row],[rfm sum]],4)*10</f>
        <v>5.2620000000000005</v>
      </c>
      <c r="M918" s="3">
        <f ca="1">ROUNDUP(dataset_transacoes_ficticias_2023_2024[[#This Row],[rfm]],0)</f>
        <v>6</v>
      </c>
      <c r="N918" t="str">
        <f t="shared" ca="1" si="29"/>
        <v>Valuable</v>
      </c>
    </row>
    <row r="919" spans="1:14" x14ac:dyDescent="0.25">
      <c r="A919" t="s">
        <v>152</v>
      </c>
      <c r="B919" s="1">
        <v>45174</v>
      </c>
      <c r="C919" s="4">
        <v>305.80188192769702</v>
      </c>
      <c r="D919" s="3">
        <f ca="1">TODAY() -dataset_transacoes_ficticias_2023_2024[[#This Row],[transaction date]]</f>
        <v>249</v>
      </c>
      <c r="E919">
        <f>COUNTIF(A:A,dataset_transacoes_ficticias_2023_2024[[#This Row],[customer-id]])</f>
        <v>5</v>
      </c>
      <c r="F919" s="4">
        <f>SUMIF(A:A,dataset_transacoes_ficticias_2023_2024[[#This Row],[customer-id]],C:C)</f>
        <v>1936.498964787806</v>
      </c>
      <c r="G919" s="4">
        <f>dataset_transacoes_ficticias_2023_2024[[#This Row],[total value]]/dataset_transacoes_ficticias_2023_2024[[#This Row],[frequency]]</f>
        <v>387.29979295756118</v>
      </c>
      <c r="H919" s="5">
        <f ca="1">(1 - _xlfn.PERCENTRANK.INC(D:D,dataset_transacoes_ficticias_2023_2024[[#This Row],[recency]],4))*10</f>
        <v>6.1589999999999998</v>
      </c>
      <c r="I919">
        <f>_xlfn.PERCENTRANK.INC(E:E,dataset_transacoes_ficticias_2023_2024[[#This Row],[frequency]],4)*10</f>
        <v>4.5519999999999996</v>
      </c>
      <c r="J919" s="5">
        <f>_xlfn.PERCENTRANK.INC(F:F,dataset_transacoes_ficticias_2023_2024[[#This Row],[total value]],4)*10</f>
        <v>3.6209999999999996</v>
      </c>
      <c r="K919" s="5">
        <f t="shared" ca="1" si="28"/>
        <v>29.793999999999997</v>
      </c>
      <c r="L919" s="13">
        <f ca="1">_xlfn.PERCENTRANK.INC(K:K,dataset_transacoes_ficticias_2023_2024[[#This Row],[rfm sum]],4)*10</f>
        <v>5.3669999999999991</v>
      </c>
      <c r="M919" s="3">
        <f ca="1">ROUNDUP(dataset_transacoes_ficticias_2023_2024[[#This Row],[rfm]],0)</f>
        <v>6</v>
      </c>
      <c r="N919" t="str">
        <f t="shared" ca="1" si="29"/>
        <v>Valuable</v>
      </c>
    </row>
    <row r="920" spans="1:14" x14ac:dyDescent="0.25">
      <c r="A920" t="s">
        <v>155</v>
      </c>
      <c r="B920" s="1">
        <v>45108</v>
      </c>
      <c r="C920" s="4">
        <v>289.30764988423198</v>
      </c>
      <c r="D920" s="3">
        <f ca="1">TODAY() -dataset_transacoes_ficticias_2023_2024[[#This Row],[transaction date]]</f>
        <v>315</v>
      </c>
      <c r="E920">
        <f>COUNTIF(A:A,dataset_transacoes_ficticias_2023_2024[[#This Row],[customer-id]])</f>
        <v>6</v>
      </c>
      <c r="F920" s="4">
        <f>SUMIF(A:A,dataset_transacoes_ficticias_2023_2024[[#This Row],[customer-id]],C:C)</f>
        <v>2410.9287804725341</v>
      </c>
      <c r="G920" s="4">
        <f>dataset_transacoes_ficticias_2023_2024[[#This Row],[total value]]/dataset_transacoes_ficticias_2023_2024[[#This Row],[frequency]]</f>
        <v>401.82146341208903</v>
      </c>
      <c r="H920" s="5">
        <f ca="1">(1 - _xlfn.PERCENTRANK.INC(D:D,dataset_transacoes_ficticias_2023_2024[[#This Row],[recency]],4))*10</f>
        <v>4.4979999999999993</v>
      </c>
      <c r="I920">
        <f>_xlfn.PERCENTRANK.INC(E:E,dataset_transacoes_ficticias_2023_2024[[#This Row],[frequency]],4)*10</f>
        <v>6.3529999999999998</v>
      </c>
      <c r="J920" s="5">
        <f>_xlfn.PERCENTRANK.INC(F:F,dataset_transacoes_ficticias_2023_2024[[#This Row],[total value]],4)*10</f>
        <v>5.1920000000000002</v>
      </c>
      <c r="K920" s="5">
        <f t="shared" ca="1" si="28"/>
        <v>30.375</v>
      </c>
      <c r="L920" s="13">
        <f ca="1">_xlfn.PERCENTRANK.INC(K:K,dataset_transacoes_ficticias_2023_2024[[#This Row],[rfm sum]],4)*10</f>
        <v>5.5620000000000003</v>
      </c>
      <c r="M920" s="3">
        <f ca="1">ROUNDUP(dataset_transacoes_ficticias_2023_2024[[#This Row],[rfm]],0)</f>
        <v>6</v>
      </c>
      <c r="N920" t="str">
        <f t="shared" ca="1" si="29"/>
        <v>Valuable</v>
      </c>
    </row>
    <row r="921" spans="1:14" x14ac:dyDescent="0.25">
      <c r="A921" t="s">
        <v>24</v>
      </c>
      <c r="B921" s="1">
        <v>45048</v>
      </c>
      <c r="C921" s="4">
        <v>86.505469033267602</v>
      </c>
      <c r="D921" s="3">
        <f ca="1">TODAY() -dataset_transacoes_ficticias_2023_2024[[#This Row],[transaction date]]</f>
        <v>375</v>
      </c>
      <c r="E921">
        <f>COUNTIF(A:A,dataset_transacoes_ficticias_2023_2024[[#This Row],[customer-id]])</f>
        <v>6</v>
      </c>
      <c r="F921" s="4">
        <f>SUMIF(A:A,dataset_transacoes_ficticias_2023_2024[[#This Row],[customer-id]],C:C)</f>
        <v>1874.4482930724416</v>
      </c>
      <c r="G921" s="4">
        <f>dataset_transacoes_ficticias_2023_2024[[#This Row],[total value]]/dataset_transacoes_ficticias_2023_2024[[#This Row],[frequency]]</f>
        <v>312.40804884540694</v>
      </c>
      <c r="H921" s="5">
        <f ca="1">(1 - _xlfn.PERCENTRANK.INC(D:D,dataset_transacoes_ficticias_2023_2024[[#This Row],[recency]],4))*10</f>
        <v>3.032</v>
      </c>
      <c r="I921">
        <f>_xlfn.PERCENTRANK.INC(E:E,dataset_transacoes_ficticias_2023_2024[[#This Row],[frequency]],4)*10</f>
        <v>6.3529999999999998</v>
      </c>
      <c r="J921" s="5">
        <f>_xlfn.PERCENTRANK.INC(F:F,dataset_transacoes_ficticias_2023_2024[[#This Row],[total value]],4)*10</f>
        <v>3.3660000000000001</v>
      </c>
      <c r="K921" s="5">
        <f t="shared" ca="1" si="28"/>
        <v>28.793999999999997</v>
      </c>
      <c r="L921" s="13">
        <f ca="1">_xlfn.PERCENTRANK.INC(K:K,dataset_transacoes_ficticias_2023_2024[[#This Row],[rfm sum]],4)*10</f>
        <v>5.0370000000000008</v>
      </c>
      <c r="M921" s="3">
        <f ca="1">ROUNDUP(dataset_transacoes_ficticias_2023_2024[[#This Row],[rfm]],0)</f>
        <v>6</v>
      </c>
      <c r="N921" t="str">
        <f t="shared" ca="1" si="29"/>
        <v>Valuable</v>
      </c>
    </row>
    <row r="922" spans="1:14" x14ac:dyDescent="0.25">
      <c r="A922" t="s">
        <v>211</v>
      </c>
      <c r="B922" s="1">
        <v>45225</v>
      </c>
      <c r="C922" s="4">
        <v>282.89979668821701</v>
      </c>
      <c r="D922" s="3">
        <f ca="1">TODAY() -dataset_transacoes_ficticias_2023_2024[[#This Row],[transaction date]]</f>
        <v>198</v>
      </c>
      <c r="E922">
        <f>COUNTIF(A:A,dataset_transacoes_ficticias_2023_2024[[#This Row],[customer-id]])</f>
        <v>5</v>
      </c>
      <c r="F922" s="4">
        <f>SUMIF(A:A,dataset_transacoes_ficticias_2023_2024[[#This Row],[customer-id]],C:C)</f>
        <v>1970.7046859654129</v>
      </c>
      <c r="G922" s="4">
        <f>dataset_transacoes_ficticias_2023_2024[[#This Row],[total value]]/dataset_transacoes_ficticias_2023_2024[[#This Row],[frequency]]</f>
        <v>394.14093719308255</v>
      </c>
      <c r="H922" s="5">
        <f ca="1">(1 - _xlfn.PERCENTRANK.INC(D:D,dataset_transacoes_ficticias_2023_2024[[#This Row],[recency]],4))*10</f>
        <v>7.4439999999999991</v>
      </c>
      <c r="I922">
        <f>_xlfn.PERCENTRANK.INC(E:E,dataset_transacoes_ficticias_2023_2024[[#This Row],[frequency]],4)*10</f>
        <v>4.5519999999999996</v>
      </c>
      <c r="J922" s="5">
        <f>_xlfn.PERCENTRANK.INC(F:F,dataset_transacoes_ficticias_2023_2024[[#This Row],[total value]],4)*10</f>
        <v>3.7210000000000001</v>
      </c>
      <c r="K922" s="5">
        <f t="shared" ca="1" si="28"/>
        <v>28.468</v>
      </c>
      <c r="L922" s="13">
        <f ca="1">_xlfn.PERCENTRANK.INC(K:K,dataset_transacoes_ficticias_2023_2024[[#This Row],[rfm sum]],4)*10</f>
        <v>4.9719999999999995</v>
      </c>
      <c r="M922" s="3">
        <f ca="1">ROUNDUP(dataset_transacoes_ficticias_2023_2024[[#This Row],[rfm]],0)</f>
        <v>5</v>
      </c>
      <c r="N922" t="str">
        <f t="shared" ca="1" si="29"/>
        <v>Valuable</v>
      </c>
    </row>
    <row r="923" spans="1:14" x14ac:dyDescent="0.25">
      <c r="A923" t="s">
        <v>30</v>
      </c>
      <c r="B923" s="1">
        <v>45220</v>
      </c>
      <c r="C923" s="4">
        <v>551.68932455195102</v>
      </c>
      <c r="D923" s="3">
        <f ca="1">TODAY() -dataset_transacoes_ficticias_2023_2024[[#This Row],[transaction date]]</f>
        <v>203</v>
      </c>
      <c r="E923">
        <f>COUNTIF(A:A,dataset_transacoes_ficticias_2023_2024[[#This Row],[customer-id]])</f>
        <v>4</v>
      </c>
      <c r="F923" s="4">
        <f>SUMIF(A:A,dataset_transacoes_ficticias_2023_2024[[#This Row],[customer-id]],C:C)</f>
        <v>2060.7573841468802</v>
      </c>
      <c r="G923" s="4">
        <f>dataset_transacoes_ficticias_2023_2024[[#This Row],[total value]]/dataset_transacoes_ficticias_2023_2024[[#This Row],[frequency]]</f>
        <v>515.18934603672005</v>
      </c>
      <c r="H923" s="5">
        <f ca="1">(1 - _xlfn.PERCENTRANK.INC(D:D,dataset_transacoes_ficticias_2023_2024[[#This Row],[recency]],4))*10</f>
        <v>7.354000000000001</v>
      </c>
      <c r="I923">
        <f>_xlfn.PERCENTRANK.INC(E:E,dataset_transacoes_ficticias_2023_2024[[#This Row],[frequency]],4)*10</f>
        <v>2.5510000000000002</v>
      </c>
      <c r="J923" s="5">
        <f>_xlfn.PERCENTRANK.INC(F:F,dataset_transacoes_ficticias_2023_2024[[#This Row],[total value]],4)*10</f>
        <v>4.1870000000000003</v>
      </c>
      <c r="K923" s="5">
        <f t="shared" ca="1" si="28"/>
        <v>29.809000000000001</v>
      </c>
      <c r="L923" s="13">
        <f ca="1">_xlfn.PERCENTRANK.INC(K:K,dataset_transacoes_ficticias_2023_2024[[#This Row],[rfm sum]],4)*10</f>
        <v>5.3819999999999997</v>
      </c>
      <c r="M923" s="3">
        <f ca="1">ROUNDUP(dataset_transacoes_ficticias_2023_2024[[#This Row],[rfm]],0)</f>
        <v>6</v>
      </c>
      <c r="N923" t="str">
        <f t="shared" ca="1" si="29"/>
        <v>Valuable</v>
      </c>
    </row>
    <row r="924" spans="1:14" x14ac:dyDescent="0.25">
      <c r="A924" t="s">
        <v>239</v>
      </c>
      <c r="B924" s="1">
        <v>45260</v>
      </c>
      <c r="C924" s="4">
        <v>343.08413112720802</v>
      </c>
      <c r="D924" s="3">
        <f ca="1">TODAY() -dataset_transacoes_ficticias_2023_2024[[#This Row],[transaction date]]</f>
        <v>163</v>
      </c>
      <c r="E924">
        <f>COUNTIF(A:A,dataset_transacoes_ficticias_2023_2024[[#This Row],[customer-id]])</f>
        <v>5</v>
      </c>
      <c r="F924" s="4">
        <f>SUMIF(A:A,dataset_transacoes_ficticias_2023_2024[[#This Row],[customer-id]],C:C)</f>
        <v>1534.7387226669291</v>
      </c>
      <c r="G924" s="4">
        <f>dataset_transacoes_ficticias_2023_2024[[#This Row],[total value]]/dataset_transacoes_ficticias_2023_2024[[#This Row],[frequency]]</f>
        <v>306.94774453338584</v>
      </c>
      <c r="H924" s="5">
        <f ca="1">(1 - _xlfn.PERCENTRANK.INC(D:D,dataset_transacoes_ficticias_2023_2024[[#This Row],[recency]],4))*10</f>
        <v>8.3699999999999992</v>
      </c>
      <c r="I924">
        <f>_xlfn.PERCENTRANK.INC(E:E,dataset_transacoes_ficticias_2023_2024[[#This Row],[frequency]],4)*10</f>
        <v>4.5519999999999996</v>
      </c>
      <c r="J924" s="5">
        <f>_xlfn.PERCENTRANK.INC(F:F,dataset_transacoes_ficticias_2023_2024[[#This Row],[total value]],4)*10</f>
        <v>2.2410000000000001</v>
      </c>
      <c r="K924" s="5">
        <f t="shared" ca="1" si="28"/>
        <v>29.255000000000003</v>
      </c>
      <c r="L924" s="13">
        <f ca="1">_xlfn.PERCENTRANK.INC(K:K,dataset_transacoes_ficticias_2023_2024[[#This Row],[rfm sum]],4)*10</f>
        <v>5.1619999999999999</v>
      </c>
      <c r="M924" s="3">
        <f ca="1">ROUNDUP(dataset_transacoes_ficticias_2023_2024[[#This Row],[rfm]],0)</f>
        <v>6</v>
      </c>
      <c r="N924" t="str">
        <f t="shared" ca="1" si="29"/>
        <v>Valuable</v>
      </c>
    </row>
    <row r="925" spans="1:14" x14ac:dyDescent="0.25">
      <c r="A925" t="s">
        <v>251</v>
      </c>
      <c r="B925" s="1">
        <v>45082</v>
      </c>
      <c r="C925" s="4">
        <v>544.27646113119999</v>
      </c>
      <c r="D925" s="3">
        <f ca="1">TODAY() -dataset_transacoes_ficticias_2023_2024[[#This Row],[transaction date]]</f>
        <v>341</v>
      </c>
      <c r="E925">
        <f>COUNTIF(A:A,dataset_transacoes_ficticias_2023_2024[[#This Row],[customer-id]])</f>
        <v>5</v>
      </c>
      <c r="F925" s="4">
        <f>SUMIF(A:A,dataset_transacoes_ficticias_2023_2024[[#This Row],[customer-id]],C:C)</f>
        <v>2662.3035863179471</v>
      </c>
      <c r="G925" s="4">
        <f>dataset_transacoes_ficticias_2023_2024[[#This Row],[total value]]/dataset_transacoes_ficticias_2023_2024[[#This Row],[frequency]]</f>
        <v>532.46071726358946</v>
      </c>
      <c r="H925" s="5">
        <f ca="1">(1 - _xlfn.PERCENTRANK.INC(D:D,dataset_transacoes_ficticias_2023_2024[[#This Row],[recency]],4))*10</f>
        <v>3.8620000000000001</v>
      </c>
      <c r="I925">
        <f>_xlfn.PERCENTRANK.INC(E:E,dataset_transacoes_ficticias_2023_2024[[#This Row],[frequency]],4)*10</f>
        <v>4.5519999999999996</v>
      </c>
      <c r="J925" s="5">
        <f>_xlfn.PERCENTRANK.INC(F:F,dataset_transacoes_ficticias_2023_2024[[#This Row],[total value]],4)*10</f>
        <v>6.1529999999999996</v>
      </c>
      <c r="K925" s="5">
        <f t="shared" ca="1" si="28"/>
        <v>29.729999999999997</v>
      </c>
      <c r="L925" s="13">
        <f ca="1">_xlfn.PERCENTRANK.INC(K:K,dataset_transacoes_ficticias_2023_2024[[#This Row],[rfm sum]],4)*10</f>
        <v>5.3319999999999999</v>
      </c>
      <c r="M925" s="3">
        <f ca="1">ROUNDUP(dataset_transacoes_ficticias_2023_2024[[#This Row],[rfm]],0)</f>
        <v>6</v>
      </c>
      <c r="N925" t="str">
        <f t="shared" ca="1" si="29"/>
        <v>Valuable</v>
      </c>
    </row>
    <row r="926" spans="1:14" x14ac:dyDescent="0.25">
      <c r="A926" t="s">
        <v>297</v>
      </c>
      <c r="B926" s="1">
        <v>45047</v>
      </c>
      <c r="C926" s="4">
        <v>68.592196695224303</v>
      </c>
      <c r="D926" s="3">
        <f ca="1">TODAY() -dataset_transacoes_ficticias_2023_2024[[#This Row],[transaction date]]</f>
        <v>376</v>
      </c>
      <c r="E926">
        <f>COUNTIF(A:A,dataset_transacoes_ficticias_2023_2024[[#This Row],[customer-id]])</f>
        <v>6</v>
      </c>
      <c r="F926" s="4">
        <f>SUMIF(A:A,dataset_transacoes_ficticias_2023_2024[[#This Row],[customer-id]],C:C)</f>
        <v>2421.8067971736236</v>
      </c>
      <c r="G926" s="4">
        <f>dataset_transacoes_ficticias_2023_2024[[#This Row],[total value]]/dataset_transacoes_ficticias_2023_2024[[#This Row],[frequency]]</f>
        <v>403.63446619560392</v>
      </c>
      <c r="H926" s="5">
        <f ca="1">(1 - _xlfn.PERCENTRANK.INC(D:D,dataset_transacoes_ficticias_2023_2024[[#This Row],[recency]],4))*10</f>
        <v>2.992</v>
      </c>
      <c r="I926">
        <f>_xlfn.PERCENTRANK.INC(E:E,dataset_transacoes_ficticias_2023_2024[[#This Row],[frequency]],4)*10</f>
        <v>6.3529999999999998</v>
      </c>
      <c r="J926" s="5">
        <f>_xlfn.PERCENTRANK.INC(F:F,dataset_transacoes_ficticias_2023_2024[[#This Row],[total value]],4)*10</f>
        <v>5.2470000000000008</v>
      </c>
      <c r="K926" s="5">
        <f t="shared" ca="1" si="28"/>
        <v>29.158999999999999</v>
      </c>
      <c r="L926" s="13">
        <f ca="1">_xlfn.PERCENTRANK.INC(K:K,dataset_transacoes_ficticias_2023_2024[[#This Row],[rfm sum]],4)*10</f>
        <v>5.1419999999999995</v>
      </c>
      <c r="M926" s="3">
        <f ca="1">ROUNDUP(dataset_transacoes_ficticias_2023_2024[[#This Row],[rfm]],0)</f>
        <v>6</v>
      </c>
      <c r="N926" t="str">
        <f t="shared" ca="1" si="29"/>
        <v>Valuable</v>
      </c>
    </row>
    <row r="927" spans="1:14" x14ac:dyDescent="0.25">
      <c r="A927" t="s">
        <v>308</v>
      </c>
      <c r="B927" s="1">
        <v>45201</v>
      </c>
      <c r="C927" s="4">
        <v>861.65396199240001</v>
      </c>
      <c r="D927" s="3">
        <f ca="1">TODAY() -dataset_transacoes_ficticias_2023_2024[[#This Row],[transaction date]]</f>
        <v>222</v>
      </c>
      <c r="E927">
        <f>COUNTIF(A:A,dataset_transacoes_ficticias_2023_2024[[#This Row],[customer-id]])</f>
        <v>4</v>
      </c>
      <c r="F927" s="4">
        <f>SUMIF(A:A,dataset_transacoes_ficticias_2023_2024[[#This Row],[customer-id]],C:C)</f>
        <v>2601.5328693274446</v>
      </c>
      <c r="G927" s="4">
        <f>dataset_transacoes_ficticias_2023_2024[[#This Row],[total value]]/dataset_transacoes_ficticias_2023_2024[[#This Row],[frequency]]</f>
        <v>650.38321733186115</v>
      </c>
      <c r="H927" s="5">
        <f ca="1">(1 - _xlfn.PERCENTRANK.INC(D:D,dataset_transacoes_ficticias_2023_2024[[#This Row],[recency]],4))*10</f>
        <v>6.7839999999999998</v>
      </c>
      <c r="I927">
        <f>_xlfn.PERCENTRANK.INC(E:E,dataset_transacoes_ficticias_2023_2024[[#This Row],[frequency]],4)*10</f>
        <v>2.5510000000000002</v>
      </c>
      <c r="J927" s="5">
        <f>_xlfn.PERCENTRANK.INC(F:F,dataset_transacoes_ficticias_2023_2024[[#This Row],[total value]],4)*10</f>
        <v>5.9819999999999993</v>
      </c>
      <c r="K927" s="5">
        <f t="shared" ca="1" si="28"/>
        <v>29.908999999999999</v>
      </c>
      <c r="L927" s="13">
        <f ca="1">_xlfn.PERCENTRANK.INC(K:K,dataset_transacoes_ficticias_2023_2024[[#This Row],[rfm sum]],4)*10</f>
        <v>5.407</v>
      </c>
      <c r="M927" s="3">
        <f ca="1">ROUNDUP(dataset_transacoes_ficticias_2023_2024[[#This Row],[rfm]],0)</f>
        <v>6</v>
      </c>
      <c r="N927" t="str">
        <f t="shared" ca="1" si="29"/>
        <v>Valuable</v>
      </c>
    </row>
    <row r="928" spans="1:14" x14ac:dyDescent="0.25">
      <c r="A928" t="s">
        <v>318</v>
      </c>
      <c r="B928" s="1">
        <v>45285</v>
      </c>
      <c r="C928" s="4">
        <v>518.49774915575404</v>
      </c>
      <c r="D928" s="3">
        <f ca="1">TODAY() -dataset_transacoes_ficticias_2023_2024[[#This Row],[transaction date]]</f>
        <v>138</v>
      </c>
      <c r="E928">
        <f>COUNTIF(A:A,dataset_transacoes_ficticias_2023_2024[[#This Row],[customer-id]])</f>
        <v>3</v>
      </c>
      <c r="F928" s="4">
        <f>SUMIF(A:A,dataset_transacoes_ficticias_2023_2024[[#This Row],[customer-id]],C:C)</f>
        <v>2063.4796076952643</v>
      </c>
      <c r="G928" s="4">
        <f>dataset_transacoes_ficticias_2023_2024[[#This Row],[total value]]/dataset_transacoes_ficticias_2023_2024[[#This Row],[frequency]]</f>
        <v>687.82653589842141</v>
      </c>
      <c r="H928" s="5">
        <f ca="1">(1 - _xlfn.PERCENTRANK.INC(D:D,dataset_transacoes_ficticias_2023_2024[[#This Row],[recency]],4))*10</f>
        <v>8.98</v>
      </c>
      <c r="I928">
        <f>_xlfn.PERCENTRANK.INC(E:E,dataset_transacoes_ficticias_2023_2024[[#This Row],[frequency]],4)*10</f>
        <v>0.96</v>
      </c>
      <c r="J928" s="5">
        <f>_xlfn.PERCENTRANK.INC(F:F,dataset_transacoes_ficticias_2023_2024[[#This Row],[total value]],4)*10</f>
        <v>4.2069999999999999</v>
      </c>
      <c r="K928" s="5">
        <f t="shared" ca="1" si="28"/>
        <v>29.464000000000002</v>
      </c>
      <c r="L928" s="13">
        <f ca="1">_xlfn.PERCENTRANK.INC(K:K,dataset_transacoes_ficticias_2023_2024[[#This Row],[rfm sum]],4)*10</f>
        <v>5.2370000000000001</v>
      </c>
      <c r="M928" s="3">
        <f ca="1">ROUNDUP(dataset_transacoes_ficticias_2023_2024[[#This Row],[rfm]],0)</f>
        <v>6</v>
      </c>
      <c r="N928" t="str">
        <f t="shared" ca="1" si="29"/>
        <v>Valuable</v>
      </c>
    </row>
    <row r="929" spans="1:14" x14ac:dyDescent="0.25">
      <c r="A929" t="s">
        <v>354</v>
      </c>
      <c r="B929" s="1">
        <v>45002</v>
      </c>
      <c r="C929" s="4">
        <v>58.470128773838901</v>
      </c>
      <c r="D929" s="3">
        <f ca="1">TODAY() -dataset_transacoes_ficticias_2023_2024[[#This Row],[transaction date]]</f>
        <v>421</v>
      </c>
      <c r="E929">
        <f>COUNTIF(A:A,dataset_transacoes_ficticias_2023_2024[[#This Row],[customer-id]])</f>
        <v>6</v>
      </c>
      <c r="F929" s="4">
        <f>SUMIF(A:A,dataset_transacoes_ficticias_2023_2024[[#This Row],[customer-id]],C:C)</f>
        <v>2755.5962009513405</v>
      </c>
      <c r="G929" s="4">
        <f>dataset_transacoes_ficticias_2023_2024[[#This Row],[total value]]/dataset_transacoes_ficticias_2023_2024[[#This Row],[frequency]]</f>
        <v>459.26603349189008</v>
      </c>
      <c r="H929" s="5">
        <f ca="1">(1 - _xlfn.PERCENTRANK.INC(D:D,dataset_transacoes_ficticias_2023_2024[[#This Row],[recency]],4))*10</f>
        <v>1.8359999999999999</v>
      </c>
      <c r="I929">
        <f>_xlfn.PERCENTRANK.INC(E:E,dataset_transacoes_ficticias_2023_2024[[#This Row],[frequency]],4)*10</f>
        <v>6.3529999999999998</v>
      </c>
      <c r="J929" s="5">
        <f>_xlfn.PERCENTRANK.INC(F:F,dataset_transacoes_ficticias_2023_2024[[#This Row],[total value]],4)*10</f>
        <v>6.3580000000000005</v>
      </c>
      <c r="K929" s="5">
        <f t="shared" ca="1" si="28"/>
        <v>28.694000000000003</v>
      </c>
      <c r="L929" s="13">
        <f ca="1">_xlfn.PERCENTRANK.INC(K:K,dataset_transacoes_ficticias_2023_2024[[#This Row],[rfm sum]],4)*10</f>
        <v>5.0070000000000006</v>
      </c>
      <c r="M929" s="3">
        <f ca="1">ROUNDUP(dataset_transacoes_ficticias_2023_2024[[#This Row],[rfm]],0)</f>
        <v>6</v>
      </c>
      <c r="N929" t="str">
        <f t="shared" ca="1" si="29"/>
        <v>Valuable</v>
      </c>
    </row>
    <row r="930" spans="1:14" x14ac:dyDescent="0.25">
      <c r="A930" t="s">
        <v>493</v>
      </c>
      <c r="B930" s="1">
        <v>45129</v>
      </c>
      <c r="C930" s="4">
        <v>13.8171700983966</v>
      </c>
      <c r="D930" s="3">
        <f ca="1">TODAY() -dataset_transacoes_ficticias_2023_2024[[#This Row],[transaction date]]</f>
        <v>294</v>
      </c>
      <c r="E930">
        <f>COUNTIF(A:A,dataset_transacoes_ficticias_2023_2024[[#This Row],[customer-id]])</f>
        <v>6</v>
      </c>
      <c r="F930" s="4">
        <f>SUMIF(A:A,dataset_transacoes_ficticias_2023_2024[[#This Row],[customer-id]],C:C)</f>
        <v>2011.3655138339059</v>
      </c>
      <c r="G930" s="4">
        <f>dataset_transacoes_ficticias_2023_2024[[#This Row],[total value]]/dataset_transacoes_ficticias_2023_2024[[#This Row],[frequency]]</f>
        <v>335.22758563898429</v>
      </c>
      <c r="H930" s="5">
        <f ca="1">(1 - _xlfn.PERCENTRANK.INC(D:D,dataset_transacoes_ficticias_2023_2024[[#This Row],[recency]],4))*10</f>
        <v>5.0579999999999998</v>
      </c>
      <c r="I930">
        <f>_xlfn.PERCENTRANK.INC(E:E,dataset_transacoes_ficticias_2023_2024[[#This Row],[frequency]],4)*10</f>
        <v>6.3529999999999998</v>
      </c>
      <c r="J930" s="5">
        <f>_xlfn.PERCENTRANK.INC(F:F,dataset_transacoes_ficticias_2023_2024[[#This Row],[total value]],4)*10</f>
        <v>3.9610000000000003</v>
      </c>
      <c r="K930" s="5">
        <f t="shared" ca="1" si="28"/>
        <v>29.918999999999997</v>
      </c>
      <c r="L930" s="13">
        <f ca="1">_xlfn.PERCENTRANK.INC(K:K,dataset_transacoes_ficticias_2023_2024[[#This Row],[rfm sum]],4)*10</f>
        <v>5.4220000000000006</v>
      </c>
      <c r="M930" s="3">
        <f ca="1">ROUNDUP(dataset_transacoes_ficticias_2023_2024[[#This Row],[rfm]],0)</f>
        <v>6</v>
      </c>
      <c r="N930" t="str">
        <f t="shared" ca="1" si="29"/>
        <v>Valuable</v>
      </c>
    </row>
    <row r="931" spans="1:14" x14ac:dyDescent="0.25">
      <c r="A931" t="s">
        <v>359</v>
      </c>
      <c r="B931" s="1">
        <v>45197</v>
      </c>
      <c r="C931" s="4">
        <v>250.11306592851301</v>
      </c>
      <c r="D931" s="3">
        <f ca="1">TODAY() -dataset_transacoes_ficticias_2023_2024[[#This Row],[transaction date]]</f>
        <v>226</v>
      </c>
      <c r="E931">
        <f>COUNTIF(A:A,dataset_transacoes_ficticias_2023_2024[[#This Row],[customer-id]])</f>
        <v>4</v>
      </c>
      <c r="F931" s="4">
        <f>SUMIF(A:A,dataset_transacoes_ficticias_2023_2024[[#This Row],[customer-id]],C:C)</f>
        <v>2038.9890221754019</v>
      </c>
      <c r="G931" s="4">
        <f>dataset_transacoes_ficticias_2023_2024[[#This Row],[total value]]/dataset_transacoes_ficticias_2023_2024[[#This Row],[frequency]]</f>
        <v>509.74725554385049</v>
      </c>
      <c r="H931" s="5">
        <f ca="1">(1 - _xlfn.PERCENTRANK.INC(D:D,dataset_transacoes_ficticias_2023_2024[[#This Row],[recency]],4))*10</f>
        <v>6.7090000000000005</v>
      </c>
      <c r="I931">
        <f>_xlfn.PERCENTRANK.INC(E:E,dataset_transacoes_ficticias_2023_2024[[#This Row],[frequency]],4)*10</f>
        <v>2.5510000000000002</v>
      </c>
      <c r="J931" s="5">
        <f>_xlfn.PERCENTRANK.INC(F:F,dataset_transacoes_ficticias_2023_2024[[#This Row],[total value]],4)*10</f>
        <v>4.077</v>
      </c>
      <c r="K931" s="5">
        <f t="shared" ca="1" si="28"/>
        <v>28.708999999999996</v>
      </c>
      <c r="L931" s="13">
        <f ca="1">_xlfn.PERCENTRANK.INC(K:K,dataset_transacoes_ficticias_2023_2024[[#This Row],[rfm sum]],4)*10</f>
        <v>5.0119999999999996</v>
      </c>
      <c r="M931" s="3">
        <f ca="1">ROUNDUP(dataset_transacoes_ficticias_2023_2024[[#This Row],[rfm]],0)</f>
        <v>6</v>
      </c>
      <c r="N931" t="str">
        <f t="shared" ca="1" si="29"/>
        <v>Valuable</v>
      </c>
    </row>
    <row r="932" spans="1:14" x14ac:dyDescent="0.25">
      <c r="A932" t="s">
        <v>387</v>
      </c>
      <c r="B932" s="1">
        <v>45245</v>
      </c>
      <c r="C932" s="4">
        <v>370.68086958701798</v>
      </c>
      <c r="D932" s="3">
        <f ca="1">TODAY() -dataset_transacoes_ficticias_2023_2024[[#This Row],[transaction date]]</f>
        <v>178</v>
      </c>
      <c r="E932">
        <f>COUNTIF(A:A,dataset_transacoes_ficticias_2023_2024[[#This Row],[customer-id]])</f>
        <v>4</v>
      </c>
      <c r="F932" s="4">
        <f>SUMIF(A:A,dataset_transacoes_ficticias_2023_2024[[#This Row],[customer-id]],C:C)</f>
        <v>2301.1776623686346</v>
      </c>
      <c r="G932" s="4">
        <f>dataset_transacoes_ficticias_2023_2024[[#This Row],[total value]]/dataset_transacoes_ficticias_2023_2024[[#This Row],[frequency]]</f>
        <v>575.29441559215866</v>
      </c>
      <c r="H932" s="5">
        <f ca="1">(1 - _xlfn.PERCENTRANK.INC(D:D,dataset_transacoes_ficticias_2023_2024[[#This Row],[recency]],4))*10</f>
        <v>8.0400000000000009</v>
      </c>
      <c r="I932">
        <f>_xlfn.PERCENTRANK.INC(E:E,dataset_transacoes_ficticias_2023_2024[[#This Row],[frequency]],4)*10</f>
        <v>2.5510000000000002</v>
      </c>
      <c r="J932" s="5">
        <f>_xlfn.PERCENTRANK.INC(F:F,dataset_transacoes_ficticias_2023_2024[[#This Row],[total value]],4)*10</f>
        <v>4.9370000000000003</v>
      </c>
      <c r="K932" s="5">
        <f t="shared" ca="1" si="28"/>
        <v>28.865000000000006</v>
      </c>
      <c r="L932" s="13">
        <f ca="1">_xlfn.PERCENTRANK.INC(K:K,dataset_transacoes_ficticias_2023_2024[[#This Row],[rfm sum]],4)*10</f>
        <v>5.0720000000000001</v>
      </c>
      <c r="M932" s="3">
        <f ca="1">ROUNDUP(dataset_transacoes_ficticias_2023_2024[[#This Row],[rfm]],0)</f>
        <v>6</v>
      </c>
      <c r="N932" t="str">
        <f t="shared" ca="1" si="29"/>
        <v>Valuable</v>
      </c>
    </row>
    <row r="933" spans="1:14" x14ac:dyDescent="0.25">
      <c r="A933" t="s">
        <v>390</v>
      </c>
      <c r="B933" s="1">
        <v>45230</v>
      </c>
      <c r="C933" s="4">
        <v>589.12920669433504</v>
      </c>
      <c r="D933" s="3">
        <f ca="1">TODAY() -dataset_transacoes_ficticias_2023_2024[[#This Row],[transaction date]]</f>
        <v>193</v>
      </c>
      <c r="E933">
        <f>COUNTIF(A:A,dataset_transacoes_ficticias_2023_2024[[#This Row],[customer-id]])</f>
        <v>4</v>
      </c>
      <c r="F933" s="4">
        <f>SUMIF(A:A,dataset_transacoes_ficticias_2023_2024[[#This Row],[customer-id]],C:C)</f>
        <v>2434.3393396358961</v>
      </c>
      <c r="G933" s="4">
        <f>dataset_transacoes_ficticias_2023_2024[[#This Row],[total value]]/dataset_transacoes_ficticias_2023_2024[[#This Row],[frequency]]</f>
        <v>608.58483490897402</v>
      </c>
      <c r="H933" s="5">
        <f ca="1">(1 - _xlfn.PERCENTRANK.INC(D:D,dataset_transacoes_ficticias_2023_2024[[#This Row],[recency]],4))*10</f>
        <v>7.5790000000000006</v>
      </c>
      <c r="I933">
        <f>_xlfn.PERCENTRANK.INC(E:E,dataset_transacoes_ficticias_2023_2024[[#This Row],[frequency]],4)*10</f>
        <v>2.5510000000000002</v>
      </c>
      <c r="J933" s="5">
        <f>_xlfn.PERCENTRANK.INC(F:F,dataset_transacoes_ficticias_2023_2024[[#This Row],[total value]],4)*10</f>
        <v>5.4369999999999994</v>
      </c>
      <c r="K933" s="5">
        <f t="shared" ca="1" si="28"/>
        <v>31.094999999999999</v>
      </c>
      <c r="L933" s="13">
        <f ca="1">_xlfn.PERCENTRANK.INC(K:K,dataset_transacoes_ficticias_2023_2024[[#This Row],[rfm sum]],4)*10</f>
        <v>5.7869999999999999</v>
      </c>
      <c r="M933" s="3">
        <f ca="1">ROUNDUP(dataset_transacoes_ficticias_2023_2024[[#This Row],[rfm]],0)</f>
        <v>6</v>
      </c>
      <c r="N933" t="str">
        <f t="shared" ca="1" si="29"/>
        <v>Valuable</v>
      </c>
    </row>
    <row r="934" spans="1:14" x14ac:dyDescent="0.25">
      <c r="A934" t="s">
        <v>397</v>
      </c>
      <c r="B934" s="1">
        <v>45297</v>
      </c>
      <c r="C934" s="4">
        <v>688.49768536977604</v>
      </c>
      <c r="D934" s="3">
        <f ca="1">TODAY() -dataset_transacoes_ficticias_2023_2024[[#This Row],[transaction date]]</f>
        <v>126</v>
      </c>
      <c r="E934">
        <f>COUNTIF(A:A,dataset_transacoes_ficticias_2023_2024[[#This Row],[customer-id]])</f>
        <v>4</v>
      </c>
      <c r="F934" s="4">
        <f>SUMIF(A:A,dataset_transacoes_ficticias_2023_2024[[#This Row],[customer-id]],C:C)</f>
        <v>1345.7565438803404</v>
      </c>
      <c r="G934" s="4">
        <f>dataset_transacoes_ficticias_2023_2024[[#This Row],[total value]]/dataset_transacoes_ficticias_2023_2024[[#This Row],[frequency]]</f>
        <v>336.43913597008509</v>
      </c>
      <c r="H934" s="5">
        <f ca="1">(1 - _xlfn.PERCENTRANK.INC(D:D,dataset_transacoes_ficticias_2023_2024[[#This Row],[recency]],4))*10</f>
        <v>9.2050000000000001</v>
      </c>
      <c r="I934">
        <f>_xlfn.PERCENTRANK.INC(E:E,dataset_transacoes_ficticias_2023_2024[[#This Row],[frequency]],4)*10</f>
        <v>2.5510000000000002</v>
      </c>
      <c r="J934" s="5">
        <f>_xlfn.PERCENTRANK.INC(F:F,dataset_transacoes_ficticias_2023_2024[[#This Row],[total value]],4)*10</f>
        <v>1.5449999999999999</v>
      </c>
      <c r="K934" s="5">
        <f t="shared" ca="1" si="28"/>
        <v>28.868000000000002</v>
      </c>
      <c r="L934" s="13">
        <f ca="1">_xlfn.PERCENTRANK.INC(K:K,dataset_transacoes_ficticias_2023_2024[[#This Row],[rfm sum]],4)*10</f>
        <v>5.077</v>
      </c>
      <c r="M934" s="3">
        <f ca="1">ROUNDUP(dataset_transacoes_ficticias_2023_2024[[#This Row],[rfm]],0)</f>
        <v>6</v>
      </c>
      <c r="N934" t="str">
        <f t="shared" ca="1" si="29"/>
        <v>Valuable</v>
      </c>
    </row>
    <row r="935" spans="1:14" x14ac:dyDescent="0.25">
      <c r="A935" t="s">
        <v>421</v>
      </c>
      <c r="B935" s="1">
        <v>45050</v>
      </c>
      <c r="C935" s="4">
        <v>461.93890689147298</v>
      </c>
      <c r="D935" s="3">
        <f ca="1">TODAY() -dataset_transacoes_ficticias_2023_2024[[#This Row],[transaction date]]</f>
        <v>373</v>
      </c>
      <c r="E935">
        <f>COUNTIF(A:A,dataset_transacoes_ficticias_2023_2024[[#This Row],[customer-id]])</f>
        <v>5</v>
      </c>
      <c r="F935" s="4">
        <f>SUMIF(A:A,dataset_transacoes_ficticias_2023_2024[[#This Row],[customer-id]],C:C)</f>
        <v>3193.2238801691201</v>
      </c>
      <c r="G935" s="4">
        <f>dataset_transacoes_ficticias_2023_2024[[#This Row],[total value]]/dataset_transacoes_ficticias_2023_2024[[#This Row],[frequency]]</f>
        <v>638.64477603382397</v>
      </c>
      <c r="H935" s="5">
        <f ca="1">(1 - _xlfn.PERCENTRANK.INC(D:D,dataset_transacoes_ficticias_2023_2024[[#This Row],[recency]],4))*10</f>
        <v>3.0920000000000005</v>
      </c>
      <c r="I935">
        <f>_xlfn.PERCENTRANK.INC(E:E,dataset_transacoes_ficticias_2023_2024[[#This Row],[frequency]],4)*10</f>
        <v>4.5519999999999996</v>
      </c>
      <c r="J935" s="5">
        <f>_xlfn.PERCENTRANK.INC(F:F,dataset_transacoes_ficticias_2023_2024[[#This Row],[total value]],4)*10</f>
        <v>7.3680000000000003</v>
      </c>
      <c r="K935" s="5">
        <f t="shared" ca="1" si="28"/>
        <v>28.313000000000002</v>
      </c>
      <c r="L935" s="13">
        <f ca="1">_xlfn.PERCENTRANK.INC(K:K,dataset_transacoes_ficticias_2023_2024[[#This Row],[rfm sum]],4)*10</f>
        <v>4.9569999999999999</v>
      </c>
      <c r="M935" s="3">
        <f ca="1">ROUNDUP(dataset_transacoes_ficticias_2023_2024[[#This Row],[rfm]],0)</f>
        <v>5</v>
      </c>
      <c r="N935" t="str">
        <f t="shared" ca="1" si="29"/>
        <v>Valuable</v>
      </c>
    </row>
    <row r="936" spans="1:14" x14ac:dyDescent="0.25">
      <c r="A936" t="s">
        <v>422</v>
      </c>
      <c r="B936" s="1">
        <v>45164</v>
      </c>
      <c r="C936" s="4">
        <v>797.29441433417696</v>
      </c>
      <c r="D936" s="3">
        <f ca="1">TODAY() -dataset_transacoes_ficticias_2023_2024[[#This Row],[transaction date]]</f>
        <v>259</v>
      </c>
      <c r="E936">
        <f>COUNTIF(A:A,dataset_transacoes_ficticias_2023_2024[[#This Row],[customer-id]])</f>
        <v>5</v>
      </c>
      <c r="F936" s="4">
        <f>SUMIF(A:A,dataset_transacoes_ficticias_2023_2024[[#This Row],[customer-id]],C:C)</f>
        <v>2347.7117159276204</v>
      </c>
      <c r="G936" s="4">
        <f>dataset_transacoes_ficticias_2023_2024[[#This Row],[total value]]/dataset_transacoes_ficticias_2023_2024[[#This Row],[frequency]]</f>
        <v>469.54234318552409</v>
      </c>
      <c r="H936" s="5">
        <f ca="1">(1 - _xlfn.PERCENTRANK.INC(D:D,dataset_transacoes_ficticias_2023_2024[[#This Row],[recency]],4))*10</f>
        <v>5.9129999999999994</v>
      </c>
      <c r="I936">
        <f>_xlfn.PERCENTRANK.INC(E:E,dataset_transacoes_ficticias_2023_2024[[#This Row],[frequency]],4)*10</f>
        <v>4.5519999999999996</v>
      </c>
      <c r="J936" s="5">
        <f>_xlfn.PERCENTRANK.INC(F:F,dataset_transacoes_ficticias_2023_2024[[#This Row],[total value]],4)*10</f>
        <v>5.032</v>
      </c>
      <c r="K936" s="5">
        <f t="shared" ca="1" si="28"/>
        <v>30.509</v>
      </c>
      <c r="L936" s="13">
        <f ca="1">_xlfn.PERCENTRANK.INC(K:K,dataset_transacoes_ficticias_2023_2024[[#This Row],[rfm sum]],4)*10</f>
        <v>5.5969999999999995</v>
      </c>
      <c r="M936" s="3">
        <f ca="1">ROUNDUP(dataset_transacoes_ficticias_2023_2024[[#This Row],[rfm]],0)</f>
        <v>6</v>
      </c>
      <c r="N936" t="str">
        <f t="shared" ca="1" si="29"/>
        <v>Valuable</v>
      </c>
    </row>
    <row r="937" spans="1:14" x14ac:dyDescent="0.25">
      <c r="A937" t="s">
        <v>428</v>
      </c>
      <c r="B937" s="1">
        <v>45234</v>
      </c>
      <c r="C937" s="4">
        <v>214.18574721752501</v>
      </c>
      <c r="D937" s="3">
        <f ca="1">TODAY() -dataset_transacoes_ficticias_2023_2024[[#This Row],[transaction date]]</f>
        <v>189</v>
      </c>
      <c r="E937">
        <f>COUNTIF(A:A,dataset_transacoes_ficticias_2023_2024[[#This Row],[customer-id]])</f>
        <v>5</v>
      </c>
      <c r="F937" s="4">
        <f>SUMIF(A:A,dataset_transacoes_ficticias_2023_2024[[#This Row],[customer-id]],C:C)</f>
        <v>1399.5771371067783</v>
      </c>
      <c r="G937" s="4">
        <f>dataset_transacoes_ficticias_2023_2024[[#This Row],[total value]]/dataset_transacoes_ficticias_2023_2024[[#This Row],[frequency]]</f>
        <v>279.91542742135567</v>
      </c>
      <c r="H937" s="5">
        <f ca="1">(1 - _xlfn.PERCENTRANK.INC(D:D,dataset_transacoes_ficticias_2023_2024[[#This Row],[recency]],4))*10</f>
        <v>7.6690000000000005</v>
      </c>
      <c r="I937">
        <f>_xlfn.PERCENTRANK.INC(E:E,dataset_transacoes_ficticias_2023_2024[[#This Row],[frequency]],4)*10</f>
        <v>4.5519999999999996</v>
      </c>
      <c r="J937" s="5">
        <f>_xlfn.PERCENTRANK.INC(F:F,dataset_transacoes_ficticias_2023_2024[[#This Row],[total value]],4)*10</f>
        <v>1.645</v>
      </c>
      <c r="K937" s="5">
        <f t="shared" ca="1" si="28"/>
        <v>29.363</v>
      </c>
      <c r="L937" s="13">
        <f ca="1">_xlfn.PERCENTRANK.INC(K:K,dataset_transacoes_ficticias_2023_2024[[#This Row],[rfm sum]],4)*10</f>
        <v>5.1920000000000002</v>
      </c>
      <c r="M937" s="3">
        <f ca="1">ROUNDUP(dataset_transacoes_ficticias_2023_2024[[#This Row],[rfm]],0)</f>
        <v>6</v>
      </c>
      <c r="N937" t="str">
        <f t="shared" ca="1" si="29"/>
        <v>Valuable</v>
      </c>
    </row>
    <row r="938" spans="1:14" x14ac:dyDescent="0.25">
      <c r="A938" t="s">
        <v>453</v>
      </c>
      <c r="B938" s="1">
        <v>45201</v>
      </c>
      <c r="C938" s="4">
        <v>625.53664184001002</v>
      </c>
      <c r="D938" s="3">
        <f ca="1">TODAY() -dataset_transacoes_ficticias_2023_2024[[#This Row],[transaction date]]</f>
        <v>222</v>
      </c>
      <c r="E938">
        <f>COUNTIF(A:A,dataset_transacoes_ficticias_2023_2024[[#This Row],[customer-id]])</f>
        <v>4</v>
      </c>
      <c r="F938" s="4">
        <f>SUMIF(A:A,dataset_transacoes_ficticias_2023_2024[[#This Row],[customer-id]],C:C)</f>
        <v>2681.6096808177508</v>
      </c>
      <c r="G938" s="4">
        <f>dataset_transacoes_ficticias_2023_2024[[#This Row],[total value]]/dataset_transacoes_ficticias_2023_2024[[#This Row],[frequency]]</f>
        <v>670.4024202044377</v>
      </c>
      <c r="H938" s="5">
        <f ca="1">(1 - _xlfn.PERCENTRANK.INC(D:D,dataset_transacoes_ficticias_2023_2024[[#This Row],[recency]],4))*10</f>
        <v>6.7839999999999998</v>
      </c>
      <c r="I938">
        <f>_xlfn.PERCENTRANK.INC(E:E,dataset_transacoes_ficticias_2023_2024[[#This Row],[frequency]],4)*10</f>
        <v>2.5510000000000002</v>
      </c>
      <c r="J938" s="5">
        <f>_xlfn.PERCENTRANK.INC(F:F,dataset_transacoes_ficticias_2023_2024[[#This Row],[total value]],4)*10</f>
        <v>6.258</v>
      </c>
      <c r="K938" s="5">
        <f t="shared" ca="1" si="28"/>
        <v>29.459</v>
      </c>
      <c r="L938" s="13">
        <f ca="1">_xlfn.PERCENTRANK.INC(K:K,dataset_transacoes_ficticias_2023_2024[[#This Row],[rfm sum]],4)*10</f>
        <v>5.2320000000000002</v>
      </c>
      <c r="M938" s="3">
        <f ca="1">ROUNDUP(dataset_transacoes_ficticias_2023_2024[[#This Row],[rfm]],0)</f>
        <v>6</v>
      </c>
      <c r="N938" t="str">
        <f t="shared" ca="1" si="29"/>
        <v>Valuable</v>
      </c>
    </row>
    <row r="939" spans="1:14" x14ac:dyDescent="0.25">
      <c r="A939" t="s">
        <v>456</v>
      </c>
      <c r="B939" s="1">
        <v>45314</v>
      </c>
      <c r="C939" s="4">
        <v>410.18623260344799</v>
      </c>
      <c r="D939" s="3">
        <f ca="1">TODAY() -dataset_transacoes_ficticias_2023_2024[[#This Row],[transaction date]]</f>
        <v>109</v>
      </c>
      <c r="E939">
        <f>COUNTIF(A:A,dataset_transacoes_ficticias_2023_2024[[#This Row],[customer-id]])</f>
        <v>3</v>
      </c>
      <c r="F939" s="4">
        <f>SUMIF(A:A,dataset_transacoes_ficticias_2023_2024[[#This Row],[customer-id]],C:C)</f>
        <v>1633.1781386476139</v>
      </c>
      <c r="G939" s="4">
        <f>dataset_transacoes_ficticias_2023_2024[[#This Row],[total value]]/dataset_transacoes_ficticias_2023_2024[[#This Row],[frequency]]</f>
        <v>544.39271288253792</v>
      </c>
      <c r="H939" s="5">
        <f ca="1">(1 - _xlfn.PERCENTRANK.INC(D:D,dataset_transacoes_ficticias_2023_2024[[#This Row],[recency]],4))*10</f>
        <v>9.7249999999999996</v>
      </c>
      <c r="I939">
        <f>_xlfn.PERCENTRANK.INC(E:E,dataset_transacoes_ficticias_2023_2024[[#This Row],[frequency]],4)*10</f>
        <v>0.96</v>
      </c>
      <c r="J939" s="5">
        <f>_xlfn.PERCENTRANK.INC(F:F,dataset_transacoes_ficticias_2023_2024[[#This Row],[total value]],4)*10</f>
        <v>2.6459999999999999</v>
      </c>
      <c r="K939" s="5">
        <f t="shared" ca="1" si="28"/>
        <v>28.923999999999999</v>
      </c>
      <c r="L939" s="13">
        <f ca="1">_xlfn.PERCENTRANK.INC(K:K,dataset_transacoes_ficticias_2023_2024[[#This Row],[rfm sum]],4)*10</f>
        <v>5.0870000000000006</v>
      </c>
      <c r="M939" s="3">
        <f ca="1">ROUNDUP(dataset_transacoes_ficticias_2023_2024[[#This Row],[rfm]],0)</f>
        <v>6</v>
      </c>
      <c r="N939" t="str">
        <f t="shared" ca="1" si="29"/>
        <v>Valuable</v>
      </c>
    </row>
    <row r="940" spans="1:14" x14ac:dyDescent="0.25">
      <c r="A940" t="s">
        <v>457</v>
      </c>
      <c r="B940" s="1">
        <v>45277</v>
      </c>
      <c r="C940" s="4">
        <v>802.15269372300997</v>
      </c>
      <c r="D940" s="3">
        <f ca="1">TODAY() -dataset_transacoes_ficticias_2023_2024[[#This Row],[transaction date]]</f>
        <v>146</v>
      </c>
      <c r="E940">
        <f>COUNTIF(A:A,dataset_transacoes_ficticias_2023_2024[[#This Row],[customer-id]])</f>
        <v>3</v>
      </c>
      <c r="F940" s="4">
        <f>SUMIF(A:A,dataset_transacoes_ficticias_2023_2024[[#This Row],[customer-id]],C:C)</f>
        <v>2506.0291734030552</v>
      </c>
      <c r="G940" s="4">
        <f>dataset_transacoes_ficticias_2023_2024[[#This Row],[total value]]/dataset_transacoes_ficticias_2023_2024[[#This Row],[frequency]]</f>
        <v>835.3430578010184</v>
      </c>
      <c r="H940" s="5">
        <f ca="1">(1 - _xlfn.PERCENTRANK.INC(D:D,dataset_transacoes_ficticias_2023_2024[[#This Row],[recency]],4))*10</f>
        <v>8.77</v>
      </c>
      <c r="I940">
        <f>_xlfn.PERCENTRANK.INC(E:E,dataset_transacoes_ficticias_2023_2024[[#This Row],[frequency]],4)*10</f>
        <v>0.96</v>
      </c>
      <c r="J940" s="5">
        <f>_xlfn.PERCENTRANK.INC(F:F,dataset_transacoes_ficticias_2023_2024[[#This Row],[total value]],4)*10</f>
        <v>5.8020000000000005</v>
      </c>
      <c r="K940" s="5">
        <f t="shared" ca="1" si="28"/>
        <v>28.863</v>
      </c>
      <c r="L940" s="13">
        <f ca="1">_xlfn.PERCENTRANK.INC(K:K,dataset_transacoes_ficticias_2023_2024[[#This Row],[rfm sum]],4)*10</f>
        <v>5.0619999999999994</v>
      </c>
      <c r="M940" s="3">
        <f ca="1">ROUNDUP(dataset_transacoes_ficticias_2023_2024[[#This Row],[rfm]],0)</f>
        <v>6</v>
      </c>
      <c r="N940" t="str">
        <f t="shared" ca="1" si="29"/>
        <v>Valuable</v>
      </c>
    </row>
    <row r="941" spans="1:14" x14ac:dyDescent="0.25">
      <c r="A941" t="s">
        <v>498</v>
      </c>
      <c r="B941" s="1">
        <v>44960</v>
      </c>
      <c r="C941" s="4">
        <v>191.95703807314999</v>
      </c>
      <c r="D941" s="3">
        <f ca="1">TODAY() -dataset_transacoes_ficticias_2023_2024[[#This Row],[transaction date]]</f>
        <v>463</v>
      </c>
      <c r="E941">
        <f>COUNTIF(A:A,dataset_transacoes_ficticias_2023_2024[[#This Row],[customer-id]])</f>
        <v>6</v>
      </c>
      <c r="F941" s="4">
        <f>SUMIF(A:A,dataset_transacoes_ficticias_2023_2024[[#This Row],[customer-id]],C:C)</f>
        <v>2649.5360714850244</v>
      </c>
      <c r="G941" s="4">
        <f>dataset_transacoes_ficticias_2023_2024[[#This Row],[total value]]/dataset_transacoes_ficticias_2023_2024[[#This Row],[frequency]]</f>
        <v>441.58934524750407</v>
      </c>
      <c r="H941" s="5">
        <f ca="1">(1 - _xlfn.PERCENTRANK.INC(D:D,dataset_transacoes_ficticias_2023_2024[[#This Row],[recency]],4))*10</f>
        <v>0.77600000000000002</v>
      </c>
      <c r="I941">
        <f>_xlfn.PERCENTRANK.INC(E:E,dataset_transacoes_ficticias_2023_2024[[#This Row],[frequency]],4)*10</f>
        <v>6.3529999999999998</v>
      </c>
      <c r="J941" s="5">
        <f>_xlfn.PERCENTRANK.INC(F:F,dataset_transacoes_ficticias_2023_2024[[#This Row],[total value]],4)*10</f>
        <v>6.0979999999999999</v>
      </c>
      <c r="K941" s="5">
        <f t="shared" ca="1" si="28"/>
        <v>28.759</v>
      </c>
      <c r="L941" s="13">
        <f ca="1">_xlfn.PERCENTRANK.INC(K:K,dataset_transacoes_ficticias_2023_2024[[#This Row],[rfm sum]],4)*10</f>
        <v>5.0270000000000001</v>
      </c>
      <c r="M941" s="3">
        <f ca="1">ROUNDUP(dataset_transacoes_ficticias_2023_2024[[#This Row],[rfm]],0)</f>
        <v>6</v>
      </c>
      <c r="N941" t="str">
        <f t="shared" ca="1" si="29"/>
        <v>Valuable</v>
      </c>
    </row>
    <row r="942" spans="1:14" x14ac:dyDescent="0.25">
      <c r="A942" t="s">
        <v>476</v>
      </c>
      <c r="B942" s="1">
        <v>45289</v>
      </c>
      <c r="C942" s="4">
        <v>422.17010929270799</v>
      </c>
      <c r="D942" s="3">
        <f ca="1">TODAY() -dataset_transacoes_ficticias_2023_2024[[#This Row],[transaction date]]</f>
        <v>134</v>
      </c>
      <c r="E942">
        <f>COUNTIF(A:A,dataset_transacoes_ficticias_2023_2024[[#This Row],[customer-id]])</f>
        <v>4</v>
      </c>
      <c r="F942" s="4">
        <f>SUMIF(A:A,dataset_transacoes_ficticias_2023_2024[[#This Row],[customer-id]],C:C)</f>
        <v>2000.444764007472</v>
      </c>
      <c r="G942" s="4">
        <f>dataset_transacoes_ficticias_2023_2024[[#This Row],[total value]]/dataset_transacoes_ficticias_2023_2024[[#This Row],[frequency]]</f>
        <v>500.11119100186801</v>
      </c>
      <c r="H942" s="5">
        <f ca="1">(1 - _xlfn.PERCENTRANK.INC(D:D,dataset_transacoes_ficticias_2023_2024[[#This Row],[recency]],4))*10</f>
        <v>9.07</v>
      </c>
      <c r="I942">
        <f>_xlfn.PERCENTRANK.INC(E:E,dataset_transacoes_ficticias_2023_2024[[#This Row],[frequency]],4)*10</f>
        <v>2.5510000000000002</v>
      </c>
      <c r="J942" s="5">
        <f>_xlfn.PERCENTRANK.INC(F:F,dataset_transacoes_ficticias_2023_2024[[#This Row],[total value]],4)*10</f>
        <v>3.8660000000000001</v>
      </c>
      <c r="K942" s="5">
        <f t="shared" ca="1" si="28"/>
        <v>28.713999999999999</v>
      </c>
      <c r="L942" s="13">
        <f ca="1">_xlfn.PERCENTRANK.INC(K:K,dataset_transacoes_ficticias_2023_2024[[#This Row],[rfm sum]],4)*10</f>
        <v>5.0170000000000003</v>
      </c>
      <c r="M942" s="3">
        <f ca="1">ROUNDUP(dataset_transacoes_ficticias_2023_2024[[#This Row],[rfm]],0)</f>
        <v>6</v>
      </c>
      <c r="N942" t="str">
        <f t="shared" ca="1" si="29"/>
        <v>Valuable</v>
      </c>
    </row>
    <row r="943" spans="1:14" x14ac:dyDescent="0.25">
      <c r="A943" t="s">
        <v>96</v>
      </c>
      <c r="B943" s="1">
        <v>45219</v>
      </c>
      <c r="C943" s="4">
        <v>668.53306464139496</v>
      </c>
      <c r="D943" s="3">
        <f ca="1">TODAY() -dataset_transacoes_ficticias_2023_2024[[#This Row],[transaction date]]</f>
        <v>204</v>
      </c>
      <c r="E943">
        <f>COUNTIF(A:A,dataset_transacoes_ficticias_2023_2024[[#This Row],[customer-id]])</f>
        <v>4</v>
      </c>
      <c r="F943" s="4">
        <f>SUMIF(A:A,dataset_transacoes_ficticias_2023_2024[[#This Row],[customer-id]],C:C)</f>
        <v>2233.1547247732119</v>
      </c>
      <c r="G943" s="4">
        <f>dataset_transacoes_ficticias_2023_2024[[#This Row],[total value]]/dataset_transacoes_ficticias_2023_2024[[#This Row],[frequency]]</f>
        <v>558.28868119330298</v>
      </c>
      <c r="H943" s="5">
        <f ca="1">(1 - _xlfn.PERCENTRANK.INC(D:D,dataset_transacoes_ficticias_2023_2024[[#This Row],[recency]],4))*10</f>
        <v>7.3090000000000002</v>
      </c>
      <c r="I943">
        <f>_xlfn.PERCENTRANK.INC(E:E,dataset_transacoes_ficticias_2023_2024[[#This Row],[frequency]],4)*10</f>
        <v>2.5510000000000002</v>
      </c>
      <c r="J943" s="5">
        <f>_xlfn.PERCENTRANK.INC(F:F,dataset_transacoes_ficticias_2023_2024[[#This Row],[total value]],4)*10</f>
        <v>4.6920000000000002</v>
      </c>
      <c r="K943" s="5">
        <f t="shared" ca="1" si="28"/>
        <v>30.039000000000001</v>
      </c>
      <c r="L943" s="13">
        <f ca="1">_xlfn.PERCENTRANK.INC(K:K,dataset_transacoes_ficticias_2023_2024[[#This Row],[rfm sum]],4)*10</f>
        <v>5.4469999999999992</v>
      </c>
      <c r="M943" s="3">
        <f ca="1">ROUNDUP(dataset_transacoes_ficticias_2023_2024[[#This Row],[rfm]],0)</f>
        <v>6</v>
      </c>
      <c r="N943" t="str">
        <f t="shared" ca="1" si="29"/>
        <v>Valuable</v>
      </c>
    </row>
    <row r="944" spans="1:14" x14ac:dyDescent="0.25">
      <c r="A944" t="s">
        <v>104</v>
      </c>
      <c r="B944" s="1">
        <v>45269</v>
      </c>
      <c r="C944" s="4">
        <v>870.8877003627</v>
      </c>
      <c r="D944" s="3">
        <f ca="1">TODAY() -dataset_transacoes_ficticias_2023_2024[[#This Row],[transaction date]]</f>
        <v>154</v>
      </c>
      <c r="E944">
        <f>COUNTIF(A:A,dataset_transacoes_ficticias_2023_2024[[#This Row],[customer-id]])</f>
        <v>4</v>
      </c>
      <c r="F944" s="4">
        <f>SUMIF(A:A,dataset_transacoes_ficticias_2023_2024[[#This Row],[customer-id]],C:C)</f>
        <v>2473.8137245545918</v>
      </c>
      <c r="G944" s="4">
        <f>dataset_transacoes_ficticias_2023_2024[[#This Row],[total value]]/dataset_transacoes_ficticias_2023_2024[[#This Row],[frequency]]</f>
        <v>618.45343113864794</v>
      </c>
      <c r="H944" s="5">
        <f ca="1">(1 - _xlfn.PERCENTRANK.INC(D:D,dataset_transacoes_ficticias_2023_2024[[#This Row],[recency]],4))*10</f>
        <v>8.5750000000000011</v>
      </c>
      <c r="I944">
        <f>_xlfn.PERCENTRANK.INC(E:E,dataset_transacoes_ficticias_2023_2024[[#This Row],[frequency]],4)*10</f>
        <v>2.5510000000000002</v>
      </c>
      <c r="J944" s="5">
        <f>_xlfn.PERCENTRANK.INC(F:F,dataset_transacoes_ficticias_2023_2024[[#This Row],[total value]],4)*10</f>
        <v>5.6720000000000006</v>
      </c>
      <c r="K944" s="5">
        <f t="shared" ca="1" si="28"/>
        <v>31.350000000000005</v>
      </c>
      <c r="L944" s="13">
        <f ca="1">_xlfn.PERCENTRANK.INC(K:K,dataset_transacoes_ficticias_2023_2024[[#This Row],[rfm sum]],4)*10</f>
        <v>5.8819999999999997</v>
      </c>
      <c r="M944" s="3">
        <f ca="1">ROUNDUP(dataset_transacoes_ficticias_2023_2024[[#This Row],[rfm]],0)</f>
        <v>6</v>
      </c>
      <c r="N944" t="str">
        <f t="shared" ca="1" si="29"/>
        <v>Valuable</v>
      </c>
    </row>
    <row r="945" spans="1:14" x14ac:dyDescent="0.25">
      <c r="A945" t="s">
        <v>10</v>
      </c>
      <c r="B945" s="1">
        <v>45066</v>
      </c>
      <c r="C945" s="4">
        <v>332.49778764403999</v>
      </c>
      <c r="D945" s="3">
        <f ca="1">TODAY() -dataset_transacoes_ficticias_2023_2024[[#This Row],[transaction date]]</f>
        <v>357</v>
      </c>
      <c r="E945">
        <f>COUNTIF(A:A,dataset_transacoes_ficticias_2023_2024[[#This Row],[customer-id]])</f>
        <v>5</v>
      </c>
      <c r="F945" s="4">
        <f>SUMIF(A:A,dataset_transacoes_ficticias_2023_2024[[#This Row],[customer-id]],C:C)</f>
        <v>2162.2089399512929</v>
      </c>
      <c r="G945" s="4">
        <f>dataset_transacoes_ficticias_2023_2024[[#This Row],[total value]]/dataset_transacoes_ficticias_2023_2024[[#This Row],[frequency]]</f>
        <v>432.4417879902586</v>
      </c>
      <c r="H945" s="5">
        <f ca="1">(1 - _xlfn.PERCENTRANK.INC(D:D,dataset_transacoes_ficticias_2023_2024[[#This Row],[recency]],4))*10</f>
        <v>3.4819999999999993</v>
      </c>
      <c r="I945">
        <f>_xlfn.PERCENTRANK.INC(E:E,dataset_transacoes_ficticias_2023_2024[[#This Row],[frequency]],4)*10</f>
        <v>4.5519999999999996</v>
      </c>
      <c r="J945" s="5">
        <f>_xlfn.PERCENTRANK.INC(F:F,dataset_transacoes_ficticias_2023_2024[[#This Row],[total value]],4)*10</f>
        <v>4.4470000000000001</v>
      </c>
      <c r="K945" s="5">
        <f t="shared" ca="1" si="28"/>
        <v>29.279</v>
      </c>
      <c r="L945" s="13">
        <f ca="1">_xlfn.PERCENTRANK.INC(K:K,dataset_transacoes_ficticias_2023_2024[[#This Row],[rfm sum]],4)*10</f>
        <v>5.1719999999999997</v>
      </c>
      <c r="M945" s="3">
        <f ca="1">ROUNDUP(dataset_transacoes_ficticias_2023_2024[[#This Row],[rfm]],0)</f>
        <v>6</v>
      </c>
      <c r="N945" t="str">
        <f t="shared" ca="1" si="29"/>
        <v>Valuable</v>
      </c>
    </row>
    <row r="946" spans="1:14" x14ac:dyDescent="0.25">
      <c r="A946" t="s">
        <v>293</v>
      </c>
      <c r="B946" s="1">
        <v>45306</v>
      </c>
      <c r="C946" s="4">
        <v>367.51807277006401</v>
      </c>
      <c r="D946" s="3">
        <f ca="1">TODAY() -dataset_transacoes_ficticias_2023_2024[[#This Row],[transaction date]]</f>
        <v>117</v>
      </c>
      <c r="E946">
        <f>COUNTIF(A:A,dataset_transacoes_ficticias_2023_2024[[#This Row],[customer-id]])</f>
        <v>4</v>
      </c>
      <c r="F946" s="4">
        <f>SUMIF(A:A,dataset_transacoes_ficticias_2023_2024[[#This Row],[customer-id]],C:C)</f>
        <v>2485.8581153450573</v>
      </c>
      <c r="G946" s="4">
        <f>dataset_transacoes_ficticias_2023_2024[[#This Row],[total value]]/dataset_transacoes_ficticias_2023_2024[[#This Row],[frequency]]</f>
        <v>621.46452883626432</v>
      </c>
      <c r="H946" s="5">
        <f ca="1">(1 - _xlfn.PERCENTRANK.INC(D:D,dataset_transacoes_ficticias_2023_2024[[#This Row],[recency]],4))*10</f>
        <v>9.4649999999999999</v>
      </c>
      <c r="I946">
        <f>_xlfn.PERCENTRANK.INC(E:E,dataset_transacoes_ficticias_2023_2024[[#This Row],[frequency]],4)*10</f>
        <v>2.5510000000000002</v>
      </c>
      <c r="J946" s="5">
        <f>_xlfn.PERCENTRANK.INC(F:F,dataset_transacoes_ficticias_2023_2024[[#This Row],[total value]],4)*10</f>
        <v>5.7620000000000005</v>
      </c>
      <c r="K946" s="5">
        <f t="shared" ca="1" si="28"/>
        <v>30.259</v>
      </c>
      <c r="L946" s="13">
        <f ca="1">_xlfn.PERCENTRANK.INC(K:K,dataset_transacoes_ficticias_2023_2024[[#This Row],[rfm sum]],4)*10</f>
        <v>5.5169999999999995</v>
      </c>
      <c r="M946" s="3">
        <f ca="1">ROUNDUP(dataset_transacoes_ficticias_2023_2024[[#This Row],[rfm]],0)</f>
        <v>6</v>
      </c>
      <c r="N946" t="str">
        <f t="shared" ca="1" si="29"/>
        <v>Valuable</v>
      </c>
    </row>
    <row r="947" spans="1:14" x14ac:dyDescent="0.25">
      <c r="A947" t="s">
        <v>299</v>
      </c>
      <c r="B947" s="1">
        <v>45030</v>
      </c>
      <c r="C947" s="4">
        <v>657.77127279851402</v>
      </c>
      <c r="D947" s="3">
        <f ca="1">TODAY() -dataset_transacoes_ficticias_2023_2024[[#This Row],[transaction date]]</f>
        <v>393</v>
      </c>
      <c r="E947">
        <f>COUNTIF(A:A,dataset_transacoes_ficticias_2023_2024[[#This Row],[customer-id]])</f>
        <v>5</v>
      </c>
      <c r="F947" s="4">
        <f>SUMIF(A:A,dataset_transacoes_ficticias_2023_2024[[#This Row],[customer-id]],C:C)</f>
        <v>2429.2776933008599</v>
      </c>
      <c r="G947" s="4">
        <f>dataset_transacoes_ficticias_2023_2024[[#This Row],[total value]]/dataset_transacoes_ficticias_2023_2024[[#This Row],[frequency]]</f>
        <v>485.85553866017199</v>
      </c>
      <c r="H947" s="5">
        <f ca="1">(1 - _xlfn.PERCENTRANK.INC(D:D,dataset_transacoes_ficticias_2023_2024[[#This Row],[recency]],4))*10</f>
        <v>2.5519999999999996</v>
      </c>
      <c r="I947">
        <f>_xlfn.PERCENTRANK.INC(E:E,dataset_transacoes_ficticias_2023_2024[[#This Row],[frequency]],4)*10</f>
        <v>4.5519999999999996</v>
      </c>
      <c r="J947" s="5">
        <f>_xlfn.PERCENTRANK.INC(F:F,dataset_transacoes_ficticias_2023_2024[[#This Row],[total value]],4)*10</f>
        <v>5.3019999999999996</v>
      </c>
      <c r="K947" s="5">
        <f t="shared" ca="1" si="28"/>
        <v>30.183999999999997</v>
      </c>
      <c r="L947" s="13">
        <f ca="1">_xlfn.PERCENTRANK.INC(K:K,dataset_transacoes_ficticias_2023_2024[[#This Row],[rfm sum]],4)*10</f>
        <v>5.492</v>
      </c>
      <c r="M947" s="3">
        <f ca="1">ROUNDUP(dataset_transacoes_ficticias_2023_2024[[#This Row],[rfm]],0)</f>
        <v>6</v>
      </c>
      <c r="N947" t="str">
        <f t="shared" ca="1" si="29"/>
        <v>Valuable</v>
      </c>
    </row>
    <row r="948" spans="1:14" x14ac:dyDescent="0.25">
      <c r="A948" t="s">
        <v>470</v>
      </c>
      <c r="B948" s="1">
        <v>45194</v>
      </c>
      <c r="C948" s="4">
        <v>660.77570454748798</v>
      </c>
      <c r="D948" s="3">
        <f ca="1">TODAY() -dataset_transacoes_ficticias_2023_2024[[#This Row],[transaction date]]</f>
        <v>229</v>
      </c>
      <c r="E948">
        <f>COUNTIF(A:A,dataset_transacoes_ficticias_2023_2024[[#This Row],[customer-id]])</f>
        <v>5</v>
      </c>
      <c r="F948" s="4">
        <f>SUMIF(A:A,dataset_transacoes_ficticias_2023_2024[[#This Row],[customer-id]],C:C)</f>
        <v>2402.6645025311404</v>
      </c>
      <c r="G948" s="4">
        <f>dataset_transacoes_ficticias_2023_2024[[#This Row],[total value]]/dataset_transacoes_ficticias_2023_2024[[#This Row],[frequency]]</f>
        <v>480.53290050622809</v>
      </c>
      <c r="H948" s="5">
        <f ca="1">(1 - _xlfn.PERCENTRANK.INC(D:D,dataset_transacoes_ficticias_2023_2024[[#This Row],[recency]],4))*10</f>
        <v>6.6539999999999999</v>
      </c>
      <c r="I948">
        <f>_xlfn.PERCENTRANK.INC(E:E,dataset_transacoes_ficticias_2023_2024[[#This Row],[frequency]],4)*10</f>
        <v>4.5519999999999996</v>
      </c>
      <c r="J948" s="5">
        <f>_xlfn.PERCENTRANK.INC(F:F,dataset_transacoes_ficticias_2023_2024[[#This Row],[total value]],4)*10</f>
        <v>5.1319999999999997</v>
      </c>
      <c r="K948" s="5">
        <f t="shared" ca="1" si="28"/>
        <v>28.744</v>
      </c>
      <c r="L948" s="13">
        <f ca="1">_xlfn.PERCENTRANK.INC(K:K,dataset_transacoes_ficticias_2023_2024[[#This Row],[rfm sum]],4)*10</f>
        <v>5.0220000000000002</v>
      </c>
      <c r="M948" s="3">
        <f ca="1">ROUNDUP(dataset_transacoes_ficticias_2023_2024[[#This Row],[rfm]],0)</f>
        <v>6</v>
      </c>
      <c r="N948" t="str">
        <f t="shared" ca="1" si="29"/>
        <v>Valuable</v>
      </c>
    </row>
    <row r="949" spans="1:14" x14ac:dyDescent="0.25">
      <c r="A949" t="s">
        <v>479</v>
      </c>
      <c r="B949" s="1">
        <v>45154</v>
      </c>
      <c r="C949" s="4">
        <v>218.73597850012499</v>
      </c>
      <c r="D949" s="3">
        <f ca="1">TODAY() -dataset_transacoes_ficticias_2023_2024[[#This Row],[transaction date]]</f>
        <v>269</v>
      </c>
      <c r="E949">
        <f>COUNTIF(A:A,dataset_transacoes_ficticias_2023_2024[[#This Row],[customer-id]])</f>
        <v>5</v>
      </c>
      <c r="F949" s="4">
        <f>SUMIF(A:A,dataset_transacoes_ficticias_2023_2024[[#This Row],[customer-id]],C:C)</f>
        <v>2035.0759011418309</v>
      </c>
      <c r="G949" s="4">
        <f>dataset_transacoes_ficticias_2023_2024[[#This Row],[total value]]/dataset_transacoes_ficticias_2023_2024[[#This Row],[frequency]]</f>
        <v>407.01518022836615</v>
      </c>
      <c r="H949" s="5">
        <f ca="1">(1 - _xlfn.PERCENTRANK.INC(D:D,dataset_transacoes_ficticias_2023_2024[[#This Row],[recency]],4))*10</f>
        <v>5.6780000000000008</v>
      </c>
      <c r="I949">
        <f>_xlfn.PERCENTRANK.INC(E:E,dataset_transacoes_ficticias_2023_2024[[#This Row],[frequency]],4)*10</f>
        <v>4.5519999999999996</v>
      </c>
      <c r="J949" s="5">
        <f>_xlfn.PERCENTRANK.INC(F:F,dataset_transacoes_ficticias_2023_2024[[#This Row],[total value]],4)*10</f>
        <v>4.032</v>
      </c>
      <c r="K949" s="5">
        <f t="shared" ca="1" si="28"/>
        <v>30.6</v>
      </c>
      <c r="L949" s="13">
        <f ca="1">_xlfn.PERCENTRANK.INC(K:K,dataset_transacoes_ficticias_2023_2024[[#This Row],[rfm sum]],4)*10</f>
        <v>5.6520000000000001</v>
      </c>
      <c r="M949" s="3">
        <f ca="1">ROUNDUP(dataset_transacoes_ficticias_2023_2024[[#This Row],[rfm]],0)</f>
        <v>6</v>
      </c>
      <c r="N949" t="str">
        <f t="shared" ca="1" si="29"/>
        <v>Valuable</v>
      </c>
    </row>
    <row r="950" spans="1:14" x14ac:dyDescent="0.25">
      <c r="A950" t="s">
        <v>83</v>
      </c>
      <c r="B950" s="1">
        <v>45253</v>
      </c>
      <c r="C950" s="4">
        <v>827.946355930393</v>
      </c>
      <c r="D950" s="3">
        <f ca="1">TODAY() -dataset_transacoes_ficticias_2023_2024[[#This Row],[transaction date]]</f>
        <v>170</v>
      </c>
      <c r="E950">
        <f>COUNTIF(A:A,dataset_transacoes_ficticias_2023_2024[[#This Row],[customer-id]])</f>
        <v>4</v>
      </c>
      <c r="F950" s="4">
        <f>SUMIF(A:A,dataset_transacoes_ficticias_2023_2024[[#This Row],[customer-id]],C:C)</f>
        <v>1971.3759072797977</v>
      </c>
      <c r="G950" s="4">
        <f>dataset_transacoes_ficticias_2023_2024[[#This Row],[total value]]/dataset_transacoes_ficticias_2023_2024[[#This Row],[frequency]]</f>
        <v>492.84397681994943</v>
      </c>
      <c r="H950" s="5">
        <f ca="1">(1 - _xlfn.PERCENTRANK.INC(D:D,dataset_transacoes_ficticias_2023_2024[[#This Row],[recency]],4))*10</f>
        <v>8.2349999999999994</v>
      </c>
      <c r="I950">
        <f>_xlfn.PERCENTRANK.INC(E:E,dataset_transacoes_ficticias_2023_2024[[#This Row],[frequency]],4)*10</f>
        <v>2.5510000000000002</v>
      </c>
      <c r="J950" s="5">
        <f>_xlfn.PERCENTRANK.INC(F:F,dataset_transacoes_ficticias_2023_2024[[#This Row],[total value]],4)*10</f>
        <v>3.746</v>
      </c>
      <c r="K950" s="5">
        <f t="shared" ca="1" si="28"/>
        <v>28.794</v>
      </c>
      <c r="L950" s="13">
        <f ca="1">_xlfn.PERCENTRANK.INC(K:K,dataset_transacoes_ficticias_2023_2024[[#This Row],[rfm sum]],4)*10</f>
        <v>5.0419999999999998</v>
      </c>
      <c r="M950" s="3">
        <f ca="1">ROUNDUP(dataset_transacoes_ficticias_2023_2024[[#This Row],[rfm]],0)</f>
        <v>6</v>
      </c>
      <c r="N950" t="str">
        <f t="shared" ca="1" si="29"/>
        <v>Valuable</v>
      </c>
    </row>
    <row r="951" spans="1:14" x14ac:dyDescent="0.25">
      <c r="A951" t="s">
        <v>183</v>
      </c>
      <c r="B951" s="1">
        <v>45310</v>
      </c>
      <c r="C951" s="4">
        <v>347.99879621659301</v>
      </c>
      <c r="D951" s="3">
        <f ca="1">TODAY() -dataset_transacoes_ficticias_2023_2024[[#This Row],[transaction date]]</f>
        <v>113</v>
      </c>
      <c r="E951">
        <f>COUNTIF(A:A,dataset_transacoes_ficticias_2023_2024[[#This Row],[customer-id]])</f>
        <v>4</v>
      </c>
      <c r="F951" s="4">
        <f>SUMIF(A:A,dataset_transacoes_ficticias_2023_2024[[#This Row],[customer-id]],C:C)</f>
        <v>2169.9648043922139</v>
      </c>
      <c r="G951" s="4">
        <f>dataset_transacoes_ficticias_2023_2024[[#This Row],[total value]]/dataset_transacoes_ficticias_2023_2024[[#This Row],[frequency]]</f>
        <v>542.49120109805347</v>
      </c>
      <c r="H951" s="5">
        <f ca="1">(1 - _xlfn.PERCENTRANK.INC(D:D,dataset_transacoes_ficticias_2023_2024[[#This Row],[recency]],4))*10</f>
        <v>9.5850000000000009</v>
      </c>
      <c r="I951">
        <f>_xlfn.PERCENTRANK.INC(E:E,dataset_transacoes_ficticias_2023_2024[[#This Row],[frequency]],4)*10</f>
        <v>2.5510000000000002</v>
      </c>
      <c r="J951" s="5">
        <f>_xlfn.PERCENTRANK.INC(F:F,dataset_transacoes_ficticias_2023_2024[[#This Row],[total value]],4)*10</f>
        <v>4.5069999999999997</v>
      </c>
      <c r="K951" s="5">
        <f t="shared" ca="1" si="28"/>
        <v>31.174999999999997</v>
      </c>
      <c r="L951" s="13">
        <f ca="1">_xlfn.PERCENTRANK.INC(K:K,dataset_transacoes_ficticias_2023_2024[[#This Row],[rfm sum]],4)*10</f>
        <v>5.827</v>
      </c>
      <c r="M951" s="3">
        <f ca="1">ROUNDUP(dataset_transacoes_ficticias_2023_2024[[#This Row],[rfm]],0)</f>
        <v>6</v>
      </c>
      <c r="N951" t="str">
        <f t="shared" ca="1" si="29"/>
        <v>Valuable</v>
      </c>
    </row>
    <row r="952" spans="1:14" x14ac:dyDescent="0.25">
      <c r="A952" t="s">
        <v>409</v>
      </c>
      <c r="B952" s="1">
        <v>45002</v>
      </c>
      <c r="C952" s="4">
        <v>800.12498943722301</v>
      </c>
      <c r="D952" s="3">
        <f ca="1">TODAY() -dataset_transacoes_ficticias_2023_2024[[#This Row],[transaction date]]</f>
        <v>421</v>
      </c>
      <c r="E952">
        <f>COUNTIF(A:A,dataset_transacoes_ficticias_2023_2024[[#This Row],[customer-id]])</f>
        <v>6</v>
      </c>
      <c r="F952" s="4">
        <f>SUMIF(A:A,dataset_transacoes_ficticias_2023_2024[[#This Row],[customer-id]],C:C)</f>
        <v>2763.67058172517</v>
      </c>
      <c r="G952" s="4">
        <f>dataset_transacoes_ficticias_2023_2024[[#This Row],[total value]]/dataset_transacoes_ficticias_2023_2024[[#This Row],[frequency]]</f>
        <v>460.61176362086167</v>
      </c>
      <c r="H952" s="5">
        <f ca="1">(1 - _xlfn.PERCENTRANK.INC(D:D,dataset_transacoes_ficticias_2023_2024[[#This Row],[recency]],4))*10</f>
        <v>1.8359999999999999</v>
      </c>
      <c r="I952">
        <f>_xlfn.PERCENTRANK.INC(E:E,dataset_transacoes_ficticias_2023_2024[[#This Row],[frequency]],4)*10</f>
        <v>6.3529999999999998</v>
      </c>
      <c r="J952" s="5">
        <f>_xlfn.PERCENTRANK.INC(F:F,dataset_transacoes_ficticias_2023_2024[[#This Row],[total value]],4)*10</f>
        <v>6.4329999999999998</v>
      </c>
      <c r="K952" s="5">
        <f t="shared" ca="1" si="28"/>
        <v>31.265000000000001</v>
      </c>
      <c r="L952" s="13">
        <f ca="1">_xlfn.PERCENTRANK.INC(K:K,dataset_transacoes_ficticias_2023_2024[[#This Row],[rfm sum]],4)*10</f>
        <v>5.8520000000000003</v>
      </c>
      <c r="M952" s="3">
        <f ca="1">ROUNDUP(dataset_transacoes_ficticias_2023_2024[[#This Row],[rfm]],0)</f>
        <v>6</v>
      </c>
      <c r="N952" t="str">
        <f t="shared" ca="1" si="29"/>
        <v>Valuable</v>
      </c>
    </row>
    <row r="953" spans="1:14" x14ac:dyDescent="0.25">
      <c r="A953" t="s">
        <v>500</v>
      </c>
      <c r="B953" s="1">
        <v>45256</v>
      </c>
      <c r="C953" s="4">
        <v>432.22944015481102</v>
      </c>
      <c r="D953" s="3">
        <f ca="1">TODAY() -dataset_transacoes_ficticias_2023_2024[[#This Row],[transaction date]]</f>
        <v>167</v>
      </c>
      <c r="E953">
        <f>COUNTIF(A:A,dataset_transacoes_ficticias_2023_2024[[#This Row],[customer-id]])</f>
        <v>5</v>
      </c>
      <c r="F953" s="4">
        <f>SUMIF(A:A,dataset_transacoes_ficticias_2023_2024[[#This Row],[customer-id]],C:C)</f>
        <v>1624.3502103633471</v>
      </c>
      <c r="G953" s="4">
        <f>dataset_transacoes_ficticias_2023_2024[[#This Row],[total value]]/dataset_transacoes_ficticias_2023_2024[[#This Row],[frequency]]</f>
        <v>324.87004207266943</v>
      </c>
      <c r="H953" s="5">
        <f ca="1">(1 - _xlfn.PERCENTRANK.INC(D:D,dataset_transacoes_ficticias_2023_2024[[#This Row],[recency]],4))*10</f>
        <v>8.2850000000000001</v>
      </c>
      <c r="I953">
        <f>_xlfn.PERCENTRANK.INC(E:E,dataset_transacoes_ficticias_2023_2024[[#This Row],[frequency]],4)*10</f>
        <v>4.5519999999999996</v>
      </c>
      <c r="J953" s="5">
        <f>_xlfn.PERCENTRANK.INC(F:F,dataset_transacoes_ficticias_2023_2024[[#This Row],[total value]],4)*10</f>
        <v>2.5760000000000001</v>
      </c>
      <c r="K953" s="5">
        <f t="shared" ca="1" si="28"/>
        <v>30.035</v>
      </c>
      <c r="L953" s="13">
        <f ca="1">_xlfn.PERCENTRANK.INC(K:K,dataset_transacoes_ficticias_2023_2024[[#This Row],[rfm sum]],4)*10</f>
        <v>5.4420000000000002</v>
      </c>
      <c r="M953" s="3">
        <f ca="1">ROUNDUP(dataset_transacoes_ficticias_2023_2024[[#This Row],[rfm]],0)</f>
        <v>6</v>
      </c>
      <c r="N953" t="str">
        <f t="shared" ca="1" si="29"/>
        <v>Valuable</v>
      </c>
    </row>
    <row r="954" spans="1:14" x14ac:dyDescent="0.25">
      <c r="A954" t="s">
        <v>337</v>
      </c>
      <c r="B954" s="1">
        <v>45283</v>
      </c>
      <c r="C954" s="4">
        <v>101.902272604964</v>
      </c>
      <c r="D954" s="3">
        <f ca="1">TODAY() -dataset_transacoes_ficticias_2023_2024[[#This Row],[transaction date]]</f>
        <v>140</v>
      </c>
      <c r="E954">
        <f>COUNTIF(A:A,dataset_transacoes_ficticias_2023_2024[[#This Row],[customer-id]])</f>
        <v>4</v>
      </c>
      <c r="F954" s="4">
        <f>SUMIF(A:A,dataset_transacoes_ficticias_2023_2024[[#This Row],[customer-id]],C:C)</f>
        <v>1949.2587373943934</v>
      </c>
      <c r="G954" s="4">
        <f>dataset_transacoes_ficticias_2023_2024[[#This Row],[total value]]/dataset_transacoes_ficticias_2023_2024[[#This Row],[frequency]]</f>
        <v>487.31468434859835</v>
      </c>
      <c r="H954" s="5">
        <f ca="1">(1 - _xlfn.PERCENTRANK.INC(D:D,dataset_transacoes_ficticias_2023_2024[[#This Row],[recency]],4))*10</f>
        <v>8.93</v>
      </c>
      <c r="I954">
        <f>_xlfn.PERCENTRANK.INC(E:E,dataset_transacoes_ficticias_2023_2024[[#This Row],[frequency]],4)*10</f>
        <v>2.5510000000000002</v>
      </c>
      <c r="J954" s="5">
        <f>_xlfn.PERCENTRANK.INC(F:F,dataset_transacoes_ficticias_2023_2024[[#This Row],[total value]],4)*10</f>
        <v>3.6459999999999999</v>
      </c>
      <c r="K954" s="5">
        <f t="shared" ca="1" si="28"/>
        <v>30.54</v>
      </c>
      <c r="L954" s="13">
        <f ca="1">_xlfn.PERCENTRANK.INC(K:K,dataset_transacoes_ficticias_2023_2024[[#This Row],[rfm sum]],4)*10</f>
        <v>5.6219999999999999</v>
      </c>
      <c r="M954" s="3">
        <f ca="1">ROUNDUP(dataset_transacoes_ficticias_2023_2024[[#This Row],[rfm]],0)</f>
        <v>6</v>
      </c>
      <c r="N954" t="str">
        <f t="shared" ca="1" si="29"/>
        <v>Valuable</v>
      </c>
    </row>
    <row r="955" spans="1:14" x14ac:dyDescent="0.25">
      <c r="A955" t="s">
        <v>63</v>
      </c>
      <c r="B955" s="1">
        <v>45302</v>
      </c>
      <c r="C955" s="4">
        <v>936.86749505140494</v>
      </c>
      <c r="D955" s="3">
        <f ca="1">TODAY() -dataset_transacoes_ficticias_2023_2024[[#This Row],[transaction date]]</f>
        <v>121</v>
      </c>
      <c r="E955">
        <f>COUNTIF(A:A,dataset_transacoes_ficticias_2023_2024[[#This Row],[customer-id]])</f>
        <v>3</v>
      </c>
      <c r="F955" s="4">
        <f>SUMIF(A:A,dataset_transacoes_ficticias_2023_2024[[#This Row],[customer-id]],C:C)</f>
        <v>2082.5552758310378</v>
      </c>
      <c r="G955" s="4">
        <f>dataset_transacoes_ficticias_2023_2024[[#This Row],[total value]]/dataset_transacoes_ficticias_2023_2024[[#This Row],[frequency]]</f>
        <v>694.18509194367925</v>
      </c>
      <c r="H955" s="5">
        <f ca="1">(1 - _xlfn.PERCENTRANK.INC(D:D,dataset_transacoes_ficticias_2023_2024[[#This Row],[recency]],4))*10</f>
        <v>9.36</v>
      </c>
      <c r="I955">
        <f>_xlfn.PERCENTRANK.INC(E:E,dataset_transacoes_ficticias_2023_2024[[#This Row],[frequency]],4)*10</f>
        <v>0.96</v>
      </c>
      <c r="J955" s="5">
        <f>_xlfn.PERCENTRANK.INC(F:F,dataset_transacoes_ficticias_2023_2024[[#This Row],[total value]],4)*10</f>
        <v>4.3020000000000005</v>
      </c>
      <c r="K955" s="5">
        <f t="shared" ca="1" si="28"/>
        <v>29.748999999999999</v>
      </c>
      <c r="L955" s="13">
        <f ca="1">_xlfn.PERCENTRANK.INC(K:K,dataset_transacoes_ficticias_2023_2024[[#This Row],[rfm sum]],4)*10</f>
        <v>5.3369999999999997</v>
      </c>
      <c r="M955" s="3">
        <f ca="1">ROUNDUP(dataset_transacoes_ficticias_2023_2024[[#This Row],[rfm]],0)</f>
        <v>6</v>
      </c>
      <c r="N955" t="str">
        <f t="shared" ca="1" si="29"/>
        <v>Valuable</v>
      </c>
    </row>
    <row r="956" spans="1:14" x14ac:dyDescent="0.25">
      <c r="A956" t="s">
        <v>117</v>
      </c>
      <c r="B956" s="1">
        <v>45031</v>
      </c>
      <c r="C956" s="4">
        <v>270.97968480206998</v>
      </c>
      <c r="D956" s="3">
        <f ca="1">TODAY() -dataset_transacoes_ficticias_2023_2024[[#This Row],[transaction date]]</f>
        <v>392</v>
      </c>
      <c r="E956">
        <f>COUNTIF(A:A,dataset_transacoes_ficticias_2023_2024[[#This Row],[customer-id]])</f>
        <v>5</v>
      </c>
      <c r="F956" s="4">
        <f>SUMIF(A:A,dataset_transacoes_ficticias_2023_2024[[#This Row],[customer-id]],C:C)</f>
        <v>3095.6116531486814</v>
      </c>
      <c r="G956" s="4">
        <f>dataset_transacoes_ficticias_2023_2024[[#This Row],[total value]]/dataset_transacoes_ficticias_2023_2024[[#This Row],[frequency]]</f>
        <v>619.12233062973633</v>
      </c>
      <c r="H956" s="5">
        <f ca="1">(1 - _xlfn.PERCENTRANK.INC(D:D,dataset_transacoes_ficticias_2023_2024[[#This Row],[recency]],4))*10</f>
        <v>2.6019999999999999</v>
      </c>
      <c r="I956">
        <f>_xlfn.PERCENTRANK.INC(E:E,dataset_transacoes_ficticias_2023_2024[[#This Row],[frequency]],4)*10</f>
        <v>4.5519999999999996</v>
      </c>
      <c r="J956" s="5">
        <f>_xlfn.PERCENTRANK.INC(F:F,dataset_transacoes_ficticias_2023_2024[[#This Row],[total value]],4)*10</f>
        <v>7.0880000000000001</v>
      </c>
      <c r="K956" s="5">
        <f t="shared" ca="1" si="28"/>
        <v>28.864000000000001</v>
      </c>
      <c r="L956" s="13">
        <f ca="1">_xlfn.PERCENTRANK.INC(K:K,dataset_transacoes_ficticias_2023_2024[[#This Row],[rfm sum]],4)*10</f>
        <v>5.0670000000000002</v>
      </c>
      <c r="M956" s="3">
        <f ca="1">ROUNDUP(dataset_transacoes_ficticias_2023_2024[[#This Row],[rfm]],0)</f>
        <v>6</v>
      </c>
      <c r="N956" t="str">
        <f t="shared" ca="1" si="29"/>
        <v>Valuable</v>
      </c>
    </row>
    <row r="957" spans="1:14" x14ac:dyDescent="0.25">
      <c r="A957" t="s">
        <v>124</v>
      </c>
      <c r="B957" s="1">
        <v>45243</v>
      </c>
      <c r="C957" s="4">
        <v>711.65017615023896</v>
      </c>
      <c r="D957" s="3">
        <f ca="1">TODAY() -dataset_transacoes_ficticias_2023_2024[[#This Row],[transaction date]]</f>
        <v>180</v>
      </c>
      <c r="E957">
        <f>COUNTIF(A:A,dataset_transacoes_ficticias_2023_2024[[#This Row],[customer-id]])</f>
        <v>4</v>
      </c>
      <c r="F957" s="4">
        <f>SUMIF(A:A,dataset_transacoes_ficticias_2023_2024[[#This Row],[customer-id]],C:C)</f>
        <v>2485.0975583743748</v>
      </c>
      <c r="G957" s="4">
        <f>dataset_transacoes_ficticias_2023_2024[[#This Row],[total value]]/dataset_transacoes_ficticias_2023_2024[[#This Row],[frequency]]</f>
        <v>621.2743895935937</v>
      </c>
      <c r="H957" s="5">
        <f ca="1">(1 - _xlfn.PERCENTRANK.INC(D:D,dataset_transacoes_ficticias_2023_2024[[#This Row],[recency]],4))*10</f>
        <v>7.9590000000000005</v>
      </c>
      <c r="I957">
        <f>_xlfn.PERCENTRANK.INC(E:E,dataset_transacoes_ficticias_2023_2024[[#This Row],[frequency]],4)*10</f>
        <v>2.5510000000000002</v>
      </c>
      <c r="J957" s="5">
        <f>_xlfn.PERCENTRANK.INC(F:F,dataset_transacoes_ficticias_2023_2024[[#This Row],[total value]],4)*10</f>
        <v>5.7420000000000009</v>
      </c>
      <c r="K957" s="5">
        <f t="shared" ca="1" si="28"/>
        <v>30.494000000000003</v>
      </c>
      <c r="L957" s="13">
        <f ca="1">_xlfn.PERCENTRANK.INC(K:K,dataset_transacoes_ficticias_2023_2024[[#This Row],[rfm sum]],4)*10</f>
        <v>5.5820000000000007</v>
      </c>
      <c r="M957" s="3">
        <f ca="1">ROUNDUP(dataset_transacoes_ficticias_2023_2024[[#This Row],[rfm]],0)</f>
        <v>6</v>
      </c>
      <c r="N957" t="str">
        <f t="shared" ca="1" si="29"/>
        <v>Valuable</v>
      </c>
    </row>
    <row r="958" spans="1:14" x14ac:dyDescent="0.25">
      <c r="A958" t="s">
        <v>159</v>
      </c>
      <c r="B958" s="1">
        <v>45132</v>
      </c>
      <c r="C958" s="4">
        <v>137.43447022378601</v>
      </c>
      <c r="D958" s="3">
        <f ca="1">TODAY() -dataset_transacoes_ficticias_2023_2024[[#This Row],[transaction date]]</f>
        <v>291</v>
      </c>
      <c r="E958">
        <f>COUNTIF(A:A,dataset_transacoes_ficticias_2023_2024[[#This Row],[customer-id]])</f>
        <v>5</v>
      </c>
      <c r="F958" s="4">
        <f>SUMIF(A:A,dataset_transacoes_ficticias_2023_2024[[#This Row],[customer-id]],C:C)</f>
        <v>2479.2288551327215</v>
      </c>
      <c r="G958" s="4">
        <f>dataset_transacoes_ficticias_2023_2024[[#This Row],[total value]]/dataset_transacoes_ficticias_2023_2024[[#This Row],[frequency]]</f>
        <v>495.8457710265443</v>
      </c>
      <c r="H958" s="5">
        <f ca="1">(1 - _xlfn.PERCENTRANK.INC(D:D,dataset_transacoes_ficticias_2023_2024[[#This Row],[recency]],4))*10</f>
        <v>5.1079999999999988</v>
      </c>
      <c r="I958">
        <f>_xlfn.PERCENTRANK.INC(E:E,dataset_transacoes_ficticias_2023_2024[[#This Row],[frequency]],4)*10</f>
        <v>4.5519999999999996</v>
      </c>
      <c r="J958" s="5">
        <f>_xlfn.PERCENTRANK.INC(F:F,dataset_transacoes_ficticias_2023_2024[[#This Row],[total value]],4)*10</f>
        <v>5.6920000000000002</v>
      </c>
      <c r="K958" s="5">
        <f t="shared" ca="1" si="28"/>
        <v>31.603999999999999</v>
      </c>
      <c r="L958" s="13">
        <f ca="1">_xlfn.PERCENTRANK.INC(K:K,dataset_transacoes_ficticias_2023_2024[[#This Row],[rfm sum]],4)*10</f>
        <v>5.9419999999999993</v>
      </c>
      <c r="M958" s="3">
        <f ca="1">ROUNDUP(dataset_transacoes_ficticias_2023_2024[[#This Row],[rfm]],0)</f>
        <v>6</v>
      </c>
      <c r="N958" t="str">
        <f t="shared" ca="1" si="29"/>
        <v>Valuable</v>
      </c>
    </row>
    <row r="959" spans="1:14" x14ac:dyDescent="0.25">
      <c r="A959" t="s">
        <v>275</v>
      </c>
      <c r="B959" s="1">
        <v>45045</v>
      </c>
      <c r="C959" s="4">
        <v>834.80156002304898</v>
      </c>
      <c r="D959" s="3">
        <f ca="1">TODAY() -dataset_transacoes_ficticias_2023_2024[[#This Row],[transaction date]]</f>
        <v>378</v>
      </c>
      <c r="E959">
        <f>COUNTIF(A:A,dataset_transacoes_ficticias_2023_2024[[#This Row],[customer-id]])</f>
        <v>5</v>
      </c>
      <c r="F959" s="4">
        <f>SUMIF(A:A,dataset_transacoes_ficticias_2023_2024[[#This Row],[customer-id]],C:C)</f>
        <v>3417.9222707135732</v>
      </c>
      <c r="G959" s="4">
        <f>dataset_transacoes_ficticias_2023_2024[[#This Row],[total value]]/dataset_transacoes_ficticias_2023_2024[[#This Row],[frequency]]</f>
        <v>683.58445414271466</v>
      </c>
      <c r="H959" s="5">
        <f ca="1">(1 - _xlfn.PERCENTRANK.INC(D:D,dataset_transacoes_ficticias_2023_2024[[#This Row],[recency]],4))*10</f>
        <v>2.9469999999999996</v>
      </c>
      <c r="I959">
        <f>_xlfn.PERCENTRANK.INC(E:E,dataset_transacoes_ficticias_2023_2024[[#This Row],[frequency]],4)*10</f>
        <v>4.5519999999999996</v>
      </c>
      <c r="J959" s="5">
        <f>_xlfn.PERCENTRANK.INC(F:F,dataset_transacoes_ficticias_2023_2024[[#This Row],[total value]],4)*10</f>
        <v>8.0889999999999986</v>
      </c>
      <c r="K959" s="5">
        <f t="shared" ca="1" si="28"/>
        <v>30.939999999999998</v>
      </c>
      <c r="L959" s="13">
        <f ca="1">_xlfn.PERCENTRANK.INC(K:K,dataset_transacoes_ficticias_2023_2024[[#This Row],[rfm sum]],4)*10</f>
        <v>5.7569999999999997</v>
      </c>
      <c r="M959" s="3">
        <f ca="1">ROUNDUP(dataset_transacoes_ficticias_2023_2024[[#This Row],[rfm]],0)</f>
        <v>6</v>
      </c>
      <c r="N959" t="str">
        <f t="shared" ca="1" si="29"/>
        <v>Valuable</v>
      </c>
    </row>
    <row r="960" spans="1:14" x14ac:dyDescent="0.25">
      <c r="A960" t="s">
        <v>13</v>
      </c>
      <c r="B960" s="1">
        <v>45251</v>
      </c>
      <c r="C960" s="4">
        <v>677.24551044893599</v>
      </c>
      <c r="D960" s="3">
        <f ca="1">TODAY() -dataset_transacoes_ficticias_2023_2024[[#This Row],[transaction date]]</f>
        <v>172</v>
      </c>
      <c r="E960">
        <f>COUNTIF(A:A,dataset_transacoes_ficticias_2023_2024[[#This Row],[customer-id]])</f>
        <v>4</v>
      </c>
      <c r="F960" s="4">
        <f>SUMIF(A:A,dataset_transacoes_ficticias_2023_2024[[#This Row],[customer-id]],C:C)</f>
        <v>2279.7797720765448</v>
      </c>
      <c r="G960" s="4">
        <f>dataset_transacoes_ficticias_2023_2024[[#This Row],[total value]]/dataset_transacoes_ficticias_2023_2024[[#This Row],[frequency]]</f>
        <v>569.94494301913619</v>
      </c>
      <c r="H960" s="5">
        <f ca="1">(1 - _xlfn.PERCENTRANK.INC(D:D,dataset_transacoes_ficticias_2023_2024[[#This Row],[recency]],4))*10</f>
        <v>8.18</v>
      </c>
      <c r="I960">
        <f>_xlfn.PERCENTRANK.INC(E:E,dataset_transacoes_ficticias_2023_2024[[#This Row],[frequency]],4)*10</f>
        <v>2.5510000000000002</v>
      </c>
      <c r="J960" s="5">
        <f>_xlfn.PERCENTRANK.INC(F:F,dataset_transacoes_ficticias_2023_2024[[#This Row],[total value]],4)*10</f>
        <v>4.9020000000000001</v>
      </c>
      <c r="K960" s="5">
        <f t="shared" ca="1" si="28"/>
        <v>31.220999999999997</v>
      </c>
      <c r="L960" s="13">
        <f ca="1">_xlfn.PERCENTRANK.INC(K:K,dataset_transacoes_ficticias_2023_2024[[#This Row],[rfm sum]],4)*10</f>
        <v>5.8320000000000007</v>
      </c>
      <c r="M960" s="3">
        <f ca="1">ROUNDUP(dataset_transacoes_ficticias_2023_2024[[#This Row],[rfm]],0)</f>
        <v>6</v>
      </c>
      <c r="N960" t="str">
        <f t="shared" ca="1" si="29"/>
        <v>Valuable</v>
      </c>
    </row>
    <row r="961" spans="1:14" x14ac:dyDescent="0.25">
      <c r="A961" t="s">
        <v>414</v>
      </c>
      <c r="B961" s="1">
        <v>45045</v>
      </c>
      <c r="C961" s="4">
        <v>70.891310143535307</v>
      </c>
      <c r="D961" s="3">
        <f ca="1">TODAY() -dataset_transacoes_ficticias_2023_2024[[#This Row],[transaction date]]</f>
        <v>378</v>
      </c>
      <c r="E961">
        <f>COUNTIF(A:A,dataset_transacoes_ficticias_2023_2024[[#This Row],[customer-id]])</f>
        <v>6</v>
      </c>
      <c r="F961" s="4">
        <f>SUMIF(A:A,dataset_transacoes_ficticias_2023_2024[[#This Row],[customer-id]],C:C)</f>
        <v>2431.2690398240338</v>
      </c>
      <c r="G961" s="4">
        <f>dataset_transacoes_ficticias_2023_2024[[#This Row],[total value]]/dataset_transacoes_ficticias_2023_2024[[#This Row],[frequency]]</f>
        <v>405.21150663733897</v>
      </c>
      <c r="H961" s="5">
        <f ca="1">(1 - _xlfn.PERCENTRANK.INC(D:D,dataset_transacoes_ficticias_2023_2024[[#This Row],[recency]],4))*10</f>
        <v>2.9469999999999996</v>
      </c>
      <c r="I961">
        <f>_xlfn.PERCENTRANK.INC(E:E,dataset_transacoes_ficticias_2023_2024[[#This Row],[frequency]],4)*10</f>
        <v>6.3529999999999998</v>
      </c>
      <c r="J961" s="5">
        <f>_xlfn.PERCENTRANK.INC(F:F,dataset_transacoes_ficticias_2023_2024[[#This Row],[total value]],4)*10</f>
        <v>5.327</v>
      </c>
      <c r="K961" s="5">
        <f t="shared" ca="1" si="28"/>
        <v>30.259999999999998</v>
      </c>
      <c r="L961" s="13">
        <f ca="1">_xlfn.PERCENTRANK.INC(K:K,dataset_transacoes_ficticias_2023_2024[[#This Row],[rfm sum]],4)*10</f>
        <v>5.5220000000000002</v>
      </c>
      <c r="M961" s="3">
        <f ca="1">ROUNDUP(dataset_transacoes_ficticias_2023_2024[[#This Row],[rfm]],0)</f>
        <v>6</v>
      </c>
      <c r="N961" t="str">
        <f t="shared" ca="1" si="29"/>
        <v>Valuable</v>
      </c>
    </row>
    <row r="962" spans="1:14" x14ac:dyDescent="0.25">
      <c r="A962" t="s">
        <v>122</v>
      </c>
      <c r="B962" s="1">
        <v>45311</v>
      </c>
      <c r="C962" s="4">
        <v>247.31605620593501</v>
      </c>
      <c r="D962" s="3">
        <f ca="1">TODAY() -dataset_transacoes_ficticias_2023_2024[[#This Row],[transaction date]]</f>
        <v>112</v>
      </c>
      <c r="E962">
        <f>COUNTIF(A:A,dataset_transacoes_ficticias_2023_2024[[#This Row],[customer-id]])</f>
        <v>5</v>
      </c>
      <c r="F962" s="4">
        <f>SUMIF(A:A,dataset_transacoes_ficticias_2023_2024[[#This Row],[customer-id]],C:C)</f>
        <v>1315.0144357477186</v>
      </c>
      <c r="G962" s="4">
        <f>dataset_transacoes_ficticias_2023_2024[[#This Row],[total value]]/dataset_transacoes_ficticias_2023_2024[[#This Row],[frequency]]</f>
        <v>263.00288714954371</v>
      </c>
      <c r="H962" s="5">
        <f ca="1">(1 - _xlfn.PERCENTRANK.INC(D:D,dataset_transacoes_ficticias_2023_2024[[#This Row],[recency]],4))*10</f>
        <v>9.625</v>
      </c>
      <c r="I962">
        <f>_xlfn.PERCENTRANK.INC(E:E,dataset_transacoes_ficticias_2023_2024[[#This Row],[frequency]],4)*10</f>
        <v>4.5519999999999996</v>
      </c>
      <c r="J962" s="5">
        <f>_xlfn.PERCENTRANK.INC(F:F,dataset_transacoes_ficticias_2023_2024[[#This Row],[total value]],4)*10</f>
        <v>1.4849999999999999</v>
      </c>
      <c r="K962" s="5">
        <f t="shared" ref="K962:K1025" ca="1" si="30">SUM(H961:J962)</f>
        <v>30.288999999999998</v>
      </c>
      <c r="L962" s="13">
        <f ca="1">_xlfn.PERCENTRANK.INC(K:K,dataset_transacoes_ficticias_2023_2024[[#This Row],[rfm sum]],4)*10</f>
        <v>5.5369999999999999</v>
      </c>
      <c r="M962" s="3">
        <f ca="1">ROUNDUP(dataset_transacoes_ficticias_2023_2024[[#This Row],[rfm]],0)</f>
        <v>6</v>
      </c>
      <c r="N962" t="str">
        <f t="shared" ref="N962:N1025" ca="1" si="31">_xlfn.XLOOKUP(M:M,S:S,T:T,FALSE,0,1)</f>
        <v>Valuable</v>
      </c>
    </row>
    <row r="963" spans="1:14" x14ac:dyDescent="0.25">
      <c r="A963" t="s">
        <v>225</v>
      </c>
      <c r="B963" s="1">
        <v>45182</v>
      </c>
      <c r="C963" s="4">
        <v>468.29252509163098</v>
      </c>
      <c r="D963" s="3">
        <f ca="1">TODAY() -dataset_transacoes_ficticias_2023_2024[[#This Row],[transaction date]]</f>
        <v>241</v>
      </c>
      <c r="E963">
        <f>COUNTIF(A:A,dataset_transacoes_ficticias_2023_2024[[#This Row],[customer-id]])</f>
        <v>4</v>
      </c>
      <c r="F963" s="4">
        <f>SUMIF(A:A,dataset_transacoes_ficticias_2023_2024[[#This Row],[customer-id]],C:C)</f>
        <v>2379.3350059412378</v>
      </c>
      <c r="G963" s="4">
        <f>dataset_transacoes_ficticias_2023_2024[[#This Row],[total value]]/dataset_transacoes_ficticias_2023_2024[[#This Row],[frequency]]</f>
        <v>594.83375148530945</v>
      </c>
      <c r="H963" s="5">
        <f ca="1">(1 - _xlfn.PERCENTRANK.INC(D:D,dataset_transacoes_ficticias_2023_2024[[#This Row],[recency]],4))*10</f>
        <v>6.3539999999999992</v>
      </c>
      <c r="I963">
        <f>_xlfn.PERCENTRANK.INC(E:E,dataset_transacoes_ficticias_2023_2024[[#This Row],[frequency]],4)*10</f>
        <v>2.5510000000000002</v>
      </c>
      <c r="J963" s="5">
        <f>_xlfn.PERCENTRANK.INC(F:F,dataset_transacoes_ficticias_2023_2024[[#This Row],[total value]],4)*10</f>
        <v>5.1120000000000001</v>
      </c>
      <c r="K963" s="5">
        <f t="shared" ca="1" si="30"/>
        <v>29.679000000000002</v>
      </c>
      <c r="L963" s="13">
        <f ca="1">_xlfn.PERCENTRANK.INC(K:K,dataset_transacoes_ficticias_2023_2024[[#This Row],[rfm sum]],4)*10</f>
        <v>5.3169999999999993</v>
      </c>
      <c r="M963" s="3">
        <f ca="1">ROUNDUP(dataset_transacoes_ficticias_2023_2024[[#This Row],[rfm]],0)</f>
        <v>6</v>
      </c>
      <c r="N963" t="str">
        <f t="shared" ca="1" si="31"/>
        <v>Valuable</v>
      </c>
    </row>
    <row r="964" spans="1:14" x14ac:dyDescent="0.25">
      <c r="A964" t="s">
        <v>352</v>
      </c>
      <c r="B964" s="1">
        <v>45220</v>
      </c>
      <c r="C964" s="4">
        <v>435.77015784071199</v>
      </c>
      <c r="D964" s="3">
        <f ca="1">TODAY() -dataset_transacoes_ficticias_2023_2024[[#This Row],[transaction date]]</f>
        <v>203</v>
      </c>
      <c r="E964">
        <f>COUNTIF(A:A,dataset_transacoes_ficticias_2023_2024[[#This Row],[customer-id]])</f>
        <v>6</v>
      </c>
      <c r="F964" s="4">
        <f>SUMIF(A:A,dataset_transacoes_ficticias_2023_2024[[#This Row],[customer-id]],C:C)</f>
        <v>1828.3779246768054</v>
      </c>
      <c r="G964" s="4">
        <f>dataset_transacoes_ficticias_2023_2024[[#This Row],[total value]]/dataset_transacoes_ficticias_2023_2024[[#This Row],[frequency]]</f>
        <v>304.72965411280092</v>
      </c>
      <c r="H964" s="5">
        <f ca="1">(1 - _xlfn.PERCENTRANK.INC(D:D,dataset_transacoes_ficticias_2023_2024[[#This Row],[recency]],4))*10</f>
        <v>7.354000000000001</v>
      </c>
      <c r="I964">
        <f>_xlfn.PERCENTRANK.INC(E:E,dataset_transacoes_ficticias_2023_2024[[#This Row],[frequency]],4)*10</f>
        <v>6.3529999999999998</v>
      </c>
      <c r="J964" s="5">
        <f>_xlfn.PERCENTRANK.INC(F:F,dataset_transacoes_ficticias_2023_2024[[#This Row],[total value]],4)*10</f>
        <v>3.2309999999999999</v>
      </c>
      <c r="K964" s="5">
        <f t="shared" ca="1" si="30"/>
        <v>30.955000000000005</v>
      </c>
      <c r="L964" s="13">
        <f ca="1">_xlfn.PERCENTRANK.INC(K:K,dataset_transacoes_ficticias_2023_2024[[#This Row],[rfm sum]],4)*10</f>
        <v>5.7620000000000005</v>
      </c>
      <c r="M964" s="3">
        <f ca="1">ROUNDUP(dataset_transacoes_ficticias_2023_2024[[#This Row],[rfm]],0)</f>
        <v>6</v>
      </c>
      <c r="N964" t="str">
        <f t="shared" ca="1" si="31"/>
        <v>Valuable</v>
      </c>
    </row>
    <row r="965" spans="1:14" x14ac:dyDescent="0.25">
      <c r="A965" t="s">
        <v>340</v>
      </c>
      <c r="B965" s="1">
        <v>45300</v>
      </c>
      <c r="C965" s="4">
        <v>107.757161826884</v>
      </c>
      <c r="D965" s="3">
        <f ca="1">TODAY() -dataset_transacoes_ficticias_2023_2024[[#This Row],[transaction date]]</f>
        <v>123</v>
      </c>
      <c r="E965">
        <f>COUNTIF(A:A,dataset_transacoes_ficticias_2023_2024[[#This Row],[customer-id]])</f>
        <v>4</v>
      </c>
      <c r="F965" s="4">
        <f>SUMIF(A:A,dataset_transacoes_ficticias_2023_2024[[#This Row],[customer-id]],C:C)</f>
        <v>1473.357583180695</v>
      </c>
      <c r="G965" s="4">
        <f>dataset_transacoes_ficticias_2023_2024[[#This Row],[total value]]/dataset_transacoes_ficticias_2023_2024[[#This Row],[frequency]]</f>
        <v>368.33939579517374</v>
      </c>
      <c r="H965" s="5">
        <f ca="1">(1 - _xlfn.PERCENTRANK.INC(D:D,dataset_transacoes_ficticias_2023_2024[[#This Row],[recency]],4))*10</f>
        <v>9.2999999999999989</v>
      </c>
      <c r="I965">
        <f>_xlfn.PERCENTRANK.INC(E:E,dataset_transacoes_ficticias_2023_2024[[#This Row],[frequency]],4)*10</f>
        <v>2.5510000000000002</v>
      </c>
      <c r="J965" s="5">
        <f>_xlfn.PERCENTRANK.INC(F:F,dataset_transacoes_ficticias_2023_2024[[#This Row],[total value]],4)*10</f>
        <v>2.0409999999999999</v>
      </c>
      <c r="K965" s="5">
        <f t="shared" ca="1" si="30"/>
        <v>30.830000000000002</v>
      </c>
      <c r="L965" s="13">
        <f ca="1">_xlfn.PERCENTRANK.INC(K:K,dataset_transacoes_ficticias_2023_2024[[#This Row],[rfm sum]],4)*10</f>
        <v>5.702</v>
      </c>
      <c r="M965" s="3">
        <f ca="1">ROUNDUP(dataset_transacoes_ficticias_2023_2024[[#This Row],[rfm]],0)</f>
        <v>6</v>
      </c>
      <c r="N965" t="str">
        <f t="shared" ca="1" si="31"/>
        <v>Valuable</v>
      </c>
    </row>
    <row r="966" spans="1:14" x14ac:dyDescent="0.25">
      <c r="A966" t="s">
        <v>359</v>
      </c>
      <c r="B966" s="1">
        <v>45325</v>
      </c>
      <c r="C966" s="4">
        <v>991.16650659549896</v>
      </c>
      <c r="D966" s="3">
        <f ca="1">TODAY() -dataset_transacoes_ficticias_2023_2024[[#This Row],[transaction date]]</f>
        <v>98</v>
      </c>
      <c r="E966">
        <f>COUNTIF(A:A,dataset_transacoes_ficticias_2023_2024[[#This Row],[customer-id]])</f>
        <v>4</v>
      </c>
      <c r="F966" s="4">
        <f>SUMIF(A:A,dataset_transacoes_ficticias_2023_2024[[#This Row],[customer-id]],C:C)</f>
        <v>2038.9890221754019</v>
      </c>
      <c r="G966" s="4">
        <f>dataset_transacoes_ficticias_2023_2024[[#This Row],[total value]]/dataset_transacoes_ficticias_2023_2024[[#This Row],[frequency]]</f>
        <v>509.74725554385049</v>
      </c>
      <c r="H966" s="5">
        <f ca="1">(1 - _xlfn.PERCENTRANK.INC(D:D,dataset_transacoes_ficticias_2023_2024[[#This Row],[recency]],4))*10</f>
        <v>10</v>
      </c>
      <c r="I966">
        <f>_xlfn.PERCENTRANK.INC(E:E,dataset_transacoes_ficticias_2023_2024[[#This Row],[frequency]],4)*10</f>
        <v>2.5510000000000002</v>
      </c>
      <c r="J966" s="5">
        <f>_xlfn.PERCENTRANK.INC(F:F,dataset_transacoes_ficticias_2023_2024[[#This Row],[total value]],4)*10</f>
        <v>4.077</v>
      </c>
      <c r="K966" s="5">
        <f t="shared" ca="1" si="30"/>
        <v>30.519999999999996</v>
      </c>
      <c r="L966" s="13">
        <f ca="1">_xlfn.PERCENTRANK.INC(K:K,dataset_transacoes_ficticias_2023_2024[[#This Row],[rfm sum]],4)*10</f>
        <v>5.6120000000000001</v>
      </c>
      <c r="M966" s="3">
        <f ca="1">ROUNDUP(dataset_transacoes_ficticias_2023_2024[[#This Row],[rfm]],0)</f>
        <v>6</v>
      </c>
      <c r="N966" t="str">
        <f t="shared" ca="1" si="31"/>
        <v>Valuable</v>
      </c>
    </row>
    <row r="967" spans="1:14" x14ac:dyDescent="0.25">
      <c r="A967" t="s">
        <v>458</v>
      </c>
      <c r="B967" s="1">
        <v>45310</v>
      </c>
      <c r="C967" s="4">
        <v>418.987180229172</v>
      </c>
      <c r="D967" s="3">
        <f ca="1">TODAY() -dataset_transacoes_ficticias_2023_2024[[#This Row],[transaction date]]</f>
        <v>113</v>
      </c>
      <c r="E967">
        <f>COUNTIF(A:A,dataset_transacoes_ficticias_2023_2024[[#This Row],[customer-id]])</f>
        <v>4</v>
      </c>
      <c r="F967" s="4">
        <f>SUMIF(A:A,dataset_transacoes_ficticias_2023_2024[[#This Row],[customer-id]],C:C)</f>
        <v>1434.131782155572</v>
      </c>
      <c r="G967" s="4">
        <f>dataset_transacoes_ficticias_2023_2024[[#This Row],[total value]]/dataset_transacoes_ficticias_2023_2024[[#This Row],[frequency]]</f>
        <v>358.53294553889299</v>
      </c>
      <c r="H967" s="5">
        <f ca="1">(1 - _xlfn.PERCENTRANK.INC(D:D,dataset_transacoes_ficticias_2023_2024[[#This Row],[recency]],4))*10</f>
        <v>9.5850000000000009</v>
      </c>
      <c r="I967">
        <f>_xlfn.PERCENTRANK.INC(E:E,dataset_transacoes_ficticias_2023_2024[[#This Row],[frequency]],4)*10</f>
        <v>2.5510000000000002</v>
      </c>
      <c r="J967" s="5">
        <f>_xlfn.PERCENTRANK.INC(F:F,dataset_transacoes_ficticias_2023_2024[[#This Row],[total value]],4)*10</f>
        <v>1.8399999999999999</v>
      </c>
      <c r="K967" s="5">
        <f t="shared" ca="1" si="30"/>
        <v>30.604000000000003</v>
      </c>
      <c r="L967" s="13">
        <f ca="1">_xlfn.PERCENTRANK.INC(K:K,dataset_transacoes_ficticias_2023_2024[[#This Row],[rfm sum]],4)*10</f>
        <v>5.657</v>
      </c>
      <c r="M967" s="3">
        <f ca="1">ROUNDUP(dataset_transacoes_ficticias_2023_2024[[#This Row],[rfm]],0)</f>
        <v>6</v>
      </c>
      <c r="N967" t="str">
        <f t="shared" ca="1" si="31"/>
        <v>Valuable</v>
      </c>
    </row>
    <row r="968" spans="1:14" x14ac:dyDescent="0.25">
      <c r="A968" t="s">
        <v>327</v>
      </c>
      <c r="B968" s="1">
        <v>44987</v>
      </c>
      <c r="C968" s="4">
        <v>271.58350236347297</v>
      </c>
      <c r="D968" s="3">
        <f ca="1">TODAY() -dataset_transacoes_ficticias_2023_2024[[#This Row],[transaction date]]</f>
        <v>436</v>
      </c>
      <c r="E968">
        <f>COUNTIF(A:A,dataset_transacoes_ficticias_2023_2024[[#This Row],[customer-id]])</f>
        <v>6</v>
      </c>
      <c r="F968" s="4">
        <f>SUMIF(A:A,dataset_transacoes_ficticias_2023_2024[[#This Row],[customer-id]],C:C)</f>
        <v>3468.1717763679203</v>
      </c>
      <c r="G968" s="4">
        <f>dataset_transacoes_ficticias_2023_2024[[#This Row],[total value]]/dataset_transacoes_ficticias_2023_2024[[#This Row],[frequency]]</f>
        <v>578.02862939465342</v>
      </c>
      <c r="H968" s="5">
        <f ca="1">(1 - _xlfn.PERCENTRANK.INC(D:D,dataset_transacoes_ficticias_2023_2024[[#This Row],[recency]],4))*10</f>
        <v>1.411</v>
      </c>
      <c r="I968">
        <f>_xlfn.PERCENTRANK.INC(E:E,dataset_transacoes_ficticias_2023_2024[[#This Row],[frequency]],4)*10</f>
        <v>6.3529999999999998</v>
      </c>
      <c r="J968" s="5">
        <f>_xlfn.PERCENTRANK.INC(F:F,dataset_transacoes_ficticias_2023_2024[[#This Row],[total value]],4)*10</f>
        <v>8.1389999999999993</v>
      </c>
      <c r="K968" s="5">
        <f t="shared" ca="1" si="30"/>
        <v>29.879000000000001</v>
      </c>
      <c r="L968" s="13">
        <f ca="1">_xlfn.PERCENTRANK.INC(K:K,dataset_transacoes_ficticias_2023_2024[[#This Row],[rfm sum]],4)*10</f>
        <v>5.3969999999999994</v>
      </c>
      <c r="M968" s="3">
        <f ca="1">ROUNDUP(dataset_transacoes_ficticias_2023_2024[[#This Row],[rfm]],0)</f>
        <v>6</v>
      </c>
      <c r="N968" t="str">
        <f t="shared" ca="1" si="31"/>
        <v>Valuable</v>
      </c>
    </row>
    <row r="969" spans="1:14" x14ac:dyDescent="0.25">
      <c r="A969" t="s">
        <v>219</v>
      </c>
      <c r="B969" s="1">
        <v>45177</v>
      </c>
      <c r="C969" s="4">
        <v>549.542346174773</v>
      </c>
      <c r="D969" s="3">
        <f ca="1">TODAY() -dataset_transacoes_ficticias_2023_2024[[#This Row],[transaction date]]</f>
        <v>246</v>
      </c>
      <c r="E969">
        <f>COUNTIF(A:A,dataset_transacoes_ficticias_2023_2024[[#This Row],[customer-id]])</f>
        <v>4</v>
      </c>
      <c r="F969" s="4">
        <f>SUMIF(A:A,dataset_transacoes_ficticias_2023_2024[[#This Row],[customer-id]],C:C)</f>
        <v>2456.9668850649969</v>
      </c>
      <c r="G969" s="4">
        <f>dataset_transacoes_ficticias_2023_2024[[#This Row],[total value]]/dataset_transacoes_ficticias_2023_2024[[#This Row],[frequency]]</f>
        <v>614.24172126624921</v>
      </c>
      <c r="H969" s="5">
        <f ca="1">(1 - _xlfn.PERCENTRANK.INC(D:D,dataset_transacoes_ficticias_2023_2024[[#This Row],[recency]],4))*10</f>
        <v>6.2190000000000003</v>
      </c>
      <c r="I969">
        <f>_xlfn.PERCENTRANK.INC(E:E,dataset_transacoes_ficticias_2023_2024[[#This Row],[frequency]],4)*10</f>
        <v>2.5510000000000002</v>
      </c>
      <c r="J969" s="5">
        <f>_xlfn.PERCENTRANK.INC(F:F,dataset_transacoes_ficticias_2023_2024[[#This Row],[total value]],4)*10</f>
        <v>5.577</v>
      </c>
      <c r="K969" s="5">
        <f t="shared" ca="1" si="30"/>
        <v>30.25</v>
      </c>
      <c r="L969" s="13">
        <f ca="1">_xlfn.PERCENTRANK.INC(K:K,dataset_transacoes_ficticias_2023_2024[[#This Row],[rfm sum]],4)*10</f>
        <v>5.5120000000000005</v>
      </c>
      <c r="M969" s="3">
        <f ca="1">ROUNDUP(dataset_transacoes_ficticias_2023_2024[[#This Row],[rfm]],0)</f>
        <v>6</v>
      </c>
      <c r="N969" t="str">
        <f t="shared" ca="1" si="31"/>
        <v>Valuable</v>
      </c>
    </row>
    <row r="970" spans="1:14" x14ac:dyDescent="0.25">
      <c r="A970" t="s">
        <v>100</v>
      </c>
      <c r="B970" s="1">
        <v>45283</v>
      </c>
      <c r="C970" s="4">
        <v>40.912546771008003</v>
      </c>
      <c r="D970" s="3">
        <f ca="1">TODAY() -dataset_transacoes_ficticias_2023_2024[[#This Row],[transaction date]]</f>
        <v>140</v>
      </c>
      <c r="E970">
        <f>COUNTIF(A:A,dataset_transacoes_ficticias_2023_2024[[#This Row],[customer-id]])</f>
        <v>4</v>
      </c>
      <c r="F970" s="4">
        <f>SUMIF(A:A,dataset_transacoes_ficticias_2023_2024[[#This Row],[customer-id]],C:C)</f>
        <v>2352.2262439222741</v>
      </c>
      <c r="G970" s="4">
        <f>dataset_transacoes_ficticias_2023_2024[[#This Row],[total value]]/dataset_transacoes_ficticias_2023_2024[[#This Row],[frequency]]</f>
        <v>588.05656098056852</v>
      </c>
      <c r="H970" s="5">
        <f ca="1">(1 - _xlfn.PERCENTRANK.INC(D:D,dataset_transacoes_ficticias_2023_2024[[#This Row],[recency]],4))*10</f>
        <v>8.93</v>
      </c>
      <c r="I970">
        <f>_xlfn.PERCENTRANK.INC(E:E,dataset_transacoes_ficticias_2023_2024[[#This Row],[frequency]],4)*10</f>
        <v>2.5510000000000002</v>
      </c>
      <c r="J970" s="5">
        <f>_xlfn.PERCENTRANK.INC(F:F,dataset_transacoes_ficticias_2023_2024[[#This Row],[total value]],4)*10</f>
        <v>5.0570000000000004</v>
      </c>
      <c r="K970" s="5">
        <f t="shared" ca="1" si="30"/>
        <v>30.885000000000005</v>
      </c>
      <c r="L970" s="13">
        <f ca="1">_xlfn.PERCENTRANK.INC(K:K,dataset_transacoes_ficticias_2023_2024[[#This Row],[rfm sum]],4)*10</f>
        <v>5.7420000000000009</v>
      </c>
      <c r="M970" s="3">
        <f ca="1">ROUNDUP(dataset_transacoes_ficticias_2023_2024[[#This Row],[rfm]],0)</f>
        <v>6</v>
      </c>
      <c r="N970" t="str">
        <f t="shared" ca="1" si="31"/>
        <v>Valuable</v>
      </c>
    </row>
    <row r="971" spans="1:14" x14ac:dyDescent="0.25">
      <c r="A971" t="s">
        <v>14</v>
      </c>
      <c r="B971" s="1">
        <v>45266</v>
      </c>
      <c r="C971" s="4">
        <v>904.05622740568106</v>
      </c>
      <c r="D971" s="3">
        <f ca="1">TODAY() -dataset_transacoes_ficticias_2023_2024[[#This Row],[transaction date]]</f>
        <v>157</v>
      </c>
      <c r="E971">
        <f>COUNTIF(A:A,dataset_transacoes_ficticias_2023_2024[[#This Row],[customer-id]])</f>
        <v>3</v>
      </c>
      <c r="F971" s="4">
        <f>SUMIF(A:A,dataset_transacoes_ficticias_2023_2024[[#This Row],[customer-id]],C:C)</f>
        <v>1995.4922485577131</v>
      </c>
      <c r="G971" s="4">
        <f>dataset_transacoes_ficticias_2023_2024[[#This Row],[total value]]/dataset_transacoes_ficticias_2023_2024[[#This Row],[frequency]]</f>
        <v>665.16408285257103</v>
      </c>
      <c r="H971" s="5">
        <f ca="1">(1 - _xlfn.PERCENTRANK.INC(D:D,dataset_transacoes_ficticias_2023_2024[[#This Row],[recency]],4))*10</f>
        <v>8.5</v>
      </c>
      <c r="I971">
        <f>_xlfn.PERCENTRANK.INC(E:E,dataset_transacoes_ficticias_2023_2024[[#This Row],[frequency]],4)*10</f>
        <v>0.96</v>
      </c>
      <c r="J971" s="5">
        <f>_xlfn.PERCENTRANK.INC(F:F,dataset_transacoes_ficticias_2023_2024[[#This Row],[total value]],4)*10</f>
        <v>3.851</v>
      </c>
      <c r="K971" s="5">
        <f t="shared" ca="1" si="30"/>
        <v>29.849</v>
      </c>
      <c r="L971" s="13">
        <f ca="1">_xlfn.PERCENTRANK.INC(K:K,dataset_transacoes_ficticias_2023_2024[[#This Row],[rfm sum]],4)*10</f>
        <v>5.3869999999999996</v>
      </c>
      <c r="M971" s="3">
        <f ca="1">ROUNDUP(dataset_transacoes_ficticias_2023_2024[[#This Row],[rfm]],0)</f>
        <v>6</v>
      </c>
      <c r="N971" t="str">
        <f t="shared" ca="1" si="31"/>
        <v>Valuable</v>
      </c>
    </row>
    <row r="972" spans="1:14" x14ac:dyDescent="0.25">
      <c r="A972" t="s">
        <v>59</v>
      </c>
      <c r="B972" s="1">
        <v>45117</v>
      </c>
      <c r="C972" s="4">
        <v>816.92628130341404</v>
      </c>
      <c r="D972" s="3">
        <f ca="1">TODAY() -dataset_transacoes_ficticias_2023_2024[[#This Row],[transaction date]]</f>
        <v>306</v>
      </c>
      <c r="E972">
        <f>COUNTIF(A:A,dataset_transacoes_ficticias_2023_2024[[#This Row],[customer-id]])</f>
        <v>6</v>
      </c>
      <c r="F972" s="4">
        <f>SUMIF(A:A,dataset_transacoes_ficticias_2023_2024[[#This Row],[customer-id]],C:C)</f>
        <v>3180.6229457483632</v>
      </c>
      <c r="G972" s="4">
        <f>dataset_transacoes_ficticias_2023_2024[[#This Row],[total value]]/dataset_transacoes_ficticias_2023_2024[[#This Row],[frequency]]</f>
        <v>530.10382429139383</v>
      </c>
      <c r="H972" s="5">
        <f ca="1">(1 - _xlfn.PERCENTRANK.INC(D:D,dataset_transacoes_ficticias_2023_2024[[#This Row],[recency]],4))*10</f>
        <v>4.7430000000000003</v>
      </c>
      <c r="I972">
        <f>_xlfn.PERCENTRANK.INC(E:E,dataset_transacoes_ficticias_2023_2024[[#This Row],[frequency]],4)*10</f>
        <v>6.3529999999999998</v>
      </c>
      <c r="J972" s="5">
        <f>_xlfn.PERCENTRANK.INC(F:F,dataset_transacoes_ficticias_2023_2024[[#This Row],[total value]],4)*10</f>
        <v>7.3129999999999997</v>
      </c>
      <c r="K972" s="5">
        <f t="shared" ca="1" si="30"/>
        <v>31.720000000000002</v>
      </c>
      <c r="L972" s="13">
        <f ca="1">_xlfn.PERCENTRANK.INC(K:K,dataset_transacoes_ficticias_2023_2024[[#This Row],[rfm sum]],4)*10</f>
        <v>5.9619999999999997</v>
      </c>
      <c r="M972" s="3">
        <f ca="1">ROUNDUP(dataset_transacoes_ficticias_2023_2024[[#This Row],[rfm]],0)</f>
        <v>6</v>
      </c>
      <c r="N972" t="str">
        <f t="shared" ca="1" si="31"/>
        <v>Valuable</v>
      </c>
    </row>
    <row r="973" spans="1:14" x14ac:dyDescent="0.25">
      <c r="A973" t="s">
        <v>79</v>
      </c>
      <c r="B973" s="1">
        <v>45251</v>
      </c>
      <c r="C973" s="4">
        <v>557.84333681850205</v>
      </c>
      <c r="D973" s="3">
        <f ca="1">TODAY() -dataset_transacoes_ficticias_2023_2024[[#This Row],[transaction date]]</f>
        <v>172</v>
      </c>
      <c r="E973">
        <f>COUNTIF(A:A,dataset_transacoes_ficticias_2023_2024[[#This Row],[customer-id]])</f>
        <v>3</v>
      </c>
      <c r="F973" s="4">
        <f>SUMIF(A:A,dataset_transacoes_ficticias_2023_2024[[#This Row],[customer-id]],C:C)</f>
        <v>2447.142213014366</v>
      </c>
      <c r="G973" s="4">
        <f>dataset_transacoes_ficticias_2023_2024[[#This Row],[total value]]/dataset_transacoes_ficticias_2023_2024[[#This Row],[frequency]]</f>
        <v>815.71407100478871</v>
      </c>
      <c r="H973" s="5">
        <f ca="1">(1 - _xlfn.PERCENTRANK.INC(D:D,dataset_transacoes_ficticias_2023_2024[[#This Row],[recency]],4))*10</f>
        <v>8.18</v>
      </c>
      <c r="I973">
        <f>_xlfn.PERCENTRANK.INC(E:E,dataset_transacoes_ficticias_2023_2024[[#This Row],[frequency]],4)*10</f>
        <v>0.96</v>
      </c>
      <c r="J973" s="5">
        <f>_xlfn.PERCENTRANK.INC(F:F,dataset_transacoes_ficticias_2023_2024[[#This Row],[total value]],4)*10</f>
        <v>5.5220000000000002</v>
      </c>
      <c r="K973" s="5">
        <f t="shared" ca="1" si="30"/>
        <v>33.070999999999998</v>
      </c>
      <c r="L973" s="13">
        <f ca="1">_xlfn.PERCENTRANK.INC(K:K,dataset_transacoes_ficticias_2023_2024[[#This Row],[rfm sum]],4)*10</f>
        <v>6.1929999999999996</v>
      </c>
      <c r="M973" s="3">
        <f ca="1">ROUNDUP(dataset_transacoes_ficticias_2023_2024[[#This Row],[rfm]],0)</f>
        <v>7</v>
      </c>
      <c r="N973" t="str">
        <f t="shared" ca="1" si="31"/>
        <v>Valuable</v>
      </c>
    </row>
    <row r="974" spans="1:14" x14ac:dyDescent="0.25">
      <c r="A974" t="s">
        <v>434</v>
      </c>
      <c r="B974" s="1">
        <v>45258</v>
      </c>
      <c r="C974" s="4">
        <v>748.20529961793</v>
      </c>
      <c r="D974" s="3">
        <f ca="1">TODAY() -dataset_transacoes_ficticias_2023_2024[[#This Row],[transaction date]]</f>
        <v>165</v>
      </c>
      <c r="E974">
        <f>COUNTIF(A:A,dataset_transacoes_ficticias_2023_2024[[#This Row],[customer-id]])</f>
        <v>4</v>
      </c>
      <c r="F974" s="4">
        <f>SUMIF(A:A,dataset_transacoes_ficticias_2023_2024[[#This Row],[customer-id]],C:C)</f>
        <v>1874.561961340924</v>
      </c>
      <c r="G974" s="4">
        <f>dataset_transacoes_ficticias_2023_2024[[#This Row],[total value]]/dataset_transacoes_ficticias_2023_2024[[#This Row],[frequency]]</f>
        <v>468.64049033523099</v>
      </c>
      <c r="H974" s="5">
        <f ca="1">(1 - _xlfn.PERCENTRANK.INC(D:D,dataset_transacoes_ficticias_2023_2024[[#This Row],[recency]],4))*10</f>
        <v>8.33</v>
      </c>
      <c r="I974">
        <f>_xlfn.PERCENTRANK.INC(E:E,dataset_transacoes_ficticias_2023_2024[[#This Row],[frequency]],4)*10</f>
        <v>2.5510000000000002</v>
      </c>
      <c r="J974" s="5">
        <f>_xlfn.PERCENTRANK.INC(F:F,dataset_transacoes_ficticias_2023_2024[[#This Row],[total value]],4)*10</f>
        <v>3.3959999999999999</v>
      </c>
      <c r="K974" s="5">
        <f t="shared" ca="1" si="30"/>
        <v>28.939</v>
      </c>
      <c r="L974" s="13">
        <f ca="1">_xlfn.PERCENTRANK.INC(K:K,dataset_transacoes_ficticias_2023_2024[[#This Row],[rfm sum]],4)*10</f>
        <v>5.1020000000000003</v>
      </c>
      <c r="M974" s="3">
        <f ca="1">ROUNDUP(dataset_transacoes_ficticias_2023_2024[[#This Row],[rfm]],0)</f>
        <v>6</v>
      </c>
      <c r="N974" t="str">
        <f t="shared" ca="1" si="31"/>
        <v>Valuable</v>
      </c>
    </row>
    <row r="975" spans="1:14" x14ac:dyDescent="0.25">
      <c r="A975" t="s">
        <v>228</v>
      </c>
      <c r="B975" s="1">
        <v>45243</v>
      </c>
      <c r="C975" s="4">
        <v>275.17265957147799</v>
      </c>
      <c r="D975" s="3">
        <f ca="1">TODAY() -dataset_transacoes_ficticias_2023_2024[[#This Row],[transaction date]]</f>
        <v>180</v>
      </c>
      <c r="E975">
        <f>COUNTIF(A:A,dataset_transacoes_ficticias_2023_2024[[#This Row],[customer-id]])</f>
        <v>4</v>
      </c>
      <c r="F975" s="4">
        <f>SUMIF(A:A,dataset_transacoes_ficticias_2023_2024[[#This Row],[customer-id]],C:C)</f>
        <v>2140.7760583505628</v>
      </c>
      <c r="G975" s="4">
        <f>dataset_transacoes_ficticias_2023_2024[[#This Row],[total value]]/dataset_transacoes_ficticias_2023_2024[[#This Row],[frequency]]</f>
        <v>535.19401458764071</v>
      </c>
      <c r="H975" s="5">
        <f ca="1">(1 - _xlfn.PERCENTRANK.INC(D:D,dataset_transacoes_ficticias_2023_2024[[#This Row],[recency]],4))*10</f>
        <v>7.9590000000000005</v>
      </c>
      <c r="I975">
        <f>_xlfn.PERCENTRANK.INC(E:E,dataset_transacoes_ficticias_2023_2024[[#This Row],[frequency]],4)*10</f>
        <v>2.5510000000000002</v>
      </c>
      <c r="J975" s="5">
        <f>_xlfn.PERCENTRANK.INC(F:F,dataset_transacoes_ficticias_2023_2024[[#This Row],[total value]],4)*10</f>
        <v>4.4020000000000001</v>
      </c>
      <c r="K975" s="5">
        <f t="shared" ca="1" si="30"/>
        <v>29.189</v>
      </c>
      <c r="L975" s="13">
        <f ca="1">_xlfn.PERCENTRANK.INC(K:K,dataset_transacoes_ficticias_2023_2024[[#This Row],[rfm sum]],4)*10</f>
        <v>5.1520000000000001</v>
      </c>
      <c r="M975" s="3">
        <f ca="1">ROUNDUP(dataset_transacoes_ficticias_2023_2024[[#This Row],[rfm]],0)</f>
        <v>6</v>
      </c>
      <c r="N975" t="str">
        <f t="shared" ca="1" si="31"/>
        <v>Valuable</v>
      </c>
    </row>
    <row r="976" spans="1:14" x14ac:dyDescent="0.25">
      <c r="A976" t="s">
        <v>406</v>
      </c>
      <c r="B976" s="1">
        <v>45077</v>
      </c>
      <c r="C976" s="4">
        <v>353.31467022033002</v>
      </c>
      <c r="D976" s="3">
        <f ca="1">TODAY() -dataset_transacoes_ficticias_2023_2024[[#This Row],[transaction date]]</f>
        <v>346</v>
      </c>
      <c r="E976">
        <f>COUNTIF(A:A,dataset_transacoes_ficticias_2023_2024[[#This Row],[customer-id]])</f>
        <v>6</v>
      </c>
      <c r="F976" s="4">
        <f>SUMIF(A:A,dataset_transacoes_ficticias_2023_2024[[#This Row],[customer-id]],C:C)</f>
        <v>3399.0618882250446</v>
      </c>
      <c r="G976" s="4">
        <f>dataset_transacoes_ficticias_2023_2024[[#This Row],[total value]]/dataset_transacoes_ficticias_2023_2024[[#This Row],[frequency]]</f>
        <v>566.51031470417411</v>
      </c>
      <c r="H976" s="5">
        <f ca="1">(1 - _xlfn.PERCENTRANK.INC(D:D,dataset_transacoes_ficticias_2023_2024[[#This Row],[recency]],4))*10</f>
        <v>3.7119999999999997</v>
      </c>
      <c r="I976">
        <f>_xlfn.PERCENTRANK.INC(E:E,dataset_transacoes_ficticias_2023_2024[[#This Row],[frequency]],4)*10</f>
        <v>6.3529999999999998</v>
      </c>
      <c r="J976" s="5">
        <f>_xlfn.PERCENTRANK.INC(F:F,dataset_transacoes_ficticias_2023_2024[[#This Row],[total value]],4)*10</f>
        <v>8.0090000000000003</v>
      </c>
      <c r="K976" s="5">
        <f t="shared" ca="1" si="30"/>
        <v>32.986000000000004</v>
      </c>
      <c r="L976" s="13">
        <f ca="1">_xlfn.PERCENTRANK.INC(K:K,dataset_transacoes_ficticias_2023_2024[[#This Row],[rfm sum]],4)*10</f>
        <v>6.1580000000000004</v>
      </c>
      <c r="M976" s="3">
        <f ca="1">ROUNDUP(dataset_transacoes_ficticias_2023_2024[[#This Row],[rfm]],0)</f>
        <v>7</v>
      </c>
      <c r="N976" t="str">
        <f t="shared" ca="1" si="31"/>
        <v>Valuable</v>
      </c>
    </row>
    <row r="977" spans="1:14" x14ac:dyDescent="0.25">
      <c r="A977" t="s">
        <v>382</v>
      </c>
      <c r="B977" s="1">
        <v>45190</v>
      </c>
      <c r="C977" s="4">
        <v>163.559747713359</v>
      </c>
      <c r="D977" s="3">
        <f ca="1">TODAY() -dataset_transacoes_ficticias_2023_2024[[#This Row],[transaction date]]</f>
        <v>233</v>
      </c>
      <c r="E977">
        <f>COUNTIF(A:A,dataset_transacoes_ficticias_2023_2024[[#This Row],[customer-id]])</f>
        <v>4</v>
      </c>
      <c r="F977" s="4">
        <f>SUMIF(A:A,dataset_transacoes_ficticias_2023_2024[[#This Row],[customer-id]],C:C)</f>
        <v>2010.7991895738</v>
      </c>
      <c r="G977" s="4">
        <f>dataset_transacoes_ficticias_2023_2024[[#This Row],[total value]]/dataset_transacoes_ficticias_2023_2024[[#This Row],[frequency]]</f>
        <v>502.69979739345001</v>
      </c>
      <c r="H977" s="5">
        <f ca="1">(1 - _xlfn.PERCENTRANK.INC(D:D,dataset_transacoes_ficticias_2023_2024[[#This Row],[recency]],4))*10</f>
        <v>6.5439999999999996</v>
      </c>
      <c r="I977">
        <f>_xlfn.PERCENTRANK.INC(E:E,dataset_transacoes_ficticias_2023_2024[[#This Row],[frequency]],4)*10</f>
        <v>2.5510000000000002</v>
      </c>
      <c r="J977" s="5">
        <f>_xlfn.PERCENTRANK.INC(F:F,dataset_transacoes_ficticias_2023_2024[[#This Row],[total value]],4)*10</f>
        <v>3.9409999999999998</v>
      </c>
      <c r="K977" s="5">
        <f t="shared" ca="1" si="30"/>
        <v>31.109999999999996</v>
      </c>
      <c r="L977" s="13">
        <f ca="1">_xlfn.PERCENTRANK.INC(K:K,dataset_transacoes_ficticias_2023_2024[[#This Row],[rfm sum]],4)*10</f>
        <v>5.7969999999999997</v>
      </c>
      <c r="M977" s="3">
        <f ca="1">ROUNDUP(dataset_transacoes_ficticias_2023_2024[[#This Row],[rfm]],0)</f>
        <v>6</v>
      </c>
      <c r="N977" t="str">
        <f t="shared" ca="1" si="31"/>
        <v>Valuable</v>
      </c>
    </row>
    <row r="978" spans="1:14" x14ac:dyDescent="0.25">
      <c r="A978" t="s">
        <v>101</v>
      </c>
      <c r="B978" s="1">
        <v>44970</v>
      </c>
      <c r="C978" s="4">
        <v>610.450956477977</v>
      </c>
      <c r="D978" s="3">
        <f ca="1">TODAY() -dataset_transacoes_ficticias_2023_2024[[#This Row],[transaction date]]</f>
        <v>453</v>
      </c>
      <c r="E978">
        <f>COUNTIF(A:A,dataset_transacoes_ficticias_2023_2024[[#This Row],[customer-id]])</f>
        <v>6</v>
      </c>
      <c r="F978" s="4">
        <f>SUMIF(A:A,dataset_transacoes_ficticias_2023_2024[[#This Row],[customer-id]],C:C)</f>
        <v>3625.299933925794</v>
      </c>
      <c r="G978" s="4">
        <f>dataset_transacoes_ficticias_2023_2024[[#This Row],[total value]]/dataset_transacoes_ficticias_2023_2024[[#This Row],[frequency]]</f>
        <v>604.21665565429896</v>
      </c>
      <c r="H978" s="5">
        <f ca="1">(1 - _xlfn.PERCENTRANK.INC(D:D,dataset_transacoes_ficticias_2023_2024[[#This Row],[recency]],4))*10</f>
        <v>1.0560000000000003</v>
      </c>
      <c r="I978">
        <f>_xlfn.PERCENTRANK.INC(E:E,dataset_transacoes_ficticias_2023_2024[[#This Row],[frequency]],4)*10</f>
        <v>6.3529999999999998</v>
      </c>
      <c r="J978" s="5">
        <f>_xlfn.PERCENTRANK.INC(F:F,dataset_transacoes_ficticias_2023_2024[[#This Row],[total value]],4)*10</f>
        <v>8.4089999999999989</v>
      </c>
      <c r="K978" s="5">
        <f t="shared" ca="1" si="30"/>
        <v>28.853999999999999</v>
      </c>
      <c r="L978" s="13">
        <f ca="1">_xlfn.PERCENTRANK.INC(K:K,dataset_transacoes_ficticias_2023_2024[[#This Row],[rfm sum]],4)*10</f>
        <v>5.0570000000000004</v>
      </c>
      <c r="M978" s="3">
        <f ca="1">ROUNDUP(dataset_transacoes_ficticias_2023_2024[[#This Row],[rfm]],0)</f>
        <v>6</v>
      </c>
      <c r="N978" t="str">
        <f t="shared" ca="1" si="31"/>
        <v>Valuable</v>
      </c>
    </row>
    <row r="979" spans="1:14" x14ac:dyDescent="0.25">
      <c r="A979" t="s">
        <v>264</v>
      </c>
      <c r="B979" s="1">
        <v>45239</v>
      </c>
      <c r="C979" s="4">
        <v>489.00915247385399</v>
      </c>
      <c r="D979" s="3">
        <f ca="1">TODAY() -dataset_transacoes_ficticias_2023_2024[[#This Row],[transaction date]]</f>
        <v>184</v>
      </c>
      <c r="E979">
        <f>COUNTIF(A:A,dataset_transacoes_ficticias_2023_2024[[#This Row],[customer-id]])</f>
        <v>4</v>
      </c>
      <c r="F979" s="4">
        <f>SUMIF(A:A,dataset_transacoes_ficticias_2023_2024[[#This Row],[customer-id]],C:C)</f>
        <v>2002.7243851659589</v>
      </c>
      <c r="G979" s="4">
        <f>dataset_transacoes_ficticias_2023_2024[[#This Row],[total value]]/dataset_transacoes_ficticias_2023_2024[[#This Row],[frequency]]</f>
        <v>500.68109629148972</v>
      </c>
      <c r="H979" s="5">
        <f ca="1">(1 - _xlfn.PERCENTRANK.INC(D:D,dataset_transacoes_ficticias_2023_2024[[#This Row],[recency]],4))*10</f>
        <v>7.8390000000000004</v>
      </c>
      <c r="I979">
        <f>_xlfn.PERCENTRANK.INC(E:E,dataset_transacoes_ficticias_2023_2024[[#This Row],[frequency]],4)*10</f>
        <v>2.5510000000000002</v>
      </c>
      <c r="J979" s="5">
        <f>_xlfn.PERCENTRANK.INC(F:F,dataset_transacoes_ficticias_2023_2024[[#This Row],[total value]],4)*10</f>
        <v>3.8860000000000001</v>
      </c>
      <c r="K979" s="5">
        <f t="shared" ca="1" si="30"/>
        <v>30.093999999999998</v>
      </c>
      <c r="L979" s="13">
        <f ca="1">_xlfn.PERCENTRANK.INC(K:K,dataset_transacoes_ficticias_2023_2024[[#This Row],[rfm sum]],4)*10</f>
        <v>5.4669999999999996</v>
      </c>
      <c r="M979" s="3">
        <f ca="1">ROUNDUP(dataset_transacoes_ficticias_2023_2024[[#This Row],[rfm]],0)</f>
        <v>6</v>
      </c>
      <c r="N979" t="str">
        <f t="shared" ca="1" si="31"/>
        <v>Valuable</v>
      </c>
    </row>
    <row r="980" spans="1:14" x14ac:dyDescent="0.25">
      <c r="A980" t="s">
        <v>394</v>
      </c>
      <c r="B980" s="1">
        <v>45229</v>
      </c>
      <c r="C980" s="4">
        <v>650.061248339298</v>
      </c>
      <c r="D980" s="3">
        <f ca="1">TODAY() -dataset_transacoes_ficticias_2023_2024[[#This Row],[transaction date]]</f>
        <v>194</v>
      </c>
      <c r="E980">
        <f>COUNTIF(A:A,dataset_transacoes_ficticias_2023_2024[[#This Row],[customer-id]])</f>
        <v>5</v>
      </c>
      <c r="F980" s="4">
        <f>SUMIF(A:A,dataset_transacoes_ficticias_2023_2024[[#This Row],[customer-id]],C:C)</f>
        <v>2059.4128312073403</v>
      </c>
      <c r="G980" s="4">
        <f>dataset_transacoes_ficticias_2023_2024[[#This Row],[total value]]/dataset_transacoes_ficticias_2023_2024[[#This Row],[frequency]]</f>
        <v>411.88256624146806</v>
      </c>
      <c r="H980" s="5">
        <f ca="1">(1 - _xlfn.PERCENTRANK.INC(D:D,dataset_transacoes_ficticias_2023_2024[[#This Row],[recency]],4))*10</f>
        <v>7.5539999999999994</v>
      </c>
      <c r="I980">
        <f>_xlfn.PERCENTRANK.INC(E:E,dataset_transacoes_ficticias_2023_2024[[#This Row],[frequency]],4)*10</f>
        <v>4.5519999999999996</v>
      </c>
      <c r="J980" s="5">
        <f>_xlfn.PERCENTRANK.INC(F:F,dataset_transacoes_ficticias_2023_2024[[#This Row],[total value]],4)*10</f>
        <v>4.1619999999999999</v>
      </c>
      <c r="K980" s="5">
        <f t="shared" ca="1" si="30"/>
        <v>30.543999999999997</v>
      </c>
      <c r="L980" s="13">
        <f ca="1">_xlfn.PERCENTRANK.INC(K:K,dataset_transacoes_ficticias_2023_2024[[#This Row],[rfm sum]],4)*10</f>
        <v>5.6269999999999998</v>
      </c>
      <c r="M980" s="3">
        <f ca="1">ROUNDUP(dataset_transacoes_ficticias_2023_2024[[#This Row],[rfm]],0)</f>
        <v>6</v>
      </c>
      <c r="N980" t="str">
        <f t="shared" ca="1" si="31"/>
        <v>Valuable</v>
      </c>
    </row>
    <row r="981" spans="1:14" x14ac:dyDescent="0.25">
      <c r="A981" t="s">
        <v>121</v>
      </c>
      <c r="B981" s="1">
        <v>45046</v>
      </c>
      <c r="C981" s="4">
        <v>736.72434695300296</v>
      </c>
      <c r="D981" s="3">
        <f ca="1">TODAY() -dataset_transacoes_ficticias_2023_2024[[#This Row],[transaction date]]</f>
        <v>377</v>
      </c>
      <c r="E981">
        <f>COUNTIF(A:A,dataset_transacoes_ficticias_2023_2024[[#This Row],[customer-id]])</f>
        <v>5</v>
      </c>
      <c r="F981" s="4">
        <f>SUMIF(A:A,dataset_transacoes_ficticias_2023_2024[[#This Row],[customer-id]],C:C)</f>
        <v>2761.1115595484448</v>
      </c>
      <c r="G981" s="4">
        <f>dataset_transacoes_ficticias_2023_2024[[#This Row],[total value]]/dataset_transacoes_ficticias_2023_2024[[#This Row],[frequency]]</f>
        <v>552.22231190968898</v>
      </c>
      <c r="H981" s="5">
        <f ca="1">(1 - _xlfn.PERCENTRANK.INC(D:D,dataset_transacoes_ficticias_2023_2024[[#This Row],[recency]],4))*10</f>
        <v>2.9620000000000002</v>
      </c>
      <c r="I981">
        <f>_xlfn.PERCENTRANK.INC(E:E,dataset_transacoes_ficticias_2023_2024[[#This Row],[frequency]],4)*10</f>
        <v>4.5519999999999996</v>
      </c>
      <c r="J981" s="5">
        <f>_xlfn.PERCENTRANK.INC(F:F,dataset_transacoes_ficticias_2023_2024[[#This Row],[total value]],4)*10</f>
        <v>6.4080000000000004</v>
      </c>
      <c r="K981" s="5">
        <f t="shared" ca="1" si="30"/>
        <v>30.189999999999998</v>
      </c>
      <c r="L981" s="13">
        <f ca="1">_xlfn.PERCENTRANK.INC(K:K,dataset_transacoes_ficticias_2023_2024[[#This Row],[rfm sum]],4)*10</f>
        <v>5.4969999999999999</v>
      </c>
      <c r="M981" s="3">
        <f ca="1">ROUNDUP(dataset_transacoes_ficticias_2023_2024[[#This Row],[rfm]],0)</f>
        <v>6</v>
      </c>
      <c r="N981" t="str">
        <f t="shared" ca="1" si="31"/>
        <v>Valuable</v>
      </c>
    </row>
    <row r="982" spans="1:14" x14ac:dyDescent="0.25">
      <c r="A982" t="s">
        <v>135</v>
      </c>
      <c r="B982" s="1">
        <v>45038</v>
      </c>
      <c r="C982" s="4">
        <v>575.09674341107097</v>
      </c>
      <c r="D982" s="3">
        <f ca="1">TODAY() -dataset_transacoes_ficticias_2023_2024[[#This Row],[transaction date]]</f>
        <v>385</v>
      </c>
      <c r="E982">
        <f>COUNTIF(A:A,dataset_transacoes_ficticias_2023_2024[[#This Row],[customer-id]])</f>
        <v>6</v>
      </c>
      <c r="F982" s="4">
        <f>SUMIF(A:A,dataset_transacoes_ficticias_2023_2024[[#This Row],[customer-id]],C:C)</f>
        <v>3324.6309064372999</v>
      </c>
      <c r="G982" s="4">
        <f>dataset_transacoes_ficticias_2023_2024[[#This Row],[total value]]/dataset_transacoes_ficticias_2023_2024[[#This Row],[frequency]]</f>
        <v>554.10515107288336</v>
      </c>
      <c r="H982" s="5">
        <f ca="1">(1 - _xlfn.PERCENTRANK.INC(D:D,dataset_transacoes_ficticias_2023_2024[[#This Row],[recency]],4))*10</f>
        <v>2.7569999999999997</v>
      </c>
      <c r="I982">
        <f>_xlfn.PERCENTRANK.INC(E:E,dataset_transacoes_ficticias_2023_2024[[#This Row],[frequency]],4)*10</f>
        <v>6.3529999999999998</v>
      </c>
      <c r="J982" s="5">
        <f>_xlfn.PERCENTRANK.INC(F:F,dataset_transacoes_ficticias_2023_2024[[#This Row],[total value]],4)*10</f>
        <v>7.8080000000000007</v>
      </c>
      <c r="K982" s="5">
        <f t="shared" ca="1" si="30"/>
        <v>30.840000000000003</v>
      </c>
      <c r="L982" s="13">
        <f ca="1">_xlfn.PERCENTRANK.INC(K:K,dataset_transacoes_ficticias_2023_2024[[#This Row],[rfm sum]],4)*10</f>
        <v>5.7270000000000003</v>
      </c>
      <c r="M982" s="3">
        <f ca="1">ROUNDUP(dataset_transacoes_ficticias_2023_2024[[#This Row],[rfm]],0)</f>
        <v>6</v>
      </c>
      <c r="N982" t="str">
        <f t="shared" ca="1" si="31"/>
        <v>Valuable</v>
      </c>
    </row>
    <row r="983" spans="1:14" x14ac:dyDescent="0.25">
      <c r="A983" t="s">
        <v>337</v>
      </c>
      <c r="B983" s="1">
        <v>45174</v>
      </c>
      <c r="C983" s="4">
        <v>783.11748088777199</v>
      </c>
      <c r="D983" s="3">
        <f ca="1">TODAY() -dataset_transacoes_ficticias_2023_2024[[#This Row],[transaction date]]</f>
        <v>249</v>
      </c>
      <c r="E983">
        <f>COUNTIF(A:A,dataset_transacoes_ficticias_2023_2024[[#This Row],[customer-id]])</f>
        <v>4</v>
      </c>
      <c r="F983" s="4">
        <f>SUMIF(A:A,dataset_transacoes_ficticias_2023_2024[[#This Row],[customer-id]],C:C)</f>
        <v>1949.2587373943934</v>
      </c>
      <c r="G983" s="4">
        <f>dataset_transacoes_ficticias_2023_2024[[#This Row],[total value]]/dataset_transacoes_ficticias_2023_2024[[#This Row],[frequency]]</f>
        <v>487.31468434859835</v>
      </c>
      <c r="H983" s="5">
        <f ca="1">(1 - _xlfn.PERCENTRANK.INC(D:D,dataset_transacoes_ficticias_2023_2024[[#This Row],[recency]],4))*10</f>
        <v>6.1589999999999998</v>
      </c>
      <c r="I983">
        <f>_xlfn.PERCENTRANK.INC(E:E,dataset_transacoes_ficticias_2023_2024[[#This Row],[frequency]],4)*10</f>
        <v>2.5510000000000002</v>
      </c>
      <c r="J983" s="5">
        <f>_xlfn.PERCENTRANK.INC(F:F,dataset_transacoes_ficticias_2023_2024[[#This Row],[total value]],4)*10</f>
        <v>3.6459999999999999</v>
      </c>
      <c r="K983" s="5">
        <f t="shared" ca="1" si="30"/>
        <v>29.274000000000001</v>
      </c>
      <c r="L983" s="13">
        <f ca="1">_xlfn.PERCENTRANK.INC(K:K,dataset_transacoes_ficticias_2023_2024[[#This Row],[rfm sum]],4)*10</f>
        <v>5.1670000000000007</v>
      </c>
      <c r="M983" s="3">
        <f ca="1">ROUNDUP(dataset_transacoes_ficticias_2023_2024[[#This Row],[rfm]],0)</f>
        <v>6</v>
      </c>
      <c r="N983" t="str">
        <f t="shared" ca="1" si="31"/>
        <v>Valuable</v>
      </c>
    </row>
    <row r="984" spans="1:14" x14ac:dyDescent="0.25">
      <c r="A984" t="s">
        <v>422</v>
      </c>
      <c r="B984" s="1">
        <v>45216</v>
      </c>
      <c r="C984" s="4">
        <v>213.18640997911601</v>
      </c>
      <c r="D984" s="3">
        <f ca="1">TODAY() -dataset_transacoes_ficticias_2023_2024[[#This Row],[transaction date]]</f>
        <v>207</v>
      </c>
      <c r="E984">
        <f>COUNTIF(A:A,dataset_transacoes_ficticias_2023_2024[[#This Row],[customer-id]])</f>
        <v>5</v>
      </c>
      <c r="F984" s="4">
        <f>SUMIF(A:A,dataset_transacoes_ficticias_2023_2024[[#This Row],[customer-id]],C:C)</f>
        <v>2347.7117159276204</v>
      </c>
      <c r="G984" s="4">
        <f>dataset_transacoes_ficticias_2023_2024[[#This Row],[total value]]/dataset_transacoes_ficticias_2023_2024[[#This Row],[frequency]]</f>
        <v>469.54234318552409</v>
      </c>
      <c r="H984" s="5">
        <f ca="1">(1 - _xlfn.PERCENTRANK.INC(D:D,dataset_transacoes_ficticias_2023_2024[[#This Row],[recency]],4))*10</f>
        <v>7.2239999999999993</v>
      </c>
      <c r="I984">
        <f>_xlfn.PERCENTRANK.INC(E:E,dataset_transacoes_ficticias_2023_2024[[#This Row],[frequency]],4)*10</f>
        <v>4.5519999999999996</v>
      </c>
      <c r="J984" s="5">
        <f>_xlfn.PERCENTRANK.INC(F:F,dataset_transacoes_ficticias_2023_2024[[#This Row],[total value]],4)*10</f>
        <v>5.032</v>
      </c>
      <c r="K984" s="5">
        <f t="shared" ca="1" si="30"/>
        <v>29.164000000000001</v>
      </c>
      <c r="L984" s="13">
        <f ca="1">_xlfn.PERCENTRANK.INC(K:K,dataset_transacoes_ficticias_2023_2024[[#This Row],[rfm sum]],4)*10</f>
        <v>5.1470000000000002</v>
      </c>
      <c r="M984" s="3">
        <f ca="1">ROUNDUP(dataset_transacoes_ficticias_2023_2024[[#This Row],[rfm]],0)</f>
        <v>6</v>
      </c>
      <c r="N984" t="str">
        <f t="shared" ca="1" si="31"/>
        <v>Valuable</v>
      </c>
    </row>
    <row r="985" spans="1:14" x14ac:dyDescent="0.25">
      <c r="A985" t="s">
        <v>151</v>
      </c>
      <c r="B985" s="1">
        <v>45153</v>
      </c>
      <c r="C985" s="4">
        <v>467.65761768285603</v>
      </c>
      <c r="D985" s="3">
        <f ca="1">TODAY() -dataset_transacoes_ficticias_2023_2024[[#This Row],[transaction date]]</f>
        <v>270</v>
      </c>
      <c r="E985">
        <f>COUNTIF(A:A,dataset_transacoes_ficticias_2023_2024[[#This Row],[customer-id]])</f>
        <v>4</v>
      </c>
      <c r="F985" s="4">
        <f>SUMIF(A:A,dataset_transacoes_ficticias_2023_2024[[#This Row],[customer-id]],C:C)</f>
        <v>2617.9644344831918</v>
      </c>
      <c r="G985" s="4">
        <f>dataset_transacoes_ficticias_2023_2024[[#This Row],[total value]]/dataset_transacoes_ficticias_2023_2024[[#This Row],[frequency]]</f>
        <v>654.49110862079795</v>
      </c>
      <c r="H985" s="5">
        <f ca="1">(1 - _xlfn.PERCENTRANK.INC(D:D,dataset_transacoes_ficticias_2023_2024[[#This Row],[recency]],4))*10</f>
        <v>5.6580000000000013</v>
      </c>
      <c r="I985">
        <f>_xlfn.PERCENTRANK.INC(E:E,dataset_transacoes_ficticias_2023_2024[[#This Row],[frequency]],4)*10</f>
        <v>2.5510000000000002</v>
      </c>
      <c r="J985" s="5">
        <f>_xlfn.PERCENTRANK.INC(F:F,dataset_transacoes_ficticias_2023_2024[[#This Row],[total value]],4)*10</f>
        <v>6.0429999999999993</v>
      </c>
      <c r="K985" s="5">
        <f t="shared" ca="1" si="30"/>
        <v>31.060000000000002</v>
      </c>
      <c r="L985" s="13">
        <f ca="1">_xlfn.PERCENTRANK.INC(K:K,dataset_transacoes_ficticias_2023_2024[[#This Row],[rfm sum]],4)*10</f>
        <v>5.782</v>
      </c>
      <c r="M985" s="3">
        <f ca="1">ROUNDUP(dataset_transacoes_ficticias_2023_2024[[#This Row],[rfm]],0)</f>
        <v>6</v>
      </c>
      <c r="N985" t="str">
        <f t="shared" ca="1" si="31"/>
        <v>Valuable</v>
      </c>
    </row>
    <row r="986" spans="1:14" x14ac:dyDescent="0.25">
      <c r="A986" t="s">
        <v>169</v>
      </c>
      <c r="B986" s="1">
        <v>45312</v>
      </c>
      <c r="C986" s="4">
        <v>143.074237964829</v>
      </c>
      <c r="D986" s="3">
        <f ca="1">TODAY() -dataset_transacoes_ficticias_2023_2024[[#This Row],[transaction date]]</f>
        <v>111</v>
      </c>
      <c r="E986">
        <f>COUNTIF(A:A,dataset_transacoes_ficticias_2023_2024[[#This Row],[customer-id]])</f>
        <v>4</v>
      </c>
      <c r="F986" s="4">
        <f>SUMIF(A:A,dataset_transacoes_ficticias_2023_2024[[#This Row],[customer-id]],C:C)</f>
        <v>2023.4731767415801</v>
      </c>
      <c r="G986" s="4">
        <f>dataset_transacoes_ficticias_2023_2024[[#This Row],[total value]]/dataset_transacoes_ficticias_2023_2024[[#This Row],[frequency]]</f>
        <v>505.86829418539503</v>
      </c>
      <c r="H986" s="5">
        <f ca="1">(1 - _xlfn.PERCENTRANK.INC(D:D,dataset_transacoes_ficticias_2023_2024[[#This Row],[recency]],4))*10</f>
        <v>9.6650000000000009</v>
      </c>
      <c r="I986">
        <f>_xlfn.PERCENTRANK.INC(E:E,dataset_transacoes_ficticias_2023_2024[[#This Row],[frequency]],4)*10</f>
        <v>2.5510000000000002</v>
      </c>
      <c r="J986" s="5">
        <f>_xlfn.PERCENTRANK.INC(F:F,dataset_transacoes_ficticias_2023_2024[[#This Row],[total value]],4)*10</f>
        <v>4.0120000000000005</v>
      </c>
      <c r="K986" s="5">
        <f t="shared" ca="1" si="30"/>
        <v>30.480000000000004</v>
      </c>
      <c r="L986" s="13">
        <f ca="1">_xlfn.PERCENTRANK.INC(K:K,dataset_transacoes_ficticias_2023_2024[[#This Row],[rfm sum]],4)*10</f>
        <v>5.577</v>
      </c>
      <c r="M986" s="3">
        <f ca="1">ROUNDUP(dataset_transacoes_ficticias_2023_2024[[#This Row],[rfm]],0)</f>
        <v>6</v>
      </c>
      <c r="N986" t="str">
        <f t="shared" ca="1" si="31"/>
        <v>Valuable</v>
      </c>
    </row>
    <row r="987" spans="1:14" x14ac:dyDescent="0.25">
      <c r="A987" t="s">
        <v>95</v>
      </c>
      <c r="B987" s="1">
        <v>44942</v>
      </c>
      <c r="C987" s="4">
        <v>289.08519811199898</v>
      </c>
      <c r="D987" s="3">
        <f ca="1">TODAY() -dataset_transacoes_ficticias_2023_2024[[#This Row],[transaction date]]</f>
        <v>481</v>
      </c>
      <c r="E987">
        <f>COUNTIF(A:A,dataset_transacoes_ficticias_2023_2024[[#This Row],[customer-id]])</f>
        <v>6</v>
      </c>
      <c r="F987" s="4">
        <f>SUMIF(A:A,dataset_transacoes_ficticias_2023_2024[[#This Row],[customer-id]],C:C)</f>
        <v>3241.5802553273447</v>
      </c>
      <c r="G987" s="4">
        <f>dataset_transacoes_ficticias_2023_2024[[#This Row],[total value]]/dataset_transacoes_ficticias_2023_2024[[#This Row],[frequency]]</f>
        <v>540.26337588789079</v>
      </c>
      <c r="H987" s="5">
        <f ca="1">(1 - _xlfn.PERCENTRANK.INC(D:D,dataset_transacoes_ficticias_2023_2024[[#This Row],[recency]],4))*10</f>
        <v>0.32100000000000017</v>
      </c>
      <c r="I987">
        <f>_xlfn.PERCENTRANK.INC(E:E,dataset_transacoes_ficticias_2023_2024[[#This Row],[frequency]],4)*10</f>
        <v>6.3529999999999998</v>
      </c>
      <c r="J987" s="5">
        <f>_xlfn.PERCENTRANK.INC(F:F,dataset_transacoes_ficticias_2023_2024[[#This Row],[total value]],4)*10</f>
        <v>7.6029999999999998</v>
      </c>
      <c r="K987" s="5">
        <f t="shared" ca="1" si="30"/>
        <v>30.505000000000003</v>
      </c>
      <c r="L987" s="13">
        <f ca="1">_xlfn.PERCENTRANK.INC(K:K,dataset_transacoes_ficticias_2023_2024[[#This Row],[rfm sum]],4)*10</f>
        <v>5.5920000000000005</v>
      </c>
      <c r="M987" s="3">
        <f ca="1">ROUNDUP(dataset_transacoes_ficticias_2023_2024[[#This Row],[rfm]],0)</f>
        <v>6</v>
      </c>
      <c r="N987" t="str">
        <f t="shared" ca="1" si="31"/>
        <v>Valuable</v>
      </c>
    </row>
    <row r="988" spans="1:14" x14ac:dyDescent="0.25">
      <c r="A988" t="s">
        <v>100</v>
      </c>
      <c r="B988" s="1">
        <v>45312</v>
      </c>
      <c r="C988" s="4">
        <v>998.612081945657</v>
      </c>
      <c r="D988" s="3">
        <f ca="1">TODAY() -dataset_transacoes_ficticias_2023_2024[[#This Row],[transaction date]]</f>
        <v>111</v>
      </c>
      <c r="E988">
        <f>COUNTIF(A:A,dataset_transacoes_ficticias_2023_2024[[#This Row],[customer-id]])</f>
        <v>4</v>
      </c>
      <c r="F988" s="4">
        <f>SUMIF(A:A,dataset_transacoes_ficticias_2023_2024[[#This Row],[customer-id]],C:C)</f>
        <v>2352.2262439222741</v>
      </c>
      <c r="G988" s="4">
        <f>dataset_transacoes_ficticias_2023_2024[[#This Row],[total value]]/dataset_transacoes_ficticias_2023_2024[[#This Row],[frequency]]</f>
        <v>588.05656098056852</v>
      </c>
      <c r="H988" s="5">
        <f ca="1">(1 - _xlfn.PERCENTRANK.INC(D:D,dataset_transacoes_ficticias_2023_2024[[#This Row],[recency]],4))*10</f>
        <v>9.6650000000000009</v>
      </c>
      <c r="I988">
        <f>_xlfn.PERCENTRANK.INC(E:E,dataset_transacoes_ficticias_2023_2024[[#This Row],[frequency]],4)*10</f>
        <v>2.5510000000000002</v>
      </c>
      <c r="J988" s="5">
        <f>_xlfn.PERCENTRANK.INC(F:F,dataset_transacoes_ficticias_2023_2024[[#This Row],[total value]],4)*10</f>
        <v>5.0570000000000004</v>
      </c>
      <c r="K988" s="5">
        <f t="shared" ca="1" si="30"/>
        <v>31.550000000000004</v>
      </c>
      <c r="L988" s="13">
        <f ca="1">_xlfn.PERCENTRANK.INC(K:K,dataset_transacoes_ficticias_2023_2024[[#This Row],[rfm sum]],4)*10</f>
        <v>5.9219999999999997</v>
      </c>
      <c r="M988" s="3">
        <f ca="1">ROUNDUP(dataset_transacoes_ficticias_2023_2024[[#This Row],[rfm]],0)</f>
        <v>6</v>
      </c>
      <c r="N988" t="str">
        <f t="shared" ca="1" si="31"/>
        <v>Valuable</v>
      </c>
    </row>
    <row r="989" spans="1:14" x14ac:dyDescent="0.25">
      <c r="A989" t="s">
        <v>296</v>
      </c>
      <c r="B989" s="1">
        <v>45095</v>
      </c>
      <c r="C989" s="4">
        <v>566.93886478489799</v>
      </c>
      <c r="D989" s="3">
        <f ca="1">TODAY() -dataset_transacoes_ficticias_2023_2024[[#This Row],[transaction date]]</f>
        <v>328</v>
      </c>
      <c r="E989">
        <f>COUNTIF(A:A,dataset_transacoes_ficticias_2023_2024[[#This Row],[customer-id]])</f>
        <v>6</v>
      </c>
      <c r="F989" s="4">
        <f>SUMIF(A:A,dataset_transacoes_ficticias_2023_2024[[#This Row],[customer-id]],C:C)</f>
        <v>2465.8210798897608</v>
      </c>
      <c r="G989" s="4">
        <f>dataset_transacoes_ficticias_2023_2024[[#This Row],[total value]]/dataset_transacoes_ficticias_2023_2024[[#This Row],[frequency]]</f>
        <v>410.97017998162681</v>
      </c>
      <c r="H989" s="5">
        <f ca="1">(1 - _xlfn.PERCENTRANK.INC(D:D,dataset_transacoes_ficticias_2023_2024[[#This Row],[recency]],4))*10</f>
        <v>4.1979999999999995</v>
      </c>
      <c r="I989">
        <f>_xlfn.PERCENTRANK.INC(E:E,dataset_transacoes_ficticias_2023_2024[[#This Row],[frequency]],4)*10</f>
        <v>6.3529999999999998</v>
      </c>
      <c r="J989" s="5">
        <f>_xlfn.PERCENTRANK.INC(F:F,dataset_transacoes_ficticias_2023_2024[[#This Row],[total value]],4)*10</f>
        <v>5.6219999999999999</v>
      </c>
      <c r="K989" s="5">
        <f t="shared" ca="1" si="30"/>
        <v>33.446000000000005</v>
      </c>
      <c r="L989" s="13">
        <f ca="1">_xlfn.PERCENTRANK.INC(K:K,dataset_transacoes_ficticias_2023_2024[[#This Row],[rfm sum]],4)*10</f>
        <v>6.3529999999999998</v>
      </c>
      <c r="M989" s="3">
        <f ca="1">ROUNDUP(dataset_transacoes_ficticias_2023_2024[[#This Row],[rfm]],0)</f>
        <v>7</v>
      </c>
      <c r="N989" t="str">
        <f t="shared" ca="1" si="31"/>
        <v>Valuable</v>
      </c>
    </row>
    <row r="990" spans="1:14" x14ac:dyDescent="0.25">
      <c r="A990" t="s">
        <v>106</v>
      </c>
      <c r="B990" s="1">
        <v>45044</v>
      </c>
      <c r="C990" s="4">
        <v>556.24752331382399</v>
      </c>
      <c r="D990" s="3">
        <f ca="1">TODAY() -dataset_transacoes_ficticias_2023_2024[[#This Row],[transaction date]]</f>
        <v>379</v>
      </c>
      <c r="E990">
        <f>COUNTIF(A:A,dataset_transacoes_ficticias_2023_2024[[#This Row],[customer-id]])</f>
        <v>5</v>
      </c>
      <c r="F990" s="4">
        <f>SUMIF(A:A,dataset_transacoes_ficticias_2023_2024[[#This Row],[customer-id]],C:C)</f>
        <v>3408.7605388524275</v>
      </c>
      <c r="G990" s="4">
        <f>dataset_transacoes_ficticias_2023_2024[[#This Row],[total value]]/dataset_transacoes_ficticias_2023_2024[[#This Row],[frequency]]</f>
        <v>681.75210777048551</v>
      </c>
      <c r="H990" s="5">
        <f ca="1">(1 - _xlfn.PERCENTRANK.INC(D:D,dataset_transacoes_ficticias_2023_2024[[#This Row],[recency]],4))*10</f>
        <v>2.9119999999999999</v>
      </c>
      <c r="I990">
        <f>_xlfn.PERCENTRANK.INC(E:E,dataset_transacoes_ficticias_2023_2024[[#This Row],[frequency]],4)*10</f>
        <v>4.5519999999999996</v>
      </c>
      <c r="J990" s="5">
        <f>_xlfn.PERCENTRANK.INC(F:F,dataset_transacoes_ficticias_2023_2024[[#This Row],[total value]],4)*10</f>
        <v>8.0640000000000001</v>
      </c>
      <c r="K990" s="5">
        <f t="shared" ca="1" si="30"/>
        <v>31.700999999999997</v>
      </c>
      <c r="L990" s="13">
        <f ca="1">_xlfn.PERCENTRANK.INC(K:K,dataset_transacoes_ficticias_2023_2024[[#This Row],[rfm sum]],4)*10</f>
        <v>5.9569999999999999</v>
      </c>
      <c r="M990" s="3">
        <f ca="1">ROUNDUP(dataset_transacoes_ficticias_2023_2024[[#This Row],[rfm]],0)</f>
        <v>6</v>
      </c>
      <c r="N990" t="str">
        <f t="shared" ca="1" si="31"/>
        <v>Valuable</v>
      </c>
    </row>
    <row r="991" spans="1:14" x14ac:dyDescent="0.25">
      <c r="A991" t="s">
        <v>276</v>
      </c>
      <c r="B991" s="1">
        <v>45149</v>
      </c>
      <c r="C991" s="4">
        <v>830.38939612260799</v>
      </c>
      <c r="D991" s="3">
        <f ca="1">TODAY() -dataset_transacoes_ficticias_2023_2024[[#This Row],[transaction date]]</f>
        <v>274</v>
      </c>
      <c r="E991">
        <f>COUNTIF(A:A,dataset_transacoes_ficticias_2023_2024[[#This Row],[customer-id]])</f>
        <v>4</v>
      </c>
      <c r="F991" s="4">
        <f>SUMIF(A:A,dataset_transacoes_ficticias_2023_2024[[#This Row],[customer-id]],C:C)</f>
        <v>2520.2372518467141</v>
      </c>
      <c r="G991" s="4">
        <f>dataset_transacoes_ficticias_2023_2024[[#This Row],[total value]]/dataset_transacoes_ficticias_2023_2024[[#This Row],[frequency]]</f>
        <v>630.05931296167853</v>
      </c>
      <c r="H991" s="5">
        <f ca="1">(1 - _xlfn.PERCENTRANK.INC(D:D,dataset_transacoes_ficticias_2023_2024[[#This Row],[recency]],4))*10</f>
        <v>5.5630000000000006</v>
      </c>
      <c r="I991">
        <f>_xlfn.PERCENTRANK.INC(E:E,dataset_transacoes_ficticias_2023_2024[[#This Row],[frequency]],4)*10</f>
        <v>2.5510000000000002</v>
      </c>
      <c r="J991" s="5">
        <f>_xlfn.PERCENTRANK.INC(F:F,dataset_transacoes_ficticias_2023_2024[[#This Row],[total value]],4)*10</f>
        <v>5.8620000000000001</v>
      </c>
      <c r="K991" s="5">
        <f t="shared" ca="1" si="30"/>
        <v>29.504000000000005</v>
      </c>
      <c r="L991" s="13">
        <f ca="1">_xlfn.PERCENTRANK.INC(K:K,dataset_transacoes_ficticias_2023_2024[[#This Row],[rfm sum]],4)*10</f>
        <v>5.2519999999999998</v>
      </c>
      <c r="M991" s="3">
        <f ca="1">ROUNDUP(dataset_transacoes_ficticias_2023_2024[[#This Row],[rfm]],0)</f>
        <v>6</v>
      </c>
      <c r="N991" t="str">
        <f t="shared" ca="1" si="31"/>
        <v>Valuable</v>
      </c>
    </row>
    <row r="992" spans="1:14" x14ac:dyDescent="0.25">
      <c r="A992" t="s">
        <v>26</v>
      </c>
      <c r="B992" s="1">
        <v>45214</v>
      </c>
      <c r="C992" s="4">
        <v>698.02175810195502</v>
      </c>
      <c r="D992" s="3">
        <f ca="1">TODAY() -dataset_transacoes_ficticias_2023_2024[[#This Row],[transaction date]]</f>
        <v>209</v>
      </c>
      <c r="E992">
        <f>COUNTIF(A:A,dataset_transacoes_ficticias_2023_2024[[#This Row],[customer-id]])</f>
        <v>4</v>
      </c>
      <c r="F992" s="4">
        <f>SUMIF(A:A,dataset_transacoes_ficticias_2023_2024[[#This Row],[customer-id]],C:C)</f>
        <v>2672.3440586719212</v>
      </c>
      <c r="G992" s="4">
        <f>dataset_transacoes_ficticias_2023_2024[[#This Row],[total value]]/dataset_transacoes_ficticias_2023_2024[[#This Row],[frequency]]</f>
        <v>668.08601466798029</v>
      </c>
      <c r="H992" s="5">
        <f ca="1">(1 - _xlfn.PERCENTRANK.INC(D:D,dataset_transacoes_ficticias_2023_2024[[#This Row],[recency]],4))*10</f>
        <v>7.1740000000000004</v>
      </c>
      <c r="I992">
        <f>_xlfn.PERCENTRANK.INC(E:E,dataset_transacoes_ficticias_2023_2024[[#This Row],[frequency]],4)*10</f>
        <v>2.5510000000000002</v>
      </c>
      <c r="J992" s="5">
        <f>_xlfn.PERCENTRANK.INC(F:F,dataset_transacoes_ficticias_2023_2024[[#This Row],[total value]],4)*10</f>
        <v>6.2080000000000002</v>
      </c>
      <c r="K992" s="5">
        <f t="shared" ca="1" si="30"/>
        <v>29.908999999999999</v>
      </c>
      <c r="L992" s="13">
        <f ca="1">_xlfn.PERCENTRANK.INC(K:K,dataset_transacoes_ficticias_2023_2024[[#This Row],[rfm sum]],4)*10</f>
        <v>5.407</v>
      </c>
      <c r="M992" s="3">
        <f ca="1">ROUNDUP(dataset_transacoes_ficticias_2023_2024[[#This Row],[rfm]],0)</f>
        <v>6</v>
      </c>
      <c r="N992" t="str">
        <f t="shared" ca="1" si="31"/>
        <v>Valuable</v>
      </c>
    </row>
    <row r="993" spans="1:14" x14ac:dyDescent="0.25">
      <c r="A993" t="s">
        <v>59</v>
      </c>
      <c r="B993" s="1">
        <v>45086</v>
      </c>
      <c r="C993" s="4">
        <v>739.42395642380404</v>
      </c>
      <c r="D993" s="3">
        <f ca="1">TODAY() -dataset_transacoes_ficticias_2023_2024[[#This Row],[transaction date]]</f>
        <v>337</v>
      </c>
      <c r="E993">
        <f>COUNTIF(A:A,dataset_transacoes_ficticias_2023_2024[[#This Row],[customer-id]])</f>
        <v>6</v>
      </c>
      <c r="F993" s="4">
        <f>SUMIF(A:A,dataset_transacoes_ficticias_2023_2024[[#This Row],[customer-id]],C:C)</f>
        <v>3180.6229457483632</v>
      </c>
      <c r="G993" s="4">
        <f>dataset_transacoes_ficticias_2023_2024[[#This Row],[total value]]/dataset_transacoes_ficticias_2023_2024[[#This Row],[frequency]]</f>
        <v>530.10382429139383</v>
      </c>
      <c r="H993" s="5">
        <f ca="1">(1 - _xlfn.PERCENTRANK.INC(D:D,dataset_transacoes_ficticias_2023_2024[[#This Row],[recency]],4))*10</f>
        <v>3.952</v>
      </c>
      <c r="I993">
        <f>_xlfn.PERCENTRANK.INC(E:E,dataset_transacoes_ficticias_2023_2024[[#This Row],[frequency]],4)*10</f>
        <v>6.3529999999999998</v>
      </c>
      <c r="J993" s="5">
        <f>_xlfn.PERCENTRANK.INC(F:F,dataset_transacoes_ficticias_2023_2024[[#This Row],[total value]],4)*10</f>
        <v>7.3129999999999997</v>
      </c>
      <c r="K993" s="5">
        <f t="shared" ca="1" si="30"/>
        <v>33.551000000000002</v>
      </c>
      <c r="L993" s="13">
        <f ca="1">_xlfn.PERCENTRANK.INC(K:K,dataset_transacoes_ficticias_2023_2024[[#This Row],[rfm sum]],4)*10</f>
        <v>6.4080000000000004</v>
      </c>
      <c r="M993" s="3">
        <f ca="1">ROUNDUP(dataset_transacoes_ficticias_2023_2024[[#This Row],[rfm]],0)</f>
        <v>7</v>
      </c>
      <c r="N993" t="str">
        <f t="shared" ca="1" si="31"/>
        <v>Valuable</v>
      </c>
    </row>
    <row r="994" spans="1:14" x14ac:dyDescent="0.25">
      <c r="A994" t="s">
        <v>175</v>
      </c>
      <c r="B994" s="1">
        <v>45005</v>
      </c>
      <c r="C994" s="4">
        <v>479.23169394093202</v>
      </c>
      <c r="D994" s="3">
        <f ca="1">TODAY() -dataset_transacoes_ficticias_2023_2024[[#This Row],[transaction date]]</f>
        <v>418</v>
      </c>
      <c r="E994">
        <f>COUNTIF(A:A,dataset_transacoes_ficticias_2023_2024[[#This Row],[customer-id]])</f>
        <v>5</v>
      </c>
      <c r="F994" s="4">
        <f>SUMIF(A:A,dataset_transacoes_ficticias_2023_2024[[#This Row],[customer-id]],C:C)</f>
        <v>3229.6540186949383</v>
      </c>
      <c r="G994" s="4">
        <f>dataset_transacoes_ficticias_2023_2024[[#This Row],[total value]]/dataset_transacoes_ficticias_2023_2024[[#This Row],[frequency]]</f>
        <v>645.93080373898761</v>
      </c>
      <c r="H994" s="5">
        <f ca="1">(1 - _xlfn.PERCENTRANK.INC(D:D,dataset_transacoes_ficticias_2023_2024[[#This Row],[recency]],4))*10</f>
        <v>1.9410000000000005</v>
      </c>
      <c r="I994">
        <f>_xlfn.PERCENTRANK.INC(E:E,dataset_transacoes_ficticias_2023_2024[[#This Row],[frequency]],4)*10</f>
        <v>4.5519999999999996</v>
      </c>
      <c r="J994" s="5">
        <f>_xlfn.PERCENTRANK.INC(F:F,dataset_transacoes_ficticias_2023_2024[[#This Row],[total value]],4)*10</f>
        <v>7.5780000000000003</v>
      </c>
      <c r="K994" s="5">
        <f t="shared" ca="1" si="30"/>
        <v>31.688999999999997</v>
      </c>
      <c r="L994" s="13">
        <f ca="1">_xlfn.PERCENTRANK.INC(K:K,dataset_transacoes_ficticias_2023_2024[[#This Row],[rfm sum]],4)*10</f>
        <v>5.952</v>
      </c>
      <c r="M994" s="3">
        <f ca="1">ROUNDUP(dataset_transacoes_ficticias_2023_2024[[#This Row],[rfm]],0)</f>
        <v>6</v>
      </c>
      <c r="N994" t="str">
        <f t="shared" ca="1" si="31"/>
        <v>Valuable</v>
      </c>
    </row>
    <row r="995" spans="1:14" x14ac:dyDescent="0.25">
      <c r="A995" t="s">
        <v>10</v>
      </c>
      <c r="B995" s="1">
        <v>45281</v>
      </c>
      <c r="C995" s="4">
        <v>167.316970517692</v>
      </c>
      <c r="D995" s="3">
        <f ca="1">TODAY() -dataset_transacoes_ficticias_2023_2024[[#This Row],[transaction date]]</f>
        <v>142</v>
      </c>
      <c r="E995">
        <f>COUNTIF(A:A,dataset_transacoes_ficticias_2023_2024[[#This Row],[customer-id]])</f>
        <v>5</v>
      </c>
      <c r="F995" s="4">
        <f>SUMIF(A:A,dataset_transacoes_ficticias_2023_2024[[#This Row],[customer-id]],C:C)</f>
        <v>2162.2089399512929</v>
      </c>
      <c r="G995" s="4">
        <f>dataset_transacoes_ficticias_2023_2024[[#This Row],[total value]]/dataset_transacoes_ficticias_2023_2024[[#This Row],[frequency]]</f>
        <v>432.4417879902586</v>
      </c>
      <c r="H995" s="5">
        <f ca="1">(1 - _xlfn.PERCENTRANK.INC(D:D,dataset_transacoes_ficticias_2023_2024[[#This Row],[recency]],4))*10</f>
        <v>8.89</v>
      </c>
      <c r="I995">
        <f>_xlfn.PERCENTRANK.INC(E:E,dataset_transacoes_ficticias_2023_2024[[#This Row],[frequency]],4)*10</f>
        <v>4.5519999999999996</v>
      </c>
      <c r="J995" s="5">
        <f>_xlfn.PERCENTRANK.INC(F:F,dataset_transacoes_ficticias_2023_2024[[#This Row],[total value]],4)*10</f>
        <v>4.4470000000000001</v>
      </c>
      <c r="K995" s="5">
        <f t="shared" ca="1" si="30"/>
        <v>31.96</v>
      </c>
      <c r="L995" s="13">
        <f ca="1">_xlfn.PERCENTRANK.INC(K:K,dataset_transacoes_ficticias_2023_2024[[#This Row],[rfm sum]],4)*10</f>
        <v>5.9870000000000001</v>
      </c>
      <c r="M995" s="3">
        <f ca="1">ROUNDUP(dataset_transacoes_ficticias_2023_2024[[#This Row],[rfm]],0)</f>
        <v>6</v>
      </c>
      <c r="N995" t="str">
        <f t="shared" ca="1" si="31"/>
        <v>Valuable</v>
      </c>
    </row>
    <row r="996" spans="1:14" x14ac:dyDescent="0.25">
      <c r="A996" t="s">
        <v>420</v>
      </c>
      <c r="B996" s="1">
        <v>45076</v>
      </c>
      <c r="C996" s="4">
        <v>892.02869759723103</v>
      </c>
      <c r="D996" s="3">
        <f ca="1">TODAY() -dataset_transacoes_ficticias_2023_2024[[#This Row],[transaction date]]</f>
        <v>347</v>
      </c>
      <c r="E996">
        <f>COUNTIF(A:A,dataset_transacoes_ficticias_2023_2024[[#This Row],[customer-id]])</f>
        <v>4</v>
      </c>
      <c r="F996" s="4">
        <f>SUMIF(A:A,dataset_transacoes_ficticias_2023_2024[[#This Row],[customer-id]],C:C)</f>
        <v>2438.775286734221</v>
      </c>
      <c r="G996" s="4">
        <f>dataset_transacoes_ficticias_2023_2024[[#This Row],[total value]]/dataset_transacoes_ficticias_2023_2024[[#This Row],[frequency]]</f>
        <v>609.69382168355526</v>
      </c>
      <c r="H996" s="5">
        <f ca="1">(1 - _xlfn.PERCENTRANK.INC(D:D,dataset_transacoes_ficticias_2023_2024[[#This Row],[recency]],4))*10</f>
        <v>3.6870000000000003</v>
      </c>
      <c r="I996">
        <f>_xlfn.PERCENTRANK.INC(E:E,dataset_transacoes_ficticias_2023_2024[[#This Row],[frequency]],4)*10</f>
        <v>2.5510000000000002</v>
      </c>
      <c r="J996" s="5">
        <f>_xlfn.PERCENTRANK.INC(F:F,dataset_transacoes_ficticias_2023_2024[[#This Row],[total value]],4)*10</f>
        <v>5.4569999999999999</v>
      </c>
      <c r="K996" s="5">
        <f t="shared" ca="1" si="30"/>
        <v>29.584000000000003</v>
      </c>
      <c r="L996" s="13">
        <f ca="1">_xlfn.PERCENTRANK.INC(K:K,dataset_transacoes_ficticias_2023_2024[[#This Row],[rfm sum]],4)*10</f>
        <v>5.2669999999999995</v>
      </c>
      <c r="M996" s="3">
        <f ca="1">ROUNDUP(dataset_transacoes_ficticias_2023_2024[[#This Row],[rfm]],0)</f>
        <v>6</v>
      </c>
      <c r="N996" t="str">
        <f t="shared" ca="1" si="31"/>
        <v>Valuable</v>
      </c>
    </row>
    <row r="997" spans="1:14" x14ac:dyDescent="0.25">
      <c r="A997" t="s">
        <v>478</v>
      </c>
      <c r="B997" s="1">
        <v>45208</v>
      </c>
      <c r="C997" s="4">
        <v>171.738852218912</v>
      </c>
      <c r="D997" s="3">
        <f ca="1">TODAY() -dataset_transacoes_ficticias_2023_2024[[#This Row],[transaction date]]</f>
        <v>215</v>
      </c>
      <c r="E997">
        <f>COUNTIF(A:A,dataset_transacoes_ficticias_2023_2024[[#This Row],[customer-id]])</f>
        <v>5</v>
      </c>
      <c r="F997" s="4">
        <f>SUMIF(A:A,dataset_transacoes_ficticias_2023_2024[[#This Row],[customer-id]],C:C)</f>
        <v>1129.465788694444</v>
      </c>
      <c r="G997" s="4">
        <f>dataset_transacoes_ficticias_2023_2024[[#This Row],[total value]]/dataset_transacoes_ficticias_2023_2024[[#This Row],[frequency]]</f>
        <v>225.89315773888879</v>
      </c>
      <c r="H997" s="5">
        <f ca="1">(1 - _xlfn.PERCENTRANK.INC(D:D,dataset_transacoes_ficticias_2023_2024[[#This Row],[recency]],4))*10</f>
        <v>6.984</v>
      </c>
      <c r="I997">
        <f>_xlfn.PERCENTRANK.INC(E:E,dataset_transacoes_ficticias_2023_2024[[#This Row],[frequency]],4)*10</f>
        <v>4.5519999999999996</v>
      </c>
      <c r="J997" s="5">
        <f>_xlfn.PERCENTRANK.INC(F:F,dataset_transacoes_ficticias_2023_2024[[#This Row],[total value]],4)*10</f>
        <v>1.115</v>
      </c>
      <c r="K997" s="5">
        <f t="shared" ca="1" si="30"/>
        <v>24.346</v>
      </c>
      <c r="L997" s="13">
        <f ca="1">_xlfn.PERCENTRANK.INC(K:K,dataset_transacoes_ficticias_2023_2024[[#This Row],[rfm sum]],4)*10</f>
        <v>3.9510000000000001</v>
      </c>
      <c r="M997" s="3">
        <f ca="1">ROUNDUP(dataset_transacoes_ficticias_2023_2024[[#This Row],[rfm]],0)</f>
        <v>4</v>
      </c>
      <c r="N997" t="str">
        <f t="shared" ca="1" si="31"/>
        <v>At Risk</v>
      </c>
    </row>
    <row r="998" spans="1:14" x14ac:dyDescent="0.25">
      <c r="A998" t="s">
        <v>321</v>
      </c>
      <c r="B998" s="1">
        <v>44982</v>
      </c>
      <c r="C998" s="4">
        <v>313.08887301762798</v>
      </c>
      <c r="D998" s="3">
        <f ca="1">TODAY() -dataset_transacoes_ficticias_2023_2024[[#This Row],[transaction date]]</f>
        <v>441</v>
      </c>
      <c r="E998">
        <f>COUNTIF(A:A,dataset_transacoes_ficticias_2023_2024[[#This Row],[customer-id]])</f>
        <v>6</v>
      </c>
      <c r="F998" s="4">
        <f>SUMIF(A:A,dataset_transacoes_ficticias_2023_2024[[#This Row],[customer-id]],C:C)</f>
        <v>2677.8915026293389</v>
      </c>
      <c r="G998" s="4">
        <f>dataset_transacoes_ficticias_2023_2024[[#This Row],[total value]]/dataset_transacoes_ficticias_2023_2024[[#This Row],[frequency]]</f>
        <v>446.31525043822313</v>
      </c>
      <c r="H998" s="5">
        <f ca="1">(1 - _xlfn.PERCENTRANK.INC(D:D,dataset_transacoes_ficticias_2023_2024[[#This Row],[recency]],4))*10</f>
        <v>1.3009999999999999</v>
      </c>
      <c r="I998">
        <f>_xlfn.PERCENTRANK.INC(E:E,dataset_transacoes_ficticias_2023_2024[[#This Row],[frequency]],4)*10</f>
        <v>6.3529999999999998</v>
      </c>
      <c r="J998" s="5">
        <f>_xlfn.PERCENTRANK.INC(F:F,dataset_transacoes_ficticias_2023_2024[[#This Row],[total value]],4)*10</f>
        <v>6.2279999999999998</v>
      </c>
      <c r="K998" s="5">
        <f t="shared" ca="1" si="30"/>
        <v>26.533000000000001</v>
      </c>
      <c r="L998" s="13">
        <f ca="1">_xlfn.PERCENTRANK.INC(K:K,dataset_transacoes_ficticias_2023_2024[[#This Row],[rfm sum]],4)*10</f>
        <v>4.4870000000000001</v>
      </c>
      <c r="M998" s="3">
        <f ca="1">ROUNDUP(dataset_transacoes_ficticias_2023_2024[[#This Row],[rfm]],0)</f>
        <v>5</v>
      </c>
      <c r="N998" t="str">
        <f t="shared" ca="1" si="31"/>
        <v>Valuable</v>
      </c>
    </row>
    <row r="999" spans="1:14" x14ac:dyDescent="0.25">
      <c r="A999" t="s">
        <v>434</v>
      </c>
      <c r="B999" s="1">
        <v>45320</v>
      </c>
      <c r="C999" s="4">
        <v>952.55547185721503</v>
      </c>
      <c r="D999" s="3">
        <f ca="1">TODAY() -dataset_transacoes_ficticias_2023_2024[[#This Row],[transaction date]]</f>
        <v>103</v>
      </c>
      <c r="E999">
        <f>COUNTIF(A:A,dataset_transacoes_ficticias_2023_2024[[#This Row],[customer-id]])</f>
        <v>4</v>
      </c>
      <c r="F999" s="4">
        <f>SUMIF(A:A,dataset_transacoes_ficticias_2023_2024[[#This Row],[customer-id]],C:C)</f>
        <v>1874.561961340924</v>
      </c>
      <c r="G999" s="4">
        <f>dataset_transacoes_ficticias_2023_2024[[#This Row],[total value]]/dataset_transacoes_ficticias_2023_2024[[#This Row],[frequency]]</f>
        <v>468.64049033523099</v>
      </c>
      <c r="H999" s="5">
        <f ca="1">(1 - _xlfn.PERCENTRANK.INC(D:D,dataset_transacoes_ficticias_2023_2024[[#This Row],[recency]],4))*10</f>
        <v>9.8550000000000004</v>
      </c>
      <c r="I999">
        <f>_xlfn.PERCENTRANK.INC(E:E,dataset_transacoes_ficticias_2023_2024[[#This Row],[frequency]],4)*10</f>
        <v>2.5510000000000002</v>
      </c>
      <c r="J999" s="5">
        <f>_xlfn.PERCENTRANK.INC(F:F,dataset_transacoes_ficticias_2023_2024[[#This Row],[total value]],4)*10</f>
        <v>3.3959999999999999</v>
      </c>
      <c r="K999" s="5">
        <f t="shared" ca="1" si="30"/>
        <v>29.684000000000005</v>
      </c>
      <c r="L999" s="13">
        <f ca="1">_xlfn.PERCENTRANK.INC(K:K,dataset_transacoes_ficticias_2023_2024[[#This Row],[rfm sum]],4)*10</f>
        <v>5.3220000000000001</v>
      </c>
      <c r="M999" s="3">
        <f ca="1">ROUNDUP(dataset_transacoes_ficticias_2023_2024[[#This Row],[rfm]],0)</f>
        <v>6</v>
      </c>
      <c r="N999" t="str">
        <f t="shared" ca="1" si="31"/>
        <v>Valuable</v>
      </c>
    </row>
    <row r="1000" spans="1:14" x14ac:dyDescent="0.25">
      <c r="A1000" t="s">
        <v>486</v>
      </c>
      <c r="B1000" s="1">
        <v>45136</v>
      </c>
      <c r="C1000" s="4">
        <v>955.70832815275105</v>
      </c>
      <c r="D1000" s="3">
        <f ca="1">TODAY() -dataset_transacoes_ficticias_2023_2024[[#This Row],[transaction date]]</f>
        <v>287</v>
      </c>
      <c r="E1000">
        <f>COUNTIF(A:A,dataset_transacoes_ficticias_2023_2024[[#This Row],[customer-id]])</f>
        <v>6</v>
      </c>
      <c r="F1000" s="4">
        <f>SUMIF(A:A,dataset_transacoes_ficticias_2023_2024[[#This Row],[customer-id]],C:C)</f>
        <v>3267.2794132100221</v>
      </c>
      <c r="G1000" s="4">
        <f>dataset_transacoes_ficticias_2023_2024[[#This Row],[total value]]/dataset_transacoes_ficticias_2023_2024[[#This Row],[frequency]]</f>
        <v>544.54656886833698</v>
      </c>
      <c r="H1000" s="5">
        <f ca="1">(1 - _xlfn.PERCENTRANK.INC(D:D,dataset_transacoes_ficticias_2023_2024[[#This Row],[recency]],4))*10</f>
        <v>5.2130000000000001</v>
      </c>
      <c r="I1000">
        <f>_xlfn.PERCENTRANK.INC(E:E,dataset_transacoes_ficticias_2023_2024[[#This Row],[frequency]],4)*10</f>
        <v>6.3529999999999998</v>
      </c>
      <c r="J1000" s="5">
        <f>_xlfn.PERCENTRANK.INC(F:F,dataset_transacoes_ficticias_2023_2024[[#This Row],[total value]],4)*10</f>
        <v>7.6880000000000006</v>
      </c>
      <c r="K1000" s="5">
        <f t="shared" ca="1" si="30"/>
        <v>35.056000000000004</v>
      </c>
      <c r="L1000" s="13">
        <f ca="1">_xlfn.PERCENTRANK.INC(K:K,dataset_transacoes_ficticias_2023_2024[[#This Row],[rfm sum]],4)*10</f>
        <v>6.8780000000000001</v>
      </c>
      <c r="M1000" s="3">
        <f ca="1">ROUNDUP(dataset_transacoes_ficticias_2023_2024[[#This Row],[rfm]],0)</f>
        <v>7</v>
      </c>
      <c r="N1000" t="str">
        <f t="shared" ca="1" si="31"/>
        <v>Valuable</v>
      </c>
    </row>
    <row r="1001" spans="1:14" x14ac:dyDescent="0.25">
      <c r="A1001" t="s">
        <v>416</v>
      </c>
      <c r="B1001" s="1">
        <v>45159</v>
      </c>
      <c r="C1001" s="4">
        <v>461.58326905762999</v>
      </c>
      <c r="D1001" s="3">
        <f ca="1">TODAY() -dataset_transacoes_ficticias_2023_2024[[#This Row],[transaction date]]</f>
        <v>264</v>
      </c>
      <c r="E1001">
        <f>COUNTIF(A:A,dataset_transacoes_ficticias_2023_2024[[#This Row],[customer-id]])</f>
        <v>5</v>
      </c>
      <c r="F1001" s="4">
        <f>SUMIF(A:A,dataset_transacoes_ficticias_2023_2024[[#This Row],[customer-id]],C:C)</f>
        <v>2265.6445097877449</v>
      </c>
      <c r="G1001" s="4">
        <f>dataset_transacoes_ficticias_2023_2024[[#This Row],[total value]]/dataset_transacoes_ficticias_2023_2024[[#This Row],[frequency]]</f>
        <v>453.12890195754898</v>
      </c>
      <c r="H1001" s="5">
        <f ca="1">(1 - _xlfn.PERCENTRANK.INC(D:D,dataset_transacoes_ficticias_2023_2024[[#This Row],[recency]],4))*10</f>
        <v>5.7929999999999993</v>
      </c>
      <c r="I1001">
        <f>_xlfn.PERCENTRANK.INC(E:E,dataset_transacoes_ficticias_2023_2024[[#This Row],[frequency]],4)*10</f>
        <v>4.5519999999999996</v>
      </c>
      <c r="J1001" s="5">
        <f>_xlfn.PERCENTRANK.INC(F:F,dataset_transacoes_ficticias_2023_2024[[#This Row],[total value]],4)*10</f>
        <v>4.8770000000000007</v>
      </c>
      <c r="K1001" s="5">
        <f t="shared" ca="1" si="30"/>
        <v>34.475999999999999</v>
      </c>
      <c r="L1001" s="13">
        <f ca="1">_xlfn.PERCENTRANK.INC(K:K,dataset_transacoes_ficticias_2023_2024[[#This Row],[rfm sum]],4)*10</f>
        <v>6.7229999999999999</v>
      </c>
      <c r="M1001" s="3">
        <f ca="1">ROUNDUP(dataset_transacoes_ficticias_2023_2024[[#This Row],[rfm]],0)</f>
        <v>7</v>
      </c>
      <c r="N1001" t="str">
        <f t="shared" ca="1" si="31"/>
        <v>Valuable</v>
      </c>
    </row>
    <row r="1002" spans="1:14" x14ac:dyDescent="0.25">
      <c r="A1002" t="s">
        <v>108</v>
      </c>
      <c r="B1002" s="1">
        <v>45239</v>
      </c>
      <c r="C1002" s="4">
        <v>271.30601018556303</v>
      </c>
      <c r="D1002" s="3">
        <f ca="1">TODAY() -dataset_transacoes_ficticias_2023_2024[[#This Row],[transaction date]]</f>
        <v>184</v>
      </c>
      <c r="E1002">
        <f>COUNTIF(A:A,dataset_transacoes_ficticias_2023_2024[[#This Row],[customer-id]])</f>
        <v>4</v>
      </c>
      <c r="F1002" s="4">
        <f>SUMIF(A:A,dataset_transacoes_ficticias_2023_2024[[#This Row],[customer-id]],C:C)</f>
        <v>812.94018463003749</v>
      </c>
      <c r="G1002" s="4">
        <f>dataset_transacoes_ficticias_2023_2024[[#This Row],[total value]]/dataset_transacoes_ficticias_2023_2024[[#This Row],[frequency]]</f>
        <v>203.23504615750937</v>
      </c>
      <c r="H1002" s="5">
        <f ca="1">(1 - _xlfn.PERCENTRANK.INC(D:D,dataset_transacoes_ficticias_2023_2024[[#This Row],[recency]],4))*10</f>
        <v>7.8390000000000004</v>
      </c>
      <c r="I1002">
        <f>_xlfn.PERCENTRANK.INC(E:E,dataset_transacoes_ficticias_2023_2024[[#This Row],[frequency]],4)*10</f>
        <v>2.5510000000000002</v>
      </c>
      <c r="J1002" s="5">
        <f>_xlfn.PERCENTRANK.INC(F:F,dataset_transacoes_ficticias_2023_2024[[#This Row],[total value]],4)*10</f>
        <v>0.56500000000000006</v>
      </c>
      <c r="K1002" s="5">
        <f t="shared" ca="1" si="30"/>
        <v>26.177000000000003</v>
      </c>
      <c r="L1002" s="13">
        <f ca="1">_xlfn.PERCENTRANK.INC(K:K,dataset_transacoes_ficticias_2023_2024[[#This Row],[rfm sum]],4)*10</f>
        <v>4.367</v>
      </c>
      <c r="M1002" s="3">
        <f ca="1">ROUNDUP(dataset_transacoes_ficticias_2023_2024[[#This Row],[rfm]],0)</f>
        <v>5</v>
      </c>
      <c r="N1002" t="str">
        <f t="shared" ca="1" si="31"/>
        <v>Valuable</v>
      </c>
    </row>
    <row r="1003" spans="1:14" x14ac:dyDescent="0.25">
      <c r="A1003" t="s">
        <v>416</v>
      </c>
      <c r="B1003" s="1">
        <v>45203</v>
      </c>
      <c r="C1003" s="4">
        <v>784.271997508715</v>
      </c>
      <c r="D1003" s="3">
        <f ca="1">TODAY() -dataset_transacoes_ficticias_2023_2024[[#This Row],[transaction date]]</f>
        <v>220</v>
      </c>
      <c r="E1003">
        <f>COUNTIF(A:A,dataset_transacoes_ficticias_2023_2024[[#This Row],[customer-id]])</f>
        <v>5</v>
      </c>
      <c r="F1003" s="4">
        <f>SUMIF(A:A,dataset_transacoes_ficticias_2023_2024[[#This Row],[customer-id]],C:C)</f>
        <v>2265.6445097877449</v>
      </c>
      <c r="G1003" s="4">
        <f>dataset_transacoes_ficticias_2023_2024[[#This Row],[total value]]/dataset_transacoes_ficticias_2023_2024[[#This Row],[frequency]]</f>
        <v>453.12890195754898</v>
      </c>
      <c r="H1003" s="5">
        <f ca="1">(1 - _xlfn.PERCENTRANK.INC(D:D,dataset_transacoes_ficticias_2023_2024[[#This Row],[recency]],4))*10</f>
        <v>6.8339999999999996</v>
      </c>
      <c r="I1003">
        <f>_xlfn.PERCENTRANK.INC(E:E,dataset_transacoes_ficticias_2023_2024[[#This Row],[frequency]],4)*10</f>
        <v>4.5519999999999996</v>
      </c>
      <c r="J1003" s="5">
        <f>_xlfn.PERCENTRANK.INC(F:F,dataset_transacoes_ficticias_2023_2024[[#This Row],[total value]],4)*10</f>
        <v>4.8770000000000007</v>
      </c>
      <c r="K1003" s="5">
        <f t="shared" ca="1" si="30"/>
        <v>27.218000000000004</v>
      </c>
      <c r="L1003" s="13">
        <f ca="1">_xlfn.PERCENTRANK.INC(K:K,dataset_transacoes_ficticias_2023_2024[[#This Row],[rfm sum]],4)*10</f>
        <v>4.742</v>
      </c>
      <c r="M1003" s="3">
        <f ca="1">ROUNDUP(dataset_transacoes_ficticias_2023_2024[[#This Row],[rfm]],0)</f>
        <v>5</v>
      </c>
      <c r="N1003" t="str">
        <f t="shared" ca="1" si="31"/>
        <v>Valuable</v>
      </c>
    </row>
    <row r="1004" spans="1:14" x14ac:dyDescent="0.25">
      <c r="A1004" t="s">
        <v>418</v>
      </c>
      <c r="B1004" s="1">
        <v>44951</v>
      </c>
      <c r="C1004" s="4">
        <v>769.92419336991804</v>
      </c>
      <c r="D1004" s="3">
        <f ca="1">TODAY() -dataset_transacoes_ficticias_2023_2024[[#This Row],[transaction date]]</f>
        <v>472</v>
      </c>
      <c r="E1004">
        <f>COUNTIF(A:A,dataset_transacoes_ficticias_2023_2024[[#This Row],[customer-id]])</f>
        <v>5</v>
      </c>
      <c r="F1004" s="4">
        <f>SUMIF(A:A,dataset_transacoes_ficticias_2023_2024[[#This Row],[customer-id]],C:C)</f>
        <v>3037.488319556448</v>
      </c>
      <c r="G1004" s="4">
        <f>dataset_transacoes_ficticias_2023_2024[[#This Row],[total value]]/dataset_transacoes_ficticias_2023_2024[[#This Row],[frequency]]</f>
        <v>607.49766391128958</v>
      </c>
      <c r="H1004" s="5">
        <f ca="1">(1 - _xlfn.PERCENTRANK.INC(D:D,dataset_transacoes_ficticias_2023_2024[[#This Row],[recency]],4))*10</f>
        <v>0.5710000000000004</v>
      </c>
      <c r="I1004">
        <f>_xlfn.PERCENTRANK.INC(E:E,dataset_transacoes_ficticias_2023_2024[[#This Row],[frequency]],4)*10</f>
        <v>4.5519999999999996</v>
      </c>
      <c r="J1004" s="5">
        <f>_xlfn.PERCENTRANK.INC(F:F,dataset_transacoes_ficticias_2023_2024[[#This Row],[total value]],4)*10</f>
        <v>6.883</v>
      </c>
      <c r="K1004" s="5">
        <f t="shared" ca="1" si="30"/>
        <v>28.268999999999998</v>
      </c>
      <c r="L1004" s="13">
        <f ca="1">_xlfn.PERCENTRANK.INC(K:K,dataset_transacoes_ficticias_2023_2024[[#This Row],[rfm sum]],4)*10</f>
        <v>4.9420000000000002</v>
      </c>
      <c r="M1004" s="3">
        <f ca="1">ROUNDUP(dataset_transacoes_ficticias_2023_2024[[#This Row],[rfm]],0)</f>
        <v>5</v>
      </c>
      <c r="N1004" t="str">
        <f t="shared" ca="1" si="31"/>
        <v>Valuable</v>
      </c>
    </row>
    <row r="1005" spans="1:14" x14ac:dyDescent="0.25">
      <c r="A1005" t="s">
        <v>334</v>
      </c>
      <c r="B1005" s="1">
        <v>45245</v>
      </c>
      <c r="C1005" s="4">
        <v>419.03848245084498</v>
      </c>
      <c r="D1005" s="3">
        <f ca="1">TODAY() -dataset_transacoes_ficticias_2023_2024[[#This Row],[transaction date]]</f>
        <v>178</v>
      </c>
      <c r="E1005">
        <f>COUNTIF(A:A,dataset_transacoes_ficticias_2023_2024[[#This Row],[customer-id]])</f>
        <v>4</v>
      </c>
      <c r="F1005" s="4">
        <f>SUMIF(A:A,dataset_transacoes_ficticias_2023_2024[[#This Row],[customer-id]],C:C)</f>
        <v>2431.5665214557898</v>
      </c>
      <c r="G1005" s="4">
        <f>dataset_transacoes_ficticias_2023_2024[[#This Row],[total value]]/dataset_transacoes_ficticias_2023_2024[[#This Row],[frequency]]</f>
        <v>607.89163036394746</v>
      </c>
      <c r="H1005" s="5">
        <f ca="1">(1 - _xlfn.PERCENTRANK.INC(D:D,dataset_transacoes_ficticias_2023_2024[[#This Row],[recency]],4))*10</f>
        <v>8.0400000000000009</v>
      </c>
      <c r="I1005">
        <f>_xlfn.PERCENTRANK.INC(E:E,dataset_transacoes_ficticias_2023_2024[[#This Row],[frequency]],4)*10</f>
        <v>2.5510000000000002</v>
      </c>
      <c r="J1005" s="5">
        <f>_xlfn.PERCENTRANK.INC(F:F,dataset_transacoes_ficticias_2023_2024[[#This Row],[total value]],4)*10</f>
        <v>5.3569999999999993</v>
      </c>
      <c r="K1005" s="5">
        <f t="shared" ca="1" si="30"/>
        <v>27.954000000000001</v>
      </c>
      <c r="L1005" s="13">
        <f ca="1">_xlfn.PERCENTRANK.INC(K:K,dataset_transacoes_ficticias_2023_2024[[#This Row],[rfm sum]],4)*10</f>
        <v>4.9020000000000001</v>
      </c>
      <c r="M1005" s="3">
        <f ca="1">ROUNDUP(dataset_transacoes_ficticias_2023_2024[[#This Row],[rfm]],0)</f>
        <v>5</v>
      </c>
      <c r="N1005" t="str">
        <f t="shared" ca="1" si="31"/>
        <v>Valuable</v>
      </c>
    </row>
    <row r="1006" spans="1:14" x14ac:dyDescent="0.25">
      <c r="A1006" t="s">
        <v>440</v>
      </c>
      <c r="B1006" s="1">
        <v>45269</v>
      </c>
      <c r="C1006" s="4">
        <v>624.24206880594795</v>
      </c>
      <c r="D1006" s="3">
        <f ca="1">TODAY() -dataset_transacoes_ficticias_2023_2024[[#This Row],[transaction date]]</f>
        <v>154</v>
      </c>
      <c r="E1006">
        <f>COUNTIF(A:A,dataset_transacoes_ficticias_2023_2024[[#This Row],[customer-id]])</f>
        <v>1</v>
      </c>
      <c r="F1006" s="4">
        <f>SUMIF(A:A,dataset_transacoes_ficticias_2023_2024[[#This Row],[customer-id]],C:C)</f>
        <v>624.24206880594795</v>
      </c>
      <c r="G1006" s="4">
        <f>dataset_transacoes_ficticias_2023_2024[[#This Row],[total value]]/dataset_transacoes_ficticias_2023_2024[[#This Row],[frequency]]</f>
        <v>624.24206880594795</v>
      </c>
      <c r="H1006" s="5">
        <f ca="1">(1 - _xlfn.PERCENTRANK.INC(D:D,dataset_transacoes_ficticias_2023_2024[[#This Row],[recency]],4))*10</f>
        <v>8.5750000000000011</v>
      </c>
      <c r="I1006">
        <f>_xlfn.PERCENTRANK.INC(E:E,dataset_transacoes_ficticias_2023_2024[[#This Row],[frequency]],4)*10</f>
        <v>0</v>
      </c>
      <c r="J1006" s="5">
        <f>_xlfn.PERCENTRANK.INC(F:F,dataset_transacoes_ficticias_2023_2024[[#This Row],[total value]],4)*10</f>
        <v>0.28500000000000003</v>
      </c>
      <c r="K1006" s="5">
        <f t="shared" ca="1" si="30"/>
        <v>24.808000000000003</v>
      </c>
      <c r="L1006" s="13">
        <f ca="1">_xlfn.PERCENTRANK.INC(K:K,dataset_transacoes_ficticias_2023_2024[[#This Row],[rfm sum]],4)*10</f>
        <v>4.0069999999999997</v>
      </c>
      <c r="M1006" s="3">
        <f ca="1">ROUNDUP(dataset_transacoes_ficticias_2023_2024[[#This Row],[rfm]],0)</f>
        <v>5</v>
      </c>
      <c r="N1006" t="str">
        <f t="shared" ca="1" si="31"/>
        <v>Valuable</v>
      </c>
    </row>
    <row r="1007" spans="1:14" x14ac:dyDescent="0.25">
      <c r="A1007" t="s">
        <v>173</v>
      </c>
      <c r="B1007" s="1">
        <v>45164</v>
      </c>
      <c r="C1007" s="4">
        <v>418.67063115650001</v>
      </c>
      <c r="D1007" s="3">
        <f ca="1">TODAY() -dataset_transacoes_ficticias_2023_2024[[#This Row],[transaction date]]</f>
        <v>259</v>
      </c>
      <c r="E1007">
        <f>COUNTIF(A:A,dataset_transacoes_ficticias_2023_2024[[#This Row],[customer-id]])</f>
        <v>5</v>
      </c>
      <c r="F1007" s="4">
        <f>SUMIF(A:A,dataset_transacoes_ficticias_2023_2024[[#This Row],[customer-id]],C:C)</f>
        <v>2653.8506597667838</v>
      </c>
      <c r="G1007" s="4">
        <f>dataset_transacoes_ficticias_2023_2024[[#This Row],[total value]]/dataset_transacoes_ficticias_2023_2024[[#This Row],[frequency]]</f>
        <v>530.77013195335678</v>
      </c>
      <c r="H1007" s="5">
        <f ca="1">(1 - _xlfn.PERCENTRANK.INC(D:D,dataset_transacoes_ficticias_2023_2024[[#This Row],[recency]],4))*10</f>
        <v>5.9129999999999994</v>
      </c>
      <c r="I1007">
        <f>_xlfn.PERCENTRANK.INC(E:E,dataset_transacoes_ficticias_2023_2024[[#This Row],[frequency]],4)*10</f>
        <v>4.5519999999999996</v>
      </c>
      <c r="J1007" s="5">
        <f>_xlfn.PERCENTRANK.INC(F:F,dataset_transacoes_ficticias_2023_2024[[#This Row],[total value]],4)*10</f>
        <v>6.1280000000000001</v>
      </c>
      <c r="K1007" s="5">
        <f t="shared" ca="1" si="30"/>
        <v>25.452999999999999</v>
      </c>
      <c r="L1007" s="13">
        <f ca="1">_xlfn.PERCENTRANK.INC(K:K,dataset_transacoes_ficticias_2023_2024[[#This Row],[rfm sum]],4)*10</f>
        <v>4.1619999999999999</v>
      </c>
      <c r="M1007" s="3">
        <f ca="1">ROUNDUP(dataset_transacoes_ficticias_2023_2024[[#This Row],[rfm]],0)</f>
        <v>5</v>
      </c>
      <c r="N1007" t="str">
        <f t="shared" ca="1" si="31"/>
        <v>Valuable</v>
      </c>
    </row>
    <row r="1008" spans="1:14" x14ac:dyDescent="0.25">
      <c r="A1008" t="s">
        <v>29</v>
      </c>
      <c r="B1008" s="1">
        <v>45004</v>
      </c>
      <c r="C1008" s="4">
        <v>911.81416179718099</v>
      </c>
      <c r="D1008" s="3">
        <f ca="1">TODAY() -dataset_transacoes_ficticias_2023_2024[[#This Row],[transaction date]]</f>
        <v>419</v>
      </c>
      <c r="E1008">
        <f>COUNTIF(A:A,dataset_transacoes_ficticias_2023_2024[[#This Row],[customer-id]])</f>
        <v>5</v>
      </c>
      <c r="F1008" s="4">
        <f>SUMIF(A:A,dataset_transacoes_ficticias_2023_2024[[#This Row],[customer-id]],C:C)</f>
        <v>2441.2400262665378</v>
      </c>
      <c r="G1008" s="4">
        <f>dataset_transacoes_ficticias_2023_2024[[#This Row],[total value]]/dataset_transacoes_ficticias_2023_2024[[#This Row],[frequency]]</f>
        <v>488.24800525330755</v>
      </c>
      <c r="H1008" s="5">
        <f ca="1">(1 - _xlfn.PERCENTRANK.INC(D:D,dataset_transacoes_ficticias_2023_2024[[#This Row],[recency]],4))*10</f>
        <v>1.8959999999999999</v>
      </c>
      <c r="I1008">
        <f>_xlfn.PERCENTRANK.INC(E:E,dataset_transacoes_ficticias_2023_2024[[#This Row],[frequency]],4)*10</f>
        <v>4.5519999999999996</v>
      </c>
      <c r="J1008" s="5">
        <f>_xlfn.PERCENTRANK.INC(F:F,dataset_transacoes_ficticias_2023_2024[[#This Row],[total value]],4)*10</f>
        <v>5.4769999999999994</v>
      </c>
      <c r="K1008" s="5">
        <f t="shared" ca="1" si="30"/>
        <v>28.518000000000001</v>
      </c>
      <c r="L1008" s="13">
        <f ca="1">_xlfn.PERCENTRANK.INC(K:K,dataset_transacoes_ficticias_2023_2024[[#This Row],[rfm sum]],4)*10</f>
        <v>4.9769999999999994</v>
      </c>
      <c r="M1008" s="3">
        <f ca="1">ROUNDUP(dataset_transacoes_ficticias_2023_2024[[#This Row],[rfm]],0)</f>
        <v>5</v>
      </c>
      <c r="N1008" t="str">
        <f t="shared" ca="1" si="31"/>
        <v>Valuable</v>
      </c>
    </row>
    <row r="1009" spans="1:14" x14ac:dyDescent="0.25">
      <c r="A1009" t="s">
        <v>434</v>
      </c>
      <c r="B1009" s="1">
        <v>45090</v>
      </c>
      <c r="C1009" s="4">
        <v>34.7206363055788</v>
      </c>
      <c r="D1009" s="3">
        <f ca="1">TODAY() -dataset_transacoes_ficticias_2023_2024[[#This Row],[transaction date]]</f>
        <v>333</v>
      </c>
      <c r="E1009">
        <f>COUNTIF(A:A,dataset_transacoes_ficticias_2023_2024[[#This Row],[customer-id]])</f>
        <v>4</v>
      </c>
      <c r="F1009" s="4">
        <f>SUMIF(A:A,dataset_transacoes_ficticias_2023_2024[[#This Row],[customer-id]],C:C)</f>
        <v>1874.561961340924</v>
      </c>
      <c r="G1009" s="4">
        <f>dataset_transacoes_ficticias_2023_2024[[#This Row],[total value]]/dataset_transacoes_ficticias_2023_2024[[#This Row],[frequency]]</f>
        <v>468.64049033523099</v>
      </c>
      <c r="H1009" s="5">
        <f ca="1">(1 - _xlfn.PERCENTRANK.INC(D:D,dataset_transacoes_ficticias_2023_2024[[#This Row],[recency]],4))*10</f>
        <v>4.0280000000000005</v>
      </c>
      <c r="I1009">
        <f>_xlfn.PERCENTRANK.INC(E:E,dataset_transacoes_ficticias_2023_2024[[#This Row],[frequency]],4)*10</f>
        <v>2.5510000000000002</v>
      </c>
      <c r="J1009" s="5">
        <f>_xlfn.PERCENTRANK.INC(F:F,dataset_transacoes_ficticias_2023_2024[[#This Row],[total value]],4)*10</f>
        <v>3.3959999999999999</v>
      </c>
      <c r="K1009" s="5">
        <f t="shared" ca="1" si="30"/>
        <v>21.9</v>
      </c>
      <c r="L1009" s="13">
        <f ca="1">_xlfn.PERCENTRANK.INC(K:K,dataset_transacoes_ficticias_2023_2024[[#This Row],[rfm sum]],4)*10</f>
        <v>3.4560000000000004</v>
      </c>
      <c r="M1009" s="3">
        <f ca="1">ROUNDUP(dataset_transacoes_ficticias_2023_2024[[#This Row],[rfm]],0)</f>
        <v>4</v>
      </c>
      <c r="N1009" t="str">
        <f t="shared" ca="1" si="31"/>
        <v>At Risk</v>
      </c>
    </row>
    <row r="1010" spans="1:14" x14ac:dyDescent="0.25">
      <c r="A1010" t="s">
        <v>407</v>
      </c>
      <c r="B1010" s="1">
        <v>44979</v>
      </c>
      <c r="C1010" s="4">
        <v>660.88395977065204</v>
      </c>
      <c r="D1010" s="3">
        <f ca="1">TODAY() -dataset_transacoes_ficticias_2023_2024[[#This Row],[transaction date]]</f>
        <v>444</v>
      </c>
      <c r="E1010">
        <f>COUNTIF(A:A,dataset_transacoes_ficticias_2023_2024[[#This Row],[customer-id]])</f>
        <v>6</v>
      </c>
      <c r="F1010" s="4">
        <f>SUMIF(A:A,dataset_transacoes_ficticias_2023_2024[[#This Row],[customer-id]],C:C)</f>
        <v>4218.0403549168886</v>
      </c>
      <c r="G1010" s="4">
        <f>dataset_transacoes_ficticias_2023_2024[[#This Row],[total value]]/dataset_transacoes_ficticias_2023_2024[[#This Row],[frequency]]</f>
        <v>703.0067258194814</v>
      </c>
      <c r="H1010" s="5">
        <f ca="1">(1 - _xlfn.PERCENTRANK.INC(D:D,dataset_transacoes_ficticias_2023_2024[[#This Row],[recency]],4))*10</f>
        <v>1.2360000000000004</v>
      </c>
      <c r="I1010">
        <f>_xlfn.PERCENTRANK.INC(E:E,dataset_transacoes_ficticias_2023_2024[[#This Row],[frequency]],4)*10</f>
        <v>6.3529999999999998</v>
      </c>
      <c r="J1010" s="5">
        <f>_xlfn.PERCENTRANK.INC(F:F,dataset_transacoes_ficticias_2023_2024[[#This Row],[total value]],4)*10</f>
        <v>9.1490000000000009</v>
      </c>
      <c r="K1010" s="5">
        <f t="shared" ca="1" si="30"/>
        <v>26.713000000000001</v>
      </c>
      <c r="L1010" s="13">
        <f ca="1">_xlfn.PERCENTRANK.INC(K:K,dataset_transacoes_ficticias_2023_2024[[#This Row],[rfm sum]],4)*10</f>
        <v>4.5419999999999998</v>
      </c>
      <c r="M1010" s="3">
        <f ca="1">ROUNDUP(dataset_transacoes_ficticias_2023_2024[[#This Row],[rfm]],0)</f>
        <v>5</v>
      </c>
      <c r="N1010" t="str">
        <f t="shared" ca="1" si="31"/>
        <v>Valuable</v>
      </c>
    </row>
    <row r="1011" spans="1:14" x14ac:dyDescent="0.25">
      <c r="A1011" t="s">
        <v>256</v>
      </c>
      <c r="B1011" s="1">
        <v>45124</v>
      </c>
      <c r="C1011" s="4">
        <v>883.49330120996694</v>
      </c>
      <c r="D1011" s="3">
        <f ca="1">TODAY() -dataset_transacoes_ficticias_2023_2024[[#This Row],[transaction date]]</f>
        <v>299</v>
      </c>
      <c r="E1011">
        <f>COUNTIF(A:A,dataset_transacoes_ficticias_2023_2024[[#This Row],[customer-id]])</f>
        <v>5</v>
      </c>
      <c r="F1011" s="4">
        <f>SUMIF(A:A,dataset_transacoes_ficticias_2023_2024[[#This Row],[customer-id]],C:C)</f>
        <v>2775.736350013367</v>
      </c>
      <c r="G1011" s="4">
        <f>dataset_transacoes_ficticias_2023_2024[[#This Row],[total value]]/dataset_transacoes_ficticias_2023_2024[[#This Row],[frequency]]</f>
        <v>555.14727000267339</v>
      </c>
      <c r="H1011" s="5">
        <f ca="1">(1 - _xlfn.PERCENTRANK.INC(D:D,dataset_transacoes_ficticias_2023_2024[[#This Row],[recency]],4))*10</f>
        <v>4.9029999999999996</v>
      </c>
      <c r="I1011">
        <f>_xlfn.PERCENTRANK.INC(E:E,dataset_transacoes_ficticias_2023_2024[[#This Row],[frequency]],4)*10</f>
        <v>4.5519999999999996</v>
      </c>
      <c r="J1011" s="5">
        <f>_xlfn.PERCENTRANK.INC(F:F,dataset_transacoes_ficticias_2023_2024[[#This Row],[total value]],4)*10</f>
        <v>6.5430000000000001</v>
      </c>
      <c r="K1011" s="5">
        <f t="shared" ca="1" si="30"/>
        <v>32.735999999999997</v>
      </c>
      <c r="L1011" s="13">
        <f ca="1">_xlfn.PERCENTRANK.INC(K:K,dataset_transacoes_ficticias_2023_2024[[#This Row],[rfm sum]],4)*10</f>
        <v>6.093</v>
      </c>
      <c r="M1011" s="3">
        <f ca="1">ROUNDUP(dataset_transacoes_ficticias_2023_2024[[#This Row],[rfm]],0)</f>
        <v>7</v>
      </c>
      <c r="N1011" t="str">
        <f t="shared" ca="1" si="31"/>
        <v>Valuable</v>
      </c>
    </row>
    <row r="1012" spans="1:14" x14ac:dyDescent="0.25">
      <c r="A1012" t="s">
        <v>422</v>
      </c>
      <c r="B1012" s="1">
        <v>44966</v>
      </c>
      <c r="C1012" s="4">
        <v>541.40430418097901</v>
      </c>
      <c r="D1012" s="3">
        <f ca="1">TODAY() -dataset_transacoes_ficticias_2023_2024[[#This Row],[transaction date]]</f>
        <v>457</v>
      </c>
      <c r="E1012">
        <f>COUNTIF(A:A,dataset_transacoes_ficticias_2023_2024[[#This Row],[customer-id]])</f>
        <v>5</v>
      </c>
      <c r="F1012" s="4">
        <f>SUMIF(A:A,dataset_transacoes_ficticias_2023_2024[[#This Row],[customer-id]],C:C)</f>
        <v>2347.7117159276204</v>
      </c>
      <c r="G1012" s="4">
        <f>dataset_transacoes_ficticias_2023_2024[[#This Row],[total value]]/dataset_transacoes_ficticias_2023_2024[[#This Row],[frequency]]</f>
        <v>469.54234318552409</v>
      </c>
      <c r="H1012" s="5">
        <f ca="1">(1 - _xlfn.PERCENTRANK.INC(D:D,dataset_transacoes_ficticias_2023_2024[[#This Row],[recency]],4))*10</f>
        <v>0.95099999999999962</v>
      </c>
      <c r="I1012">
        <f>_xlfn.PERCENTRANK.INC(E:E,dataset_transacoes_ficticias_2023_2024[[#This Row],[frequency]],4)*10</f>
        <v>4.5519999999999996</v>
      </c>
      <c r="J1012" s="5">
        <f>_xlfn.PERCENTRANK.INC(F:F,dataset_transacoes_ficticias_2023_2024[[#This Row],[total value]],4)*10</f>
        <v>5.032</v>
      </c>
      <c r="K1012" s="5">
        <f t="shared" ca="1" si="30"/>
        <v>26.532999999999998</v>
      </c>
      <c r="L1012" s="13">
        <f ca="1">_xlfn.PERCENTRANK.INC(K:K,dataset_transacoes_ficticias_2023_2024[[#This Row],[rfm sum]],4)*10</f>
        <v>4.4820000000000002</v>
      </c>
      <c r="M1012" s="3">
        <f ca="1">ROUNDUP(dataset_transacoes_ficticias_2023_2024[[#This Row],[rfm]],0)</f>
        <v>5</v>
      </c>
      <c r="N1012" t="str">
        <f t="shared" ca="1" si="31"/>
        <v>Valuable</v>
      </c>
    </row>
    <row r="1013" spans="1:14" x14ac:dyDescent="0.25">
      <c r="A1013" t="s">
        <v>111</v>
      </c>
      <c r="B1013" s="1">
        <v>45286</v>
      </c>
      <c r="C1013" s="4">
        <v>729.01559295381401</v>
      </c>
      <c r="D1013" s="3">
        <f ca="1">TODAY() -dataset_transacoes_ficticias_2023_2024[[#This Row],[transaction date]]</f>
        <v>137</v>
      </c>
      <c r="E1013">
        <f>COUNTIF(A:A,dataset_transacoes_ficticias_2023_2024[[#This Row],[customer-id]])</f>
        <v>5</v>
      </c>
      <c r="F1013" s="4">
        <f>SUMIF(A:A,dataset_transacoes_ficticias_2023_2024[[#This Row],[customer-id]],C:C)</f>
        <v>2071.9552167029151</v>
      </c>
      <c r="G1013" s="4">
        <f>dataset_transacoes_ficticias_2023_2024[[#This Row],[total value]]/dataset_transacoes_ficticias_2023_2024[[#This Row],[frequency]]</f>
        <v>414.391043340583</v>
      </c>
      <c r="H1013" s="5">
        <f ca="1">(1 - _xlfn.PERCENTRANK.INC(D:D,dataset_transacoes_ficticias_2023_2024[[#This Row],[recency]],4))*10</f>
        <v>9.01</v>
      </c>
      <c r="I1013">
        <f>_xlfn.PERCENTRANK.INC(E:E,dataset_transacoes_ficticias_2023_2024[[#This Row],[frequency]],4)*10</f>
        <v>4.5519999999999996</v>
      </c>
      <c r="J1013" s="5">
        <f>_xlfn.PERCENTRANK.INC(F:F,dataset_transacoes_ficticias_2023_2024[[#This Row],[total value]],4)*10</f>
        <v>4.2570000000000006</v>
      </c>
      <c r="K1013" s="5">
        <f t="shared" ca="1" si="30"/>
        <v>28.354000000000003</v>
      </c>
      <c r="L1013" s="13">
        <f ca="1">_xlfn.PERCENTRANK.INC(K:K,dataset_transacoes_ficticias_2023_2024[[#This Row],[rfm sum]],4)*10</f>
        <v>4.9669999999999996</v>
      </c>
      <c r="M1013" s="3">
        <f ca="1">ROUNDUP(dataset_transacoes_ficticias_2023_2024[[#This Row],[rfm]],0)</f>
        <v>5</v>
      </c>
      <c r="N1013" t="str">
        <f t="shared" ca="1" si="31"/>
        <v>Valuable</v>
      </c>
    </row>
    <row r="1014" spans="1:14" x14ac:dyDescent="0.25">
      <c r="A1014" t="s">
        <v>281</v>
      </c>
      <c r="B1014" s="1">
        <v>45249</v>
      </c>
      <c r="C1014" s="4">
        <v>506.62901940226698</v>
      </c>
      <c r="D1014" s="3">
        <f ca="1">TODAY() -dataset_transacoes_ficticias_2023_2024[[#This Row],[transaction date]]</f>
        <v>174</v>
      </c>
      <c r="E1014">
        <f>COUNTIF(A:A,dataset_transacoes_ficticias_2023_2024[[#This Row],[customer-id]])</f>
        <v>4</v>
      </c>
      <c r="F1014" s="4">
        <f>SUMIF(A:A,dataset_transacoes_ficticias_2023_2024[[#This Row],[customer-id]],C:C)</f>
        <v>1560.0548820929448</v>
      </c>
      <c r="G1014" s="4">
        <f>dataset_transacoes_ficticias_2023_2024[[#This Row],[total value]]/dataset_transacoes_ficticias_2023_2024[[#This Row],[frequency]]</f>
        <v>390.0137205232362</v>
      </c>
      <c r="H1014" s="5">
        <f ca="1">(1 - _xlfn.PERCENTRANK.INC(D:D,dataset_transacoes_ficticias_2023_2024[[#This Row],[recency]],4))*10</f>
        <v>8.129999999999999</v>
      </c>
      <c r="I1014">
        <f>_xlfn.PERCENTRANK.INC(E:E,dataset_transacoes_ficticias_2023_2024[[#This Row],[frequency]],4)*10</f>
        <v>2.5510000000000002</v>
      </c>
      <c r="J1014" s="5">
        <f>_xlfn.PERCENTRANK.INC(F:F,dataset_transacoes_ficticias_2023_2024[[#This Row],[total value]],4)*10</f>
        <v>2.3359999999999999</v>
      </c>
      <c r="K1014" s="5">
        <f t="shared" ca="1" si="30"/>
        <v>30.835999999999999</v>
      </c>
      <c r="L1014" s="13">
        <f ca="1">_xlfn.PERCENTRANK.INC(K:K,dataset_transacoes_ficticias_2023_2024[[#This Row],[rfm sum]],4)*10</f>
        <v>5.7169999999999996</v>
      </c>
      <c r="M1014" s="3">
        <f ca="1">ROUNDUP(dataset_transacoes_ficticias_2023_2024[[#This Row],[rfm]],0)</f>
        <v>6</v>
      </c>
      <c r="N1014" t="str">
        <f t="shared" ca="1" si="31"/>
        <v>Valuable</v>
      </c>
    </row>
    <row r="1015" spans="1:14" x14ac:dyDescent="0.25">
      <c r="A1015" t="s">
        <v>305</v>
      </c>
      <c r="B1015" s="1">
        <v>44984</v>
      </c>
      <c r="C1015" s="4">
        <v>777.502173608455</v>
      </c>
      <c r="D1015" s="3">
        <f ca="1">TODAY() -dataset_transacoes_ficticias_2023_2024[[#This Row],[transaction date]]</f>
        <v>439</v>
      </c>
      <c r="E1015">
        <f>COUNTIF(A:A,dataset_transacoes_ficticias_2023_2024[[#This Row],[customer-id]])</f>
        <v>5</v>
      </c>
      <c r="F1015" s="4">
        <f>SUMIF(A:A,dataset_transacoes_ficticias_2023_2024[[#This Row],[customer-id]],C:C)</f>
        <v>3224.5720686313794</v>
      </c>
      <c r="G1015" s="4">
        <f>dataset_transacoes_ficticias_2023_2024[[#This Row],[total value]]/dataset_transacoes_ficticias_2023_2024[[#This Row],[frequency]]</f>
        <v>644.91441372627582</v>
      </c>
      <c r="H1015" s="5">
        <f ca="1">(1 - _xlfn.PERCENTRANK.INC(D:D,dataset_transacoes_ficticias_2023_2024[[#This Row],[recency]],4))*10</f>
        <v>1.341</v>
      </c>
      <c r="I1015">
        <f>_xlfn.PERCENTRANK.INC(E:E,dataset_transacoes_ficticias_2023_2024[[#This Row],[frequency]],4)*10</f>
        <v>4.5519999999999996</v>
      </c>
      <c r="J1015" s="5">
        <f>_xlfn.PERCENTRANK.INC(F:F,dataset_transacoes_ficticias_2023_2024[[#This Row],[total value]],4)*10</f>
        <v>7.5529999999999999</v>
      </c>
      <c r="K1015" s="5">
        <f t="shared" ca="1" si="30"/>
        <v>26.462999999999997</v>
      </c>
      <c r="L1015" s="13">
        <f ca="1">_xlfn.PERCENTRANK.INC(K:K,dataset_transacoes_ficticias_2023_2024[[#This Row],[rfm sum]],4)*10</f>
        <v>4.4669999999999996</v>
      </c>
      <c r="M1015" s="3">
        <f ca="1">ROUNDUP(dataset_transacoes_ficticias_2023_2024[[#This Row],[rfm]],0)</f>
        <v>5</v>
      </c>
      <c r="N1015" t="str">
        <f t="shared" ca="1" si="31"/>
        <v>Valuable</v>
      </c>
    </row>
    <row r="1016" spans="1:14" x14ac:dyDescent="0.25">
      <c r="A1016" t="s">
        <v>491</v>
      </c>
      <c r="B1016" s="1">
        <v>45217</v>
      </c>
      <c r="C1016" s="4">
        <v>169.81270395230899</v>
      </c>
      <c r="D1016" s="3">
        <f ca="1">TODAY() -dataset_transacoes_ficticias_2023_2024[[#This Row],[transaction date]]</f>
        <v>206</v>
      </c>
      <c r="E1016">
        <f>COUNTIF(A:A,dataset_transacoes_ficticias_2023_2024[[#This Row],[customer-id]])</f>
        <v>4</v>
      </c>
      <c r="F1016" s="4">
        <f>SUMIF(A:A,dataset_transacoes_ficticias_2023_2024[[#This Row],[customer-id]],C:C)</f>
        <v>2200.3185547305447</v>
      </c>
      <c r="G1016" s="4">
        <f>dataset_transacoes_ficticias_2023_2024[[#This Row],[total value]]/dataset_transacoes_ficticias_2023_2024[[#This Row],[frequency]]</f>
        <v>550.07963868263619</v>
      </c>
      <c r="H1016" s="5">
        <f ca="1">(1 - _xlfn.PERCENTRANK.INC(D:D,dataset_transacoes_ficticias_2023_2024[[#This Row],[recency]],4))*10</f>
        <v>7.2540000000000004</v>
      </c>
      <c r="I1016">
        <f>_xlfn.PERCENTRANK.INC(E:E,dataset_transacoes_ficticias_2023_2024[[#This Row],[frequency]],4)*10</f>
        <v>2.5510000000000002</v>
      </c>
      <c r="J1016" s="5">
        <f>_xlfn.PERCENTRANK.INC(F:F,dataset_transacoes_ficticias_2023_2024[[#This Row],[total value]],4)*10</f>
        <v>4.5670000000000002</v>
      </c>
      <c r="K1016" s="5">
        <f t="shared" ca="1" si="30"/>
        <v>27.817999999999998</v>
      </c>
      <c r="L1016" s="13">
        <f ca="1">_xlfn.PERCENTRANK.INC(K:K,dataset_transacoes_ficticias_2023_2024[[#This Row],[rfm sum]],4)*10</f>
        <v>4.8820000000000006</v>
      </c>
      <c r="M1016" s="3">
        <f ca="1">ROUNDUP(dataset_transacoes_ficticias_2023_2024[[#This Row],[rfm]],0)</f>
        <v>5</v>
      </c>
      <c r="N1016" t="str">
        <f t="shared" ca="1" si="31"/>
        <v>Valuable</v>
      </c>
    </row>
    <row r="1017" spans="1:14" x14ac:dyDescent="0.25">
      <c r="A1017" t="s">
        <v>261</v>
      </c>
      <c r="B1017" s="1">
        <v>45164</v>
      </c>
      <c r="C1017" s="4">
        <v>600.56594778503995</v>
      </c>
      <c r="D1017" s="3">
        <f ca="1">TODAY() -dataset_transacoes_ficticias_2023_2024[[#This Row],[transaction date]]</f>
        <v>259</v>
      </c>
      <c r="E1017">
        <f>COUNTIF(A:A,dataset_transacoes_ficticias_2023_2024[[#This Row],[customer-id]])</f>
        <v>5</v>
      </c>
      <c r="F1017" s="4">
        <f>SUMIF(A:A,dataset_transacoes_ficticias_2023_2024[[#This Row],[customer-id]],C:C)</f>
        <v>2260.0416405643282</v>
      </c>
      <c r="G1017" s="4">
        <f>dataset_transacoes_ficticias_2023_2024[[#This Row],[total value]]/dataset_transacoes_ficticias_2023_2024[[#This Row],[frequency]]</f>
        <v>452.00832811286563</v>
      </c>
      <c r="H1017" s="5">
        <f ca="1">(1 - _xlfn.PERCENTRANK.INC(D:D,dataset_transacoes_ficticias_2023_2024[[#This Row],[recency]],4))*10</f>
        <v>5.9129999999999994</v>
      </c>
      <c r="I1017">
        <f>_xlfn.PERCENTRANK.INC(E:E,dataset_transacoes_ficticias_2023_2024[[#This Row],[frequency]],4)*10</f>
        <v>4.5519999999999996</v>
      </c>
      <c r="J1017" s="5">
        <f>_xlfn.PERCENTRANK.INC(F:F,dataset_transacoes_ficticias_2023_2024[[#This Row],[total value]],4)*10</f>
        <v>4.8520000000000003</v>
      </c>
      <c r="K1017" s="5">
        <f t="shared" ca="1" si="30"/>
        <v>29.689</v>
      </c>
      <c r="L1017" s="13">
        <f ca="1">_xlfn.PERCENTRANK.INC(K:K,dataset_transacoes_ficticias_2023_2024[[#This Row],[rfm sum]],4)*10</f>
        <v>5.327</v>
      </c>
      <c r="M1017" s="3">
        <f ca="1">ROUNDUP(dataset_transacoes_ficticias_2023_2024[[#This Row],[rfm]],0)</f>
        <v>6</v>
      </c>
      <c r="N1017" t="str">
        <f t="shared" ca="1" si="31"/>
        <v>Valuable</v>
      </c>
    </row>
    <row r="1018" spans="1:14" x14ac:dyDescent="0.25">
      <c r="A1018" t="s">
        <v>131</v>
      </c>
      <c r="B1018" s="1">
        <v>45171</v>
      </c>
      <c r="C1018" s="4">
        <v>439.545692297394</v>
      </c>
      <c r="D1018" s="3">
        <f ca="1">TODAY() -dataset_transacoes_ficticias_2023_2024[[#This Row],[transaction date]]</f>
        <v>252</v>
      </c>
      <c r="E1018">
        <f>COUNTIF(A:A,dataset_transacoes_ficticias_2023_2024[[#This Row],[customer-id]])</f>
        <v>5</v>
      </c>
      <c r="F1018" s="4">
        <f>SUMIF(A:A,dataset_transacoes_ficticias_2023_2024[[#This Row],[customer-id]],C:C)</f>
        <v>1995.1210267225842</v>
      </c>
      <c r="G1018" s="4">
        <f>dataset_transacoes_ficticias_2023_2024[[#This Row],[total value]]/dataset_transacoes_ficticias_2023_2024[[#This Row],[frequency]]</f>
        <v>399.02420534451687</v>
      </c>
      <c r="H1018" s="5">
        <f ca="1">(1 - _xlfn.PERCENTRANK.INC(D:D,dataset_transacoes_ficticias_2023_2024[[#This Row],[recency]],4))*10</f>
        <v>6.0739999999999998</v>
      </c>
      <c r="I1018">
        <f>_xlfn.PERCENTRANK.INC(E:E,dataset_transacoes_ficticias_2023_2024[[#This Row],[frequency]],4)*10</f>
        <v>4.5519999999999996</v>
      </c>
      <c r="J1018" s="5">
        <f>_xlfn.PERCENTRANK.INC(F:F,dataset_transacoes_ficticias_2023_2024[[#This Row],[total value]],4)*10</f>
        <v>3.8260000000000001</v>
      </c>
      <c r="K1018" s="5">
        <f t="shared" ca="1" si="30"/>
        <v>29.768999999999998</v>
      </c>
      <c r="L1018" s="13">
        <f ca="1">_xlfn.PERCENTRANK.INC(K:K,dataset_transacoes_ficticias_2023_2024[[#This Row],[rfm sum]],4)*10</f>
        <v>5.3569999999999993</v>
      </c>
      <c r="M1018" s="3">
        <f ca="1">ROUNDUP(dataset_transacoes_ficticias_2023_2024[[#This Row],[rfm]],0)</f>
        <v>6</v>
      </c>
      <c r="N1018" t="str">
        <f t="shared" ca="1" si="31"/>
        <v>Valuable</v>
      </c>
    </row>
    <row r="1019" spans="1:14" x14ac:dyDescent="0.25">
      <c r="A1019" t="s">
        <v>221</v>
      </c>
      <c r="B1019" s="1">
        <v>44968</v>
      </c>
      <c r="C1019" s="4">
        <v>802.88255092764496</v>
      </c>
      <c r="D1019" s="3">
        <f ca="1">TODAY() -dataset_transacoes_ficticias_2023_2024[[#This Row],[transaction date]]</f>
        <v>455</v>
      </c>
      <c r="E1019">
        <f>COUNTIF(A:A,dataset_transacoes_ficticias_2023_2024[[#This Row],[customer-id]])</f>
        <v>5</v>
      </c>
      <c r="F1019" s="4">
        <f>SUMIF(A:A,dataset_transacoes_ficticias_2023_2024[[#This Row],[customer-id]],C:C)</f>
        <v>3401.166121026069</v>
      </c>
      <c r="G1019" s="4">
        <f>dataset_transacoes_ficticias_2023_2024[[#This Row],[total value]]/dataset_transacoes_ficticias_2023_2024[[#This Row],[frequency]]</f>
        <v>680.23322420521379</v>
      </c>
      <c r="H1019" s="5">
        <f ca="1">(1 - _xlfn.PERCENTRANK.INC(D:D,dataset_transacoes_ficticias_2023_2024[[#This Row],[recency]],4))*10</f>
        <v>1.0109999999999997</v>
      </c>
      <c r="I1019">
        <f>_xlfn.PERCENTRANK.INC(E:E,dataset_transacoes_ficticias_2023_2024[[#This Row],[frequency]],4)*10</f>
        <v>4.5519999999999996</v>
      </c>
      <c r="J1019" s="5">
        <f>_xlfn.PERCENTRANK.INC(F:F,dataset_transacoes_ficticias_2023_2024[[#This Row],[total value]],4)*10</f>
        <v>8.0389999999999997</v>
      </c>
      <c r="K1019" s="5">
        <f t="shared" ca="1" si="30"/>
        <v>28.054000000000002</v>
      </c>
      <c r="L1019" s="13">
        <f ca="1">_xlfn.PERCENTRANK.INC(K:K,dataset_transacoes_ficticias_2023_2024[[#This Row],[rfm sum]],4)*10</f>
        <v>4.9270000000000005</v>
      </c>
      <c r="M1019" s="3">
        <f ca="1">ROUNDUP(dataset_transacoes_ficticias_2023_2024[[#This Row],[rfm]],0)</f>
        <v>5</v>
      </c>
      <c r="N1019" t="str">
        <f t="shared" ca="1" si="31"/>
        <v>Valuable</v>
      </c>
    </row>
    <row r="1020" spans="1:14" x14ac:dyDescent="0.25">
      <c r="A1020" t="s">
        <v>258</v>
      </c>
      <c r="B1020" s="1">
        <v>45234</v>
      </c>
      <c r="C1020" s="4">
        <v>534.32252412511298</v>
      </c>
      <c r="D1020" s="3">
        <f ca="1">TODAY() -dataset_transacoes_ficticias_2023_2024[[#This Row],[transaction date]]</f>
        <v>189</v>
      </c>
      <c r="E1020">
        <f>COUNTIF(A:A,dataset_transacoes_ficticias_2023_2024[[#This Row],[customer-id]])</f>
        <v>4</v>
      </c>
      <c r="F1020" s="4">
        <f>SUMIF(A:A,dataset_transacoes_ficticias_2023_2024[[#This Row],[customer-id]],C:C)</f>
        <v>2514.2765607575971</v>
      </c>
      <c r="G1020" s="4">
        <f>dataset_transacoes_ficticias_2023_2024[[#This Row],[total value]]/dataset_transacoes_ficticias_2023_2024[[#This Row],[frequency]]</f>
        <v>628.56914018939926</v>
      </c>
      <c r="H1020" s="5">
        <f ca="1">(1 - _xlfn.PERCENTRANK.INC(D:D,dataset_transacoes_ficticias_2023_2024[[#This Row],[recency]],4))*10</f>
        <v>7.6690000000000005</v>
      </c>
      <c r="I1020">
        <f>_xlfn.PERCENTRANK.INC(E:E,dataset_transacoes_ficticias_2023_2024[[#This Row],[frequency]],4)*10</f>
        <v>2.5510000000000002</v>
      </c>
      <c r="J1020" s="5">
        <f>_xlfn.PERCENTRANK.INC(F:F,dataset_transacoes_ficticias_2023_2024[[#This Row],[total value]],4)*10</f>
        <v>5.8420000000000005</v>
      </c>
      <c r="K1020" s="5">
        <f t="shared" ca="1" si="30"/>
        <v>29.664000000000001</v>
      </c>
      <c r="L1020" s="13">
        <f ca="1">_xlfn.PERCENTRANK.INC(K:K,dataset_transacoes_ficticias_2023_2024[[#This Row],[rfm sum]],4)*10</f>
        <v>5.2969999999999997</v>
      </c>
      <c r="M1020" s="3">
        <f ca="1">ROUNDUP(dataset_transacoes_ficticias_2023_2024[[#This Row],[rfm]],0)</f>
        <v>6</v>
      </c>
      <c r="N1020" t="str">
        <f t="shared" ca="1" si="31"/>
        <v>Valuable</v>
      </c>
    </row>
    <row r="1021" spans="1:14" x14ac:dyDescent="0.25">
      <c r="A1021" t="s">
        <v>411</v>
      </c>
      <c r="B1021" s="1">
        <v>44976</v>
      </c>
      <c r="C1021" s="4">
        <v>914.61678148027499</v>
      </c>
      <c r="D1021" s="3">
        <f ca="1">TODAY() -dataset_transacoes_ficticias_2023_2024[[#This Row],[transaction date]]</f>
        <v>447</v>
      </c>
      <c r="E1021">
        <f>COUNTIF(A:A,dataset_transacoes_ficticias_2023_2024[[#This Row],[customer-id]])</f>
        <v>5</v>
      </c>
      <c r="F1021" s="4">
        <f>SUMIF(A:A,dataset_transacoes_ficticias_2023_2024[[#This Row],[customer-id]],C:C)</f>
        <v>3121.962588246256</v>
      </c>
      <c r="G1021" s="4">
        <f>dataset_transacoes_ficticias_2023_2024[[#This Row],[total value]]/dataset_transacoes_ficticias_2023_2024[[#This Row],[frequency]]</f>
        <v>624.3925176492512</v>
      </c>
      <c r="H1021" s="5">
        <f ca="1">(1 - _xlfn.PERCENTRANK.INC(D:D,dataset_transacoes_ficticias_2023_2024[[#This Row],[recency]],4))*10</f>
        <v>1.1709999999999998</v>
      </c>
      <c r="I1021">
        <f>_xlfn.PERCENTRANK.INC(E:E,dataset_transacoes_ficticias_2023_2024[[#This Row],[frequency]],4)*10</f>
        <v>4.5519999999999996</v>
      </c>
      <c r="J1021" s="5">
        <f>_xlfn.PERCENTRANK.INC(F:F,dataset_transacoes_ficticias_2023_2024[[#This Row],[total value]],4)*10</f>
        <v>7.1680000000000001</v>
      </c>
      <c r="K1021" s="5">
        <f t="shared" ca="1" si="30"/>
        <v>28.952999999999999</v>
      </c>
      <c r="L1021" s="13">
        <f ca="1">_xlfn.PERCENTRANK.INC(K:K,dataset_transacoes_ficticias_2023_2024[[#This Row],[rfm sum]],4)*10</f>
        <v>5.1070000000000002</v>
      </c>
      <c r="M1021" s="3">
        <f ca="1">ROUNDUP(dataset_transacoes_ficticias_2023_2024[[#This Row],[rfm]],0)</f>
        <v>6</v>
      </c>
      <c r="N1021" t="str">
        <f t="shared" ca="1" si="31"/>
        <v>Valuable</v>
      </c>
    </row>
    <row r="1022" spans="1:14" x14ac:dyDescent="0.25">
      <c r="A1022" t="s">
        <v>210</v>
      </c>
      <c r="B1022" s="1">
        <v>45214</v>
      </c>
      <c r="C1022" s="4">
        <v>708.84340745486099</v>
      </c>
      <c r="D1022" s="3">
        <f ca="1">TODAY() -dataset_transacoes_ficticias_2023_2024[[#This Row],[transaction date]]</f>
        <v>209</v>
      </c>
      <c r="E1022">
        <f>COUNTIF(A:A,dataset_transacoes_ficticias_2023_2024[[#This Row],[customer-id]])</f>
        <v>4</v>
      </c>
      <c r="F1022" s="4">
        <f>SUMIF(A:A,dataset_transacoes_ficticias_2023_2024[[#This Row],[customer-id]],C:C)</f>
        <v>2433.711174387237</v>
      </c>
      <c r="G1022" s="4">
        <f>dataset_transacoes_ficticias_2023_2024[[#This Row],[total value]]/dataset_transacoes_ficticias_2023_2024[[#This Row],[frequency]]</f>
        <v>608.42779359680924</v>
      </c>
      <c r="H1022" s="5">
        <f ca="1">(1 - _xlfn.PERCENTRANK.INC(D:D,dataset_transacoes_ficticias_2023_2024[[#This Row],[recency]],4))*10</f>
        <v>7.1740000000000004</v>
      </c>
      <c r="I1022">
        <f>_xlfn.PERCENTRANK.INC(E:E,dataset_transacoes_ficticias_2023_2024[[#This Row],[frequency]],4)*10</f>
        <v>2.5510000000000002</v>
      </c>
      <c r="J1022" s="5">
        <f>_xlfn.PERCENTRANK.INC(F:F,dataset_transacoes_ficticias_2023_2024[[#This Row],[total value]],4)*10</f>
        <v>5.4169999999999998</v>
      </c>
      <c r="K1022" s="5">
        <f t="shared" ca="1" si="30"/>
        <v>28.033000000000001</v>
      </c>
      <c r="L1022" s="13">
        <f ca="1">_xlfn.PERCENTRANK.INC(K:K,dataset_transacoes_ficticias_2023_2024[[#This Row],[rfm sum]],4)*10</f>
        <v>4.9220000000000006</v>
      </c>
      <c r="M1022" s="3">
        <f ca="1">ROUNDUP(dataset_transacoes_ficticias_2023_2024[[#This Row],[rfm]],0)</f>
        <v>5</v>
      </c>
      <c r="N1022" t="str">
        <f t="shared" ca="1" si="31"/>
        <v>Valuable</v>
      </c>
    </row>
    <row r="1023" spans="1:14" x14ac:dyDescent="0.25">
      <c r="A1023" t="s">
        <v>418</v>
      </c>
      <c r="B1023" s="1">
        <v>45048</v>
      </c>
      <c r="C1023" s="4">
        <v>300.77828108151999</v>
      </c>
      <c r="D1023" s="3">
        <f ca="1">TODAY() -dataset_transacoes_ficticias_2023_2024[[#This Row],[transaction date]]</f>
        <v>375</v>
      </c>
      <c r="E1023">
        <f>COUNTIF(A:A,dataset_transacoes_ficticias_2023_2024[[#This Row],[customer-id]])</f>
        <v>5</v>
      </c>
      <c r="F1023" s="4">
        <f>SUMIF(A:A,dataset_transacoes_ficticias_2023_2024[[#This Row],[customer-id]],C:C)</f>
        <v>3037.488319556448</v>
      </c>
      <c r="G1023" s="4">
        <f>dataset_transacoes_ficticias_2023_2024[[#This Row],[total value]]/dataset_transacoes_ficticias_2023_2024[[#This Row],[frequency]]</f>
        <v>607.49766391128958</v>
      </c>
      <c r="H1023" s="5">
        <f ca="1">(1 - _xlfn.PERCENTRANK.INC(D:D,dataset_transacoes_ficticias_2023_2024[[#This Row],[recency]],4))*10</f>
        <v>3.032</v>
      </c>
      <c r="I1023">
        <f>_xlfn.PERCENTRANK.INC(E:E,dataset_transacoes_ficticias_2023_2024[[#This Row],[frequency]],4)*10</f>
        <v>4.5519999999999996</v>
      </c>
      <c r="J1023" s="5">
        <f>_xlfn.PERCENTRANK.INC(F:F,dataset_transacoes_ficticias_2023_2024[[#This Row],[total value]],4)*10</f>
        <v>6.883</v>
      </c>
      <c r="K1023" s="5">
        <f t="shared" ca="1" si="30"/>
        <v>29.608999999999998</v>
      </c>
      <c r="L1023" s="13">
        <f ca="1">_xlfn.PERCENTRANK.INC(K:K,dataset_transacoes_ficticias_2023_2024[[#This Row],[rfm sum]],4)*10</f>
        <v>5.2769999999999992</v>
      </c>
      <c r="M1023" s="3">
        <f ca="1">ROUNDUP(dataset_transacoes_ficticias_2023_2024[[#This Row],[rfm]],0)</f>
        <v>6</v>
      </c>
      <c r="N1023" t="str">
        <f t="shared" ca="1" si="31"/>
        <v>Valuable</v>
      </c>
    </row>
    <row r="1024" spans="1:14" x14ac:dyDescent="0.25">
      <c r="A1024" t="s">
        <v>420</v>
      </c>
      <c r="B1024" s="1">
        <v>45172</v>
      </c>
      <c r="C1024" s="4">
        <v>690.583643593548</v>
      </c>
      <c r="D1024" s="3">
        <f ca="1">TODAY() -dataset_transacoes_ficticias_2023_2024[[#This Row],[transaction date]]</f>
        <v>251</v>
      </c>
      <c r="E1024">
        <f>COUNTIF(A:A,dataset_transacoes_ficticias_2023_2024[[#This Row],[customer-id]])</f>
        <v>4</v>
      </c>
      <c r="F1024" s="4">
        <f>SUMIF(A:A,dataset_transacoes_ficticias_2023_2024[[#This Row],[customer-id]],C:C)</f>
        <v>2438.775286734221</v>
      </c>
      <c r="G1024" s="4">
        <f>dataset_transacoes_ficticias_2023_2024[[#This Row],[total value]]/dataset_transacoes_ficticias_2023_2024[[#This Row],[frequency]]</f>
        <v>609.69382168355526</v>
      </c>
      <c r="H1024" s="5">
        <f ca="1">(1 - _xlfn.PERCENTRANK.INC(D:D,dataset_transacoes_ficticias_2023_2024[[#This Row],[recency]],4))*10</f>
        <v>6.109</v>
      </c>
      <c r="I1024">
        <f>_xlfn.PERCENTRANK.INC(E:E,dataset_transacoes_ficticias_2023_2024[[#This Row],[frequency]],4)*10</f>
        <v>2.5510000000000002</v>
      </c>
      <c r="J1024" s="5">
        <f>_xlfn.PERCENTRANK.INC(F:F,dataset_transacoes_ficticias_2023_2024[[#This Row],[total value]],4)*10</f>
        <v>5.4569999999999999</v>
      </c>
      <c r="K1024" s="5">
        <f t="shared" ca="1" si="30"/>
        <v>28.584000000000003</v>
      </c>
      <c r="L1024" s="13">
        <f ca="1">_xlfn.PERCENTRANK.INC(K:K,dataset_transacoes_ficticias_2023_2024[[#This Row],[rfm sum]],4)*10</f>
        <v>4.9870000000000001</v>
      </c>
      <c r="M1024" s="3">
        <f ca="1">ROUNDUP(dataset_transacoes_ficticias_2023_2024[[#This Row],[rfm]],0)</f>
        <v>5</v>
      </c>
      <c r="N1024" t="str">
        <f t="shared" ca="1" si="31"/>
        <v>Valuable</v>
      </c>
    </row>
    <row r="1025" spans="1:14" x14ac:dyDescent="0.25">
      <c r="A1025" t="s">
        <v>258</v>
      </c>
      <c r="B1025" s="1">
        <v>45138</v>
      </c>
      <c r="C1025" s="4">
        <v>331.82330387283201</v>
      </c>
      <c r="D1025" s="3">
        <f ca="1">TODAY() -dataset_transacoes_ficticias_2023_2024[[#This Row],[transaction date]]</f>
        <v>285</v>
      </c>
      <c r="E1025">
        <f>COUNTIF(A:A,dataset_transacoes_ficticias_2023_2024[[#This Row],[customer-id]])</f>
        <v>4</v>
      </c>
      <c r="F1025" s="4">
        <f>SUMIF(A:A,dataset_transacoes_ficticias_2023_2024[[#This Row],[customer-id]],C:C)</f>
        <v>2514.2765607575971</v>
      </c>
      <c r="G1025" s="4">
        <f>dataset_transacoes_ficticias_2023_2024[[#This Row],[total value]]/dataset_transacoes_ficticias_2023_2024[[#This Row],[frequency]]</f>
        <v>628.56914018939926</v>
      </c>
      <c r="H1025" s="5">
        <f ca="1">(1 - _xlfn.PERCENTRANK.INC(D:D,dataset_transacoes_ficticias_2023_2024[[#This Row],[recency]],4))*10</f>
        <v>5.2679999999999989</v>
      </c>
      <c r="I1025">
        <f>_xlfn.PERCENTRANK.INC(E:E,dataset_transacoes_ficticias_2023_2024[[#This Row],[frequency]],4)*10</f>
        <v>2.5510000000000002</v>
      </c>
      <c r="J1025" s="5">
        <f>_xlfn.PERCENTRANK.INC(F:F,dataset_transacoes_ficticias_2023_2024[[#This Row],[total value]],4)*10</f>
        <v>5.8420000000000005</v>
      </c>
      <c r="K1025" s="5">
        <f t="shared" ca="1" si="30"/>
        <v>27.777999999999999</v>
      </c>
      <c r="L1025" s="13">
        <f ca="1">_xlfn.PERCENTRANK.INC(K:K,dataset_transacoes_ficticias_2023_2024[[#This Row],[rfm sum]],4)*10</f>
        <v>4.8719999999999999</v>
      </c>
      <c r="M1025" s="3">
        <f ca="1">ROUNDUP(dataset_transacoes_ficticias_2023_2024[[#This Row],[rfm]],0)</f>
        <v>5</v>
      </c>
      <c r="N1025" t="str">
        <f t="shared" ca="1" si="31"/>
        <v>Valuable</v>
      </c>
    </row>
    <row r="1026" spans="1:14" x14ac:dyDescent="0.25">
      <c r="A1026" t="s">
        <v>470</v>
      </c>
      <c r="B1026" s="1">
        <v>45002</v>
      </c>
      <c r="C1026" s="4">
        <v>16.071675739729301</v>
      </c>
      <c r="D1026" s="3">
        <f ca="1">TODAY() -dataset_transacoes_ficticias_2023_2024[[#This Row],[transaction date]]</f>
        <v>421</v>
      </c>
      <c r="E1026">
        <f>COUNTIF(A:A,dataset_transacoes_ficticias_2023_2024[[#This Row],[customer-id]])</f>
        <v>5</v>
      </c>
      <c r="F1026" s="4">
        <f>SUMIF(A:A,dataset_transacoes_ficticias_2023_2024[[#This Row],[customer-id]],C:C)</f>
        <v>2402.6645025311404</v>
      </c>
      <c r="G1026" s="4">
        <f>dataset_transacoes_ficticias_2023_2024[[#This Row],[total value]]/dataset_transacoes_ficticias_2023_2024[[#This Row],[frequency]]</f>
        <v>480.53290050622809</v>
      </c>
      <c r="H1026" s="5">
        <f ca="1">(1 - _xlfn.PERCENTRANK.INC(D:D,dataset_transacoes_ficticias_2023_2024[[#This Row],[recency]],4))*10</f>
        <v>1.8359999999999999</v>
      </c>
      <c r="I1026">
        <f>_xlfn.PERCENTRANK.INC(E:E,dataset_transacoes_ficticias_2023_2024[[#This Row],[frequency]],4)*10</f>
        <v>4.5519999999999996</v>
      </c>
      <c r="J1026" s="5">
        <f>_xlfn.PERCENTRANK.INC(F:F,dataset_transacoes_ficticias_2023_2024[[#This Row],[total value]],4)*10</f>
        <v>5.1319999999999997</v>
      </c>
      <c r="K1026" s="5">
        <f t="shared" ref="K1026:K1089" ca="1" si="32">SUM(H1025:J1026)</f>
        <v>25.180999999999997</v>
      </c>
      <c r="L1026" s="13">
        <f ca="1">_xlfn.PERCENTRANK.INC(K:K,dataset_transacoes_ficticias_2023_2024[[#This Row],[rfm sum]],4)*10</f>
        <v>4.0970000000000004</v>
      </c>
      <c r="M1026" s="3">
        <f ca="1">ROUNDUP(dataset_transacoes_ficticias_2023_2024[[#This Row],[rfm]],0)</f>
        <v>5</v>
      </c>
      <c r="N1026" t="str">
        <f t="shared" ref="N1026:N1089" ca="1" si="33">_xlfn.XLOOKUP(M:M,S:S,T:T,FALSE,0,1)</f>
        <v>Valuable</v>
      </c>
    </row>
    <row r="1027" spans="1:14" x14ac:dyDescent="0.25">
      <c r="A1027" t="s">
        <v>370</v>
      </c>
      <c r="B1027" s="1">
        <v>45213</v>
      </c>
      <c r="C1027" s="4">
        <v>663.89565556095602</v>
      </c>
      <c r="D1027" s="3">
        <f ca="1">TODAY() -dataset_transacoes_ficticias_2023_2024[[#This Row],[transaction date]]</f>
        <v>210</v>
      </c>
      <c r="E1027">
        <f>COUNTIF(A:A,dataset_transacoes_ficticias_2023_2024[[#This Row],[customer-id]])</f>
        <v>3</v>
      </c>
      <c r="F1027" s="4">
        <f>SUMIF(A:A,dataset_transacoes_ficticias_2023_2024[[#This Row],[customer-id]],C:C)</f>
        <v>1987.7766352338381</v>
      </c>
      <c r="G1027" s="4">
        <f>dataset_transacoes_ficticias_2023_2024[[#This Row],[total value]]/dataset_transacoes_ficticias_2023_2024[[#This Row],[frequency]]</f>
        <v>662.59221174461265</v>
      </c>
      <c r="H1027" s="5">
        <f ca="1">(1 - _xlfn.PERCENTRANK.INC(D:D,dataset_transacoes_ficticias_2023_2024[[#This Row],[recency]],4))*10</f>
        <v>7.1289999999999996</v>
      </c>
      <c r="I1027">
        <f>_xlfn.PERCENTRANK.INC(E:E,dataset_transacoes_ficticias_2023_2024[[#This Row],[frequency]],4)*10</f>
        <v>0.96</v>
      </c>
      <c r="J1027" s="5">
        <f>_xlfn.PERCENTRANK.INC(F:F,dataset_transacoes_ficticias_2023_2024[[#This Row],[total value]],4)*10</f>
        <v>3.7959999999999998</v>
      </c>
      <c r="K1027" s="5">
        <f t="shared" ca="1" si="32"/>
        <v>23.405000000000001</v>
      </c>
      <c r="L1027" s="13">
        <f ca="1">_xlfn.PERCENTRANK.INC(K:K,dataset_transacoes_ficticias_2023_2024[[#This Row],[rfm sum]],4)*10</f>
        <v>3.8359999999999999</v>
      </c>
      <c r="M1027" s="3">
        <f ca="1">ROUNDUP(dataset_transacoes_ficticias_2023_2024[[#This Row],[rfm]],0)</f>
        <v>4</v>
      </c>
      <c r="N1027" t="str">
        <f t="shared" ca="1" si="33"/>
        <v>At Risk</v>
      </c>
    </row>
    <row r="1028" spans="1:14" x14ac:dyDescent="0.25">
      <c r="A1028" t="s">
        <v>277</v>
      </c>
      <c r="B1028" s="1">
        <v>45146</v>
      </c>
      <c r="C1028" s="4">
        <v>829.55439828219505</v>
      </c>
      <c r="D1028" s="3">
        <f ca="1">TODAY() -dataset_transacoes_ficticias_2023_2024[[#This Row],[transaction date]]</f>
        <v>277</v>
      </c>
      <c r="E1028">
        <f>COUNTIF(A:A,dataset_transacoes_ficticias_2023_2024[[#This Row],[customer-id]])</f>
        <v>5</v>
      </c>
      <c r="F1028" s="4">
        <f>SUMIF(A:A,dataset_transacoes_ficticias_2023_2024[[#This Row],[customer-id]],C:C)</f>
        <v>1848.574843652427</v>
      </c>
      <c r="G1028" s="4">
        <f>dataset_transacoes_ficticias_2023_2024[[#This Row],[total value]]/dataset_transacoes_ficticias_2023_2024[[#This Row],[frequency]]</f>
        <v>369.7149687304854</v>
      </c>
      <c r="H1028" s="5">
        <f ca="1">(1 - _xlfn.PERCENTRANK.INC(D:D,dataset_transacoes_ficticias_2023_2024[[#This Row],[recency]],4))*10</f>
        <v>5.468</v>
      </c>
      <c r="I1028">
        <f>_xlfn.PERCENTRANK.INC(E:E,dataset_transacoes_ficticias_2023_2024[[#This Row],[frequency]],4)*10</f>
        <v>4.5519999999999996</v>
      </c>
      <c r="J1028" s="5">
        <f>_xlfn.PERCENTRANK.INC(F:F,dataset_transacoes_ficticias_2023_2024[[#This Row],[total value]],4)*10</f>
        <v>3.331</v>
      </c>
      <c r="K1028" s="5">
        <f t="shared" ca="1" si="32"/>
        <v>25.235999999999997</v>
      </c>
      <c r="L1028" s="13">
        <f ca="1">_xlfn.PERCENTRANK.INC(K:K,dataset_transacoes_ficticias_2023_2024[[#This Row],[rfm sum]],4)*10</f>
        <v>4.1020000000000003</v>
      </c>
      <c r="M1028" s="3">
        <f ca="1">ROUNDUP(dataset_transacoes_ficticias_2023_2024[[#This Row],[rfm]],0)</f>
        <v>5</v>
      </c>
      <c r="N1028" t="str">
        <f t="shared" ca="1" si="33"/>
        <v>Valuable</v>
      </c>
    </row>
    <row r="1029" spans="1:14" x14ac:dyDescent="0.25">
      <c r="A1029" t="s">
        <v>484</v>
      </c>
      <c r="B1029" s="1">
        <v>45174</v>
      </c>
      <c r="C1029" s="4">
        <v>294.697655231878</v>
      </c>
      <c r="D1029" s="3">
        <f ca="1">TODAY() -dataset_transacoes_ficticias_2023_2024[[#This Row],[transaction date]]</f>
        <v>249</v>
      </c>
      <c r="E1029">
        <f>COUNTIF(A:A,dataset_transacoes_ficticias_2023_2024[[#This Row],[customer-id]])</f>
        <v>4</v>
      </c>
      <c r="F1029" s="4">
        <f>SUMIF(A:A,dataset_transacoes_ficticias_2023_2024[[#This Row],[customer-id]],C:C)</f>
        <v>2174.5662661262108</v>
      </c>
      <c r="G1029" s="4">
        <f>dataset_transacoes_ficticias_2023_2024[[#This Row],[total value]]/dataset_transacoes_ficticias_2023_2024[[#This Row],[frequency]]</f>
        <v>543.64156653155271</v>
      </c>
      <c r="H1029" s="5">
        <f ca="1">(1 - _xlfn.PERCENTRANK.INC(D:D,dataset_transacoes_ficticias_2023_2024[[#This Row],[recency]],4))*10</f>
        <v>6.1589999999999998</v>
      </c>
      <c r="I1029">
        <f>_xlfn.PERCENTRANK.INC(E:E,dataset_transacoes_ficticias_2023_2024[[#This Row],[frequency]],4)*10</f>
        <v>2.5510000000000002</v>
      </c>
      <c r="J1029" s="5">
        <f>_xlfn.PERCENTRANK.INC(F:F,dataset_transacoes_ficticias_2023_2024[[#This Row],[total value]],4)*10</f>
        <v>4.5270000000000001</v>
      </c>
      <c r="K1029" s="5">
        <f t="shared" ca="1" si="32"/>
        <v>26.588000000000001</v>
      </c>
      <c r="L1029" s="13">
        <f ca="1">_xlfn.PERCENTRANK.INC(K:K,dataset_transacoes_ficticias_2023_2024[[#This Row],[rfm sum]],4)*10</f>
        <v>4.5119999999999996</v>
      </c>
      <c r="M1029" s="3">
        <f ca="1">ROUNDUP(dataset_transacoes_ficticias_2023_2024[[#This Row],[rfm]],0)</f>
        <v>5</v>
      </c>
      <c r="N1029" t="str">
        <f t="shared" ca="1" si="33"/>
        <v>Valuable</v>
      </c>
    </row>
    <row r="1030" spans="1:14" x14ac:dyDescent="0.25">
      <c r="A1030" t="s">
        <v>39</v>
      </c>
      <c r="B1030" s="1">
        <v>45311</v>
      </c>
      <c r="C1030" s="4">
        <v>137.659877705654</v>
      </c>
      <c r="D1030" s="3">
        <f ca="1">TODAY() -dataset_transacoes_ficticias_2023_2024[[#This Row],[transaction date]]</f>
        <v>112</v>
      </c>
      <c r="E1030">
        <f>COUNTIF(A:A,dataset_transacoes_ficticias_2023_2024[[#This Row],[customer-id]])</f>
        <v>3</v>
      </c>
      <c r="F1030" s="4">
        <f>SUMIF(A:A,dataset_transacoes_ficticias_2023_2024[[#This Row],[customer-id]],C:C)</f>
        <v>1644.5566343010551</v>
      </c>
      <c r="G1030" s="4">
        <f>dataset_transacoes_ficticias_2023_2024[[#This Row],[total value]]/dataset_transacoes_ficticias_2023_2024[[#This Row],[frequency]]</f>
        <v>548.18554476701831</v>
      </c>
      <c r="H1030" s="5">
        <f ca="1">(1 - _xlfn.PERCENTRANK.INC(D:D,dataset_transacoes_ficticias_2023_2024[[#This Row],[recency]],4))*10</f>
        <v>9.625</v>
      </c>
      <c r="I1030">
        <f>_xlfn.PERCENTRANK.INC(E:E,dataset_transacoes_ficticias_2023_2024[[#This Row],[frequency]],4)*10</f>
        <v>0.96</v>
      </c>
      <c r="J1030" s="5">
        <f>_xlfn.PERCENTRANK.INC(F:F,dataset_transacoes_ficticias_2023_2024[[#This Row],[total value]],4)*10</f>
        <v>2.7410000000000001</v>
      </c>
      <c r="K1030" s="5">
        <f t="shared" ca="1" si="32"/>
        <v>26.563000000000002</v>
      </c>
      <c r="L1030" s="13">
        <f ca="1">_xlfn.PERCENTRANK.INC(K:K,dataset_transacoes_ficticias_2023_2024[[#This Row],[rfm sum]],4)*10</f>
        <v>4.492</v>
      </c>
      <c r="M1030" s="3">
        <f ca="1">ROUNDUP(dataset_transacoes_ficticias_2023_2024[[#This Row],[rfm]],0)</f>
        <v>5</v>
      </c>
      <c r="N1030" t="str">
        <f t="shared" ca="1" si="33"/>
        <v>Valuable</v>
      </c>
    </row>
    <row r="1031" spans="1:14" x14ac:dyDescent="0.25">
      <c r="A1031" t="s">
        <v>187</v>
      </c>
      <c r="B1031" s="1">
        <v>45203</v>
      </c>
      <c r="C1031" s="4">
        <v>117.862012732539</v>
      </c>
      <c r="D1031" s="3">
        <f ca="1">TODAY() -dataset_transacoes_ficticias_2023_2024[[#This Row],[transaction date]]</f>
        <v>220</v>
      </c>
      <c r="E1031">
        <f>COUNTIF(A:A,dataset_transacoes_ficticias_2023_2024[[#This Row],[customer-id]])</f>
        <v>4</v>
      </c>
      <c r="F1031" s="4">
        <f>SUMIF(A:A,dataset_transacoes_ficticias_2023_2024[[#This Row],[customer-id]],C:C)</f>
        <v>2035.217053697846</v>
      </c>
      <c r="G1031" s="4">
        <f>dataset_transacoes_ficticias_2023_2024[[#This Row],[total value]]/dataset_transacoes_ficticias_2023_2024[[#This Row],[frequency]]</f>
        <v>508.80426342446151</v>
      </c>
      <c r="H1031" s="5">
        <f ca="1">(1 - _xlfn.PERCENTRANK.INC(D:D,dataset_transacoes_ficticias_2023_2024[[#This Row],[recency]],4))*10</f>
        <v>6.8339999999999996</v>
      </c>
      <c r="I1031">
        <f>_xlfn.PERCENTRANK.INC(E:E,dataset_transacoes_ficticias_2023_2024[[#This Row],[frequency]],4)*10</f>
        <v>2.5510000000000002</v>
      </c>
      <c r="J1031" s="5">
        <f>_xlfn.PERCENTRANK.INC(F:F,dataset_transacoes_ficticias_2023_2024[[#This Row],[total value]],4)*10</f>
        <v>4.0570000000000004</v>
      </c>
      <c r="K1031" s="5">
        <f t="shared" ca="1" si="32"/>
        <v>26.768000000000001</v>
      </c>
      <c r="L1031" s="13">
        <f ca="1">_xlfn.PERCENTRANK.INC(K:K,dataset_transacoes_ficticias_2023_2024[[#This Row],[rfm sum]],4)*10</f>
        <v>4.5570000000000004</v>
      </c>
      <c r="M1031" s="3">
        <f ca="1">ROUNDUP(dataset_transacoes_ficticias_2023_2024[[#This Row],[rfm]],0)</f>
        <v>5</v>
      </c>
      <c r="N1031" t="str">
        <f t="shared" ca="1" si="33"/>
        <v>Valuable</v>
      </c>
    </row>
    <row r="1032" spans="1:14" x14ac:dyDescent="0.25">
      <c r="A1032" t="s">
        <v>304</v>
      </c>
      <c r="B1032" s="1">
        <v>45305</v>
      </c>
      <c r="C1032" s="4">
        <v>31.5501426657483</v>
      </c>
      <c r="D1032" s="3">
        <f ca="1">TODAY() -dataset_transacoes_ficticias_2023_2024[[#This Row],[transaction date]]</f>
        <v>118</v>
      </c>
      <c r="E1032">
        <f>COUNTIF(A:A,dataset_transacoes_ficticias_2023_2024[[#This Row],[customer-id]])</f>
        <v>3</v>
      </c>
      <c r="F1032" s="4">
        <f>SUMIF(A:A,dataset_transacoes_ficticias_2023_2024[[#This Row],[customer-id]],C:C)</f>
        <v>1302.6221197035813</v>
      </c>
      <c r="G1032" s="4">
        <f>dataset_transacoes_ficticias_2023_2024[[#This Row],[total value]]/dataset_transacoes_ficticias_2023_2024[[#This Row],[frequency]]</f>
        <v>434.2073732345271</v>
      </c>
      <c r="H1032" s="5">
        <f ca="1">(1 - _xlfn.PERCENTRANK.INC(D:D,dataset_transacoes_ficticias_2023_2024[[#This Row],[recency]],4))*10</f>
        <v>9.43</v>
      </c>
      <c r="I1032">
        <f>_xlfn.PERCENTRANK.INC(E:E,dataset_transacoes_ficticias_2023_2024[[#This Row],[frequency]],4)*10</f>
        <v>0.96</v>
      </c>
      <c r="J1032" s="5">
        <f>_xlfn.PERCENTRANK.INC(F:F,dataset_transacoes_ficticias_2023_2024[[#This Row],[total value]],4)*10</f>
        <v>1.46</v>
      </c>
      <c r="K1032" s="5">
        <f t="shared" ca="1" si="32"/>
        <v>25.292000000000002</v>
      </c>
      <c r="L1032" s="13">
        <f ca="1">_xlfn.PERCENTRANK.INC(K:K,dataset_transacoes_ficticias_2023_2024[[#This Row],[rfm sum]],4)*10</f>
        <v>4.1219999999999999</v>
      </c>
      <c r="M1032" s="3">
        <f ca="1">ROUNDUP(dataset_transacoes_ficticias_2023_2024[[#This Row],[rfm]],0)</f>
        <v>5</v>
      </c>
      <c r="N1032" t="str">
        <f t="shared" ca="1" si="33"/>
        <v>Valuable</v>
      </c>
    </row>
    <row r="1033" spans="1:14" x14ac:dyDescent="0.25">
      <c r="A1033" t="s">
        <v>501</v>
      </c>
      <c r="B1033" s="1">
        <v>44953</v>
      </c>
      <c r="C1033" s="4">
        <v>467.39937008834102</v>
      </c>
      <c r="D1033" s="3">
        <f ca="1">TODAY() -dataset_transacoes_ficticias_2023_2024[[#This Row],[transaction date]]</f>
        <v>470</v>
      </c>
      <c r="E1033">
        <f>COUNTIF(A:A,dataset_transacoes_ficticias_2023_2024[[#This Row],[customer-id]])</f>
        <v>6</v>
      </c>
      <c r="F1033" s="4">
        <f>SUMIF(A:A,dataset_transacoes_ficticias_2023_2024[[#This Row],[customer-id]],C:C)</f>
        <v>3115.4900101294293</v>
      </c>
      <c r="G1033" s="4">
        <f>dataset_transacoes_ficticias_2023_2024[[#This Row],[total value]]/dataset_transacoes_ficticias_2023_2024[[#This Row],[frequency]]</f>
        <v>519.24833502157151</v>
      </c>
      <c r="H1033" s="5">
        <f ca="1">(1 - _xlfn.PERCENTRANK.INC(D:D,dataset_transacoes_ficticias_2023_2024[[#This Row],[recency]],4))*10</f>
        <v>0.60100000000000042</v>
      </c>
      <c r="I1033">
        <f>_xlfn.PERCENTRANK.INC(E:E,dataset_transacoes_ficticias_2023_2024[[#This Row],[frequency]],4)*10</f>
        <v>6.3529999999999998</v>
      </c>
      <c r="J1033" s="5">
        <f>_xlfn.PERCENTRANK.INC(F:F,dataset_transacoes_ficticias_2023_2024[[#This Row],[total value]],4)*10</f>
        <v>7.1130000000000004</v>
      </c>
      <c r="K1033" s="5">
        <f t="shared" ca="1" si="32"/>
        <v>25.917000000000002</v>
      </c>
      <c r="L1033" s="13">
        <f ca="1">_xlfn.PERCENTRANK.INC(K:K,dataset_transacoes_ficticias_2023_2024[[#This Row],[rfm sum]],4)*10</f>
        <v>4.3020000000000005</v>
      </c>
      <c r="M1033" s="3">
        <f ca="1">ROUNDUP(dataset_transacoes_ficticias_2023_2024[[#This Row],[rfm]],0)</f>
        <v>5</v>
      </c>
      <c r="N1033" t="str">
        <f t="shared" ca="1" si="33"/>
        <v>Valuable</v>
      </c>
    </row>
    <row r="1034" spans="1:14" x14ac:dyDescent="0.25">
      <c r="A1034" t="s">
        <v>354</v>
      </c>
      <c r="B1034" s="1">
        <v>44940</v>
      </c>
      <c r="C1034" s="4">
        <v>879.204940271341</v>
      </c>
      <c r="D1034" s="3">
        <f ca="1">TODAY() -dataset_transacoes_ficticias_2023_2024[[#This Row],[transaction date]]</f>
        <v>483</v>
      </c>
      <c r="E1034">
        <f>COUNTIF(A:A,dataset_transacoes_ficticias_2023_2024[[#This Row],[customer-id]])</f>
        <v>6</v>
      </c>
      <c r="F1034" s="4">
        <f>SUMIF(A:A,dataset_transacoes_ficticias_2023_2024[[#This Row],[customer-id]],C:C)</f>
        <v>2755.5962009513405</v>
      </c>
      <c r="G1034" s="4">
        <f>dataset_transacoes_ficticias_2023_2024[[#This Row],[total value]]/dataset_transacoes_ficticias_2023_2024[[#This Row],[frequency]]</f>
        <v>459.26603349189008</v>
      </c>
      <c r="H1034" s="5">
        <f ca="1">(1 - _xlfn.PERCENTRANK.INC(D:D,dataset_transacoes_ficticias_2023_2024[[#This Row],[recency]],4))*10</f>
        <v>0.27599999999999958</v>
      </c>
      <c r="I1034">
        <f>_xlfn.PERCENTRANK.INC(E:E,dataset_transacoes_ficticias_2023_2024[[#This Row],[frequency]],4)*10</f>
        <v>6.3529999999999998</v>
      </c>
      <c r="J1034" s="5">
        <f>_xlfn.PERCENTRANK.INC(F:F,dataset_transacoes_ficticias_2023_2024[[#This Row],[total value]],4)*10</f>
        <v>6.3580000000000005</v>
      </c>
      <c r="K1034" s="5">
        <f t="shared" ca="1" si="32"/>
        <v>27.053999999999998</v>
      </c>
      <c r="L1034" s="13">
        <f ca="1">_xlfn.PERCENTRANK.INC(K:K,dataset_transacoes_ficticias_2023_2024[[#This Row],[rfm sum]],4)*10</f>
        <v>4.6769999999999996</v>
      </c>
      <c r="M1034" s="3">
        <f ca="1">ROUNDUP(dataset_transacoes_ficticias_2023_2024[[#This Row],[rfm]],0)</f>
        <v>5</v>
      </c>
      <c r="N1034" t="str">
        <f t="shared" ca="1" si="33"/>
        <v>Valuable</v>
      </c>
    </row>
    <row r="1035" spans="1:14" x14ac:dyDescent="0.25">
      <c r="A1035" t="s">
        <v>262</v>
      </c>
      <c r="B1035" s="1">
        <v>45150</v>
      </c>
      <c r="C1035" s="4">
        <v>804.61977466404505</v>
      </c>
      <c r="D1035" s="3">
        <f ca="1">TODAY() -dataset_transacoes_ficticias_2023_2024[[#This Row],[transaction date]]</f>
        <v>273</v>
      </c>
      <c r="E1035">
        <f>COUNTIF(A:A,dataset_transacoes_ficticias_2023_2024[[#This Row],[customer-id]])</f>
        <v>4</v>
      </c>
      <c r="F1035" s="4">
        <f>SUMIF(A:A,dataset_transacoes_ficticias_2023_2024[[#This Row],[customer-id]],C:C)</f>
        <v>2499.422531473374</v>
      </c>
      <c r="G1035" s="4">
        <f>dataset_transacoes_ficticias_2023_2024[[#This Row],[total value]]/dataset_transacoes_ficticias_2023_2024[[#This Row],[frequency]]</f>
        <v>624.85563286834349</v>
      </c>
      <c r="H1035" s="5">
        <f ca="1">(1 - _xlfn.PERCENTRANK.INC(D:D,dataset_transacoes_ficticias_2023_2024[[#This Row],[recency]],4))*10</f>
        <v>5.5830000000000002</v>
      </c>
      <c r="I1035">
        <f>_xlfn.PERCENTRANK.INC(E:E,dataset_transacoes_ficticias_2023_2024[[#This Row],[frequency]],4)*10</f>
        <v>2.5510000000000002</v>
      </c>
      <c r="J1035" s="5">
        <f>_xlfn.PERCENTRANK.INC(F:F,dataset_transacoes_ficticias_2023_2024[[#This Row],[total value]],4)*10</f>
        <v>5.782</v>
      </c>
      <c r="K1035" s="5">
        <f t="shared" ca="1" si="32"/>
        <v>26.903000000000002</v>
      </c>
      <c r="L1035" s="13">
        <f ca="1">_xlfn.PERCENTRANK.INC(K:K,dataset_transacoes_ficticias_2023_2024[[#This Row],[rfm sum]],4)*10</f>
        <v>4.6219999999999999</v>
      </c>
      <c r="M1035" s="3">
        <f ca="1">ROUNDUP(dataset_transacoes_ficticias_2023_2024[[#This Row],[rfm]],0)</f>
        <v>5</v>
      </c>
      <c r="N1035" t="str">
        <f t="shared" ca="1" si="33"/>
        <v>Valuable</v>
      </c>
    </row>
    <row r="1036" spans="1:14" x14ac:dyDescent="0.25">
      <c r="A1036" t="s">
        <v>413</v>
      </c>
      <c r="B1036" s="1">
        <v>44942</v>
      </c>
      <c r="C1036" s="4">
        <v>378.41699584714098</v>
      </c>
      <c r="D1036" s="3">
        <f ca="1">TODAY() -dataset_transacoes_ficticias_2023_2024[[#This Row],[transaction date]]</f>
        <v>481</v>
      </c>
      <c r="E1036">
        <f>COUNTIF(A:A,dataset_transacoes_ficticias_2023_2024[[#This Row],[customer-id]])</f>
        <v>5</v>
      </c>
      <c r="F1036" s="4">
        <f>SUMIF(A:A,dataset_transacoes_ficticias_2023_2024[[#This Row],[customer-id]],C:C)</f>
        <v>3056.653044252394</v>
      </c>
      <c r="G1036" s="4">
        <f>dataset_transacoes_ficticias_2023_2024[[#This Row],[total value]]/dataset_transacoes_ficticias_2023_2024[[#This Row],[frequency]]</f>
        <v>611.33060885047882</v>
      </c>
      <c r="H1036" s="5">
        <f ca="1">(1 - _xlfn.PERCENTRANK.INC(D:D,dataset_transacoes_ficticias_2023_2024[[#This Row],[recency]],4))*10</f>
        <v>0.32100000000000017</v>
      </c>
      <c r="I1036">
        <f>_xlfn.PERCENTRANK.INC(E:E,dataset_transacoes_ficticias_2023_2024[[#This Row],[frequency]],4)*10</f>
        <v>4.5519999999999996</v>
      </c>
      <c r="J1036" s="5">
        <f>_xlfn.PERCENTRANK.INC(F:F,dataset_transacoes_ficticias_2023_2024[[#This Row],[total value]],4)*10</f>
        <v>7.008</v>
      </c>
      <c r="K1036" s="5">
        <f t="shared" ca="1" si="32"/>
        <v>25.797000000000001</v>
      </c>
      <c r="L1036" s="13">
        <f ca="1">_xlfn.PERCENTRANK.INC(K:K,dataset_transacoes_ficticias_2023_2024[[#This Row],[rfm sum]],4)*10</f>
        <v>4.2570000000000006</v>
      </c>
      <c r="M1036" s="3">
        <f ca="1">ROUNDUP(dataset_transacoes_ficticias_2023_2024[[#This Row],[rfm]],0)</f>
        <v>5</v>
      </c>
      <c r="N1036" t="str">
        <f t="shared" ca="1" si="33"/>
        <v>Valuable</v>
      </c>
    </row>
    <row r="1037" spans="1:14" x14ac:dyDescent="0.25">
      <c r="A1037" t="s">
        <v>173</v>
      </c>
      <c r="B1037" s="1">
        <v>45068</v>
      </c>
      <c r="C1037" s="4">
        <v>881.66232146002096</v>
      </c>
      <c r="D1037" s="3">
        <f ca="1">TODAY() -dataset_transacoes_ficticias_2023_2024[[#This Row],[transaction date]]</f>
        <v>355</v>
      </c>
      <c r="E1037">
        <f>COUNTIF(A:A,dataset_transacoes_ficticias_2023_2024[[#This Row],[customer-id]])</f>
        <v>5</v>
      </c>
      <c r="F1037" s="4">
        <f>SUMIF(A:A,dataset_transacoes_ficticias_2023_2024[[#This Row],[customer-id]],C:C)</f>
        <v>2653.8506597667838</v>
      </c>
      <c r="G1037" s="4">
        <f>dataset_transacoes_ficticias_2023_2024[[#This Row],[total value]]/dataset_transacoes_ficticias_2023_2024[[#This Row],[frequency]]</f>
        <v>530.77013195335678</v>
      </c>
      <c r="H1037" s="5">
        <f ca="1">(1 - _xlfn.PERCENTRANK.INC(D:D,dataset_transacoes_ficticias_2023_2024[[#This Row],[recency]],4))*10</f>
        <v>3.5369999999999999</v>
      </c>
      <c r="I1037">
        <f>_xlfn.PERCENTRANK.INC(E:E,dataset_transacoes_ficticias_2023_2024[[#This Row],[frequency]],4)*10</f>
        <v>4.5519999999999996</v>
      </c>
      <c r="J1037" s="5">
        <f>_xlfn.PERCENTRANK.INC(F:F,dataset_transacoes_ficticias_2023_2024[[#This Row],[total value]],4)*10</f>
        <v>6.1280000000000001</v>
      </c>
      <c r="K1037" s="5">
        <f t="shared" ca="1" si="32"/>
        <v>26.097999999999999</v>
      </c>
      <c r="L1037" s="13">
        <f ca="1">_xlfn.PERCENTRANK.INC(K:K,dataset_transacoes_ficticias_2023_2024[[#This Row],[rfm sum]],4)*10</f>
        <v>4.3369999999999997</v>
      </c>
      <c r="M1037" s="3">
        <f ca="1">ROUNDUP(dataset_transacoes_ficticias_2023_2024[[#This Row],[rfm]],0)</f>
        <v>5</v>
      </c>
      <c r="N1037" t="str">
        <f t="shared" ca="1" si="33"/>
        <v>Valuable</v>
      </c>
    </row>
    <row r="1038" spans="1:14" x14ac:dyDescent="0.25">
      <c r="A1038" t="s">
        <v>499</v>
      </c>
      <c r="B1038" s="1">
        <v>45264</v>
      </c>
      <c r="C1038" s="4">
        <v>609.95198399419701</v>
      </c>
      <c r="D1038" s="3">
        <f ca="1">TODAY() -dataset_transacoes_ficticias_2023_2024[[#This Row],[transaction date]]</f>
        <v>159</v>
      </c>
      <c r="E1038">
        <f>COUNTIF(A:A,dataset_transacoes_ficticias_2023_2024[[#This Row],[customer-id]])</f>
        <v>4</v>
      </c>
      <c r="F1038" s="4">
        <f>SUMIF(A:A,dataset_transacoes_ficticias_2023_2024[[#This Row],[customer-id]],C:C)</f>
        <v>1791.391327876783</v>
      </c>
      <c r="G1038" s="4">
        <f>dataset_transacoes_ficticias_2023_2024[[#This Row],[total value]]/dataset_transacoes_ficticias_2023_2024[[#This Row],[frequency]]</f>
        <v>447.84783196919574</v>
      </c>
      <c r="H1038" s="5">
        <f ca="1">(1 - _xlfn.PERCENTRANK.INC(D:D,dataset_transacoes_ficticias_2023_2024[[#This Row],[recency]],4))*10</f>
        <v>8.4450000000000003</v>
      </c>
      <c r="I1038">
        <f>_xlfn.PERCENTRANK.INC(E:E,dataset_transacoes_ficticias_2023_2024[[#This Row],[frequency]],4)*10</f>
        <v>2.5510000000000002</v>
      </c>
      <c r="J1038" s="5">
        <f>_xlfn.PERCENTRANK.INC(F:F,dataset_transacoes_ficticias_2023_2024[[#This Row],[total value]],4)*10</f>
        <v>3.0960000000000001</v>
      </c>
      <c r="K1038" s="5">
        <f t="shared" ca="1" si="32"/>
        <v>28.309000000000001</v>
      </c>
      <c r="L1038" s="13">
        <f ca="1">_xlfn.PERCENTRANK.INC(K:K,dataset_transacoes_ficticias_2023_2024[[#This Row],[rfm sum]],4)*10</f>
        <v>4.9470000000000001</v>
      </c>
      <c r="M1038" s="3">
        <f ca="1">ROUNDUP(dataset_transacoes_ficticias_2023_2024[[#This Row],[rfm]],0)</f>
        <v>5</v>
      </c>
      <c r="N1038" t="str">
        <f t="shared" ca="1" si="33"/>
        <v>Valuable</v>
      </c>
    </row>
    <row r="1039" spans="1:14" x14ac:dyDescent="0.25">
      <c r="A1039" t="s">
        <v>288</v>
      </c>
      <c r="B1039" s="1">
        <v>45301</v>
      </c>
      <c r="C1039" s="4">
        <v>313.57246461845301</v>
      </c>
      <c r="D1039" s="3">
        <f ca="1">TODAY() -dataset_transacoes_ficticias_2023_2024[[#This Row],[transaction date]]</f>
        <v>122</v>
      </c>
      <c r="E1039">
        <f>COUNTIF(A:A,dataset_transacoes_ficticias_2023_2024[[#This Row],[customer-id]])</f>
        <v>4</v>
      </c>
      <c r="F1039" s="4">
        <f>SUMIF(A:A,dataset_transacoes_ficticias_2023_2024[[#This Row],[customer-id]],C:C)</f>
        <v>1466.229260470373</v>
      </c>
      <c r="G1039" s="4">
        <f>dataset_transacoes_ficticias_2023_2024[[#This Row],[total value]]/dataset_transacoes_ficticias_2023_2024[[#This Row],[frequency]]</f>
        <v>366.55731511759325</v>
      </c>
      <c r="H1039" s="5">
        <f ca="1">(1 - _xlfn.PERCENTRANK.INC(D:D,dataset_transacoes_ficticias_2023_2024[[#This Row],[recency]],4))*10</f>
        <v>9.3149999999999995</v>
      </c>
      <c r="I1039">
        <f>_xlfn.PERCENTRANK.INC(E:E,dataset_transacoes_ficticias_2023_2024[[#This Row],[frequency]],4)*10</f>
        <v>2.5510000000000002</v>
      </c>
      <c r="J1039" s="5">
        <f>_xlfn.PERCENTRANK.INC(F:F,dataset_transacoes_ficticias_2023_2024[[#This Row],[total value]],4)*10</f>
        <v>2.0060000000000002</v>
      </c>
      <c r="K1039" s="5">
        <f t="shared" ca="1" si="32"/>
        <v>27.963999999999999</v>
      </c>
      <c r="L1039" s="13">
        <f ca="1">_xlfn.PERCENTRANK.INC(K:K,dataset_transacoes_ficticias_2023_2024[[#This Row],[rfm sum]],4)*10</f>
        <v>4.907</v>
      </c>
      <c r="M1039" s="3">
        <f ca="1">ROUNDUP(dataset_transacoes_ficticias_2023_2024[[#This Row],[rfm]],0)</f>
        <v>5</v>
      </c>
      <c r="N1039" t="str">
        <f t="shared" ca="1" si="33"/>
        <v>Valuable</v>
      </c>
    </row>
    <row r="1040" spans="1:14" x14ac:dyDescent="0.25">
      <c r="A1040" t="s">
        <v>298</v>
      </c>
      <c r="B1040" s="1">
        <v>45280</v>
      </c>
      <c r="C1040" s="4">
        <v>549.91478276176701</v>
      </c>
      <c r="D1040" s="3">
        <f ca="1">TODAY() -dataset_transacoes_ficticias_2023_2024[[#This Row],[transaction date]]</f>
        <v>143</v>
      </c>
      <c r="E1040">
        <f>COUNTIF(A:A,dataset_transacoes_ficticias_2023_2024[[#This Row],[customer-id]])</f>
        <v>4</v>
      </c>
      <c r="F1040" s="4">
        <f>SUMIF(A:A,dataset_transacoes_ficticias_2023_2024[[#This Row],[customer-id]],C:C)</f>
        <v>1535.0112136725102</v>
      </c>
      <c r="G1040" s="4">
        <f>dataset_transacoes_ficticias_2023_2024[[#This Row],[total value]]/dataset_transacoes_ficticias_2023_2024[[#This Row],[frequency]]</f>
        <v>383.75280341812754</v>
      </c>
      <c r="H1040" s="5">
        <f ca="1">(1 - _xlfn.PERCENTRANK.INC(D:D,dataset_transacoes_ficticias_2023_2024[[#This Row],[recency]],4))*10</f>
        <v>8.86</v>
      </c>
      <c r="I1040">
        <f>_xlfn.PERCENTRANK.INC(E:E,dataset_transacoes_ficticias_2023_2024[[#This Row],[frequency]],4)*10</f>
        <v>2.5510000000000002</v>
      </c>
      <c r="J1040" s="5">
        <f>_xlfn.PERCENTRANK.INC(F:F,dataset_transacoes_ficticias_2023_2024[[#This Row],[total value]],4)*10</f>
        <v>2.266</v>
      </c>
      <c r="K1040" s="5">
        <f t="shared" ca="1" si="32"/>
        <v>27.548999999999999</v>
      </c>
      <c r="L1040" s="13">
        <f ca="1">_xlfn.PERCENTRANK.INC(K:K,dataset_transacoes_ficticias_2023_2024[[#This Row],[rfm sum]],4)*10</f>
        <v>4.8070000000000004</v>
      </c>
      <c r="M1040" s="3">
        <f ca="1">ROUNDUP(dataset_transacoes_ficticias_2023_2024[[#This Row],[rfm]],0)</f>
        <v>5</v>
      </c>
      <c r="N1040" t="str">
        <f t="shared" ca="1" si="33"/>
        <v>Valuable</v>
      </c>
    </row>
    <row r="1041" spans="1:14" x14ac:dyDescent="0.25">
      <c r="A1041" t="s">
        <v>502</v>
      </c>
      <c r="B1041" s="1">
        <v>45233</v>
      </c>
      <c r="C1041" s="4">
        <v>872.31619537146298</v>
      </c>
      <c r="D1041" s="3">
        <f ca="1">TODAY() -dataset_transacoes_ficticias_2023_2024[[#This Row],[transaction date]]</f>
        <v>190</v>
      </c>
      <c r="E1041">
        <f>COUNTIF(A:A,dataset_transacoes_ficticias_2023_2024[[#This Row],[customer-id]])</f>
        <v>3</v>
      </c>
      <c r="F1041" s="4">
        <f>SUMIF(A:A,dataset_transacoes_ficticias_2023_2024[[#This Row],[customer-id]],C:C)</f>
        <v>2549.7484742015431</v>
      </c>
      <c r="G1041" s="4">
        <f>dataset_transacoes_ficticias_2023_2024[[#This Row],[total value]]/dataset_transacoes_ficticias_2023_2024[[#This Row],[frequency]]</f>
        <v>849.91615806718107</v>
      </c>
      <c r="H1041" s="5">
        <f ca="1">(1 - _xlfn.PERCENTRANK.INC(D:D,dataset_transacoes_ficticias_2023_2024[[#This Row],[recency]],4))*10</f>
        <v>7.6539999999999999</v>
      </c>
      <c r="I1041">
        <f>_xlfn.PERCENTRANK.INC(E:E,dataset_transacoes_ficticias_2023_2024[[#This Row],[frequency]],4)*10</f>
        <v>0.96</v>
      </c>
      <c r="J1041" s="5">
        <f>_xlfn.PERCENTRANK.INC(F:F,dataset_transacoes_ficticias_2023_2024[[#This Row],[total value]],4)*10</f>
        <v>5.9370000000000003</v>
      </c>
      <c r="K1041" s="5">
        <f t="shared" ca="1" si="32"/>
        <v>28.228000000000002</v>
      </c>
      <c r="L1041" s="13">
        <f ca="1">_xlfn.PERCENTRANK.INC(K:K,dataset_transacoes_ficticias_2023_2024[[#This Row],[rfm sum]],4)*10</f>
        <v>4.9370000000000003</v>
      </c>
      <c r="M1041" s="3">
        <f ca="1">ROUNDUP(dataset_transacoes_ficticias_2023_2024[[#This Row],[rfm]],0)</f>
        <v>5</v>
      </c>
      <c r="N1041" t="str">
        <f t="shared" ca="1" si="33"/>
        <v>Valuable</v>
      </c>
    </row>
    <row r="1042" spans="1:14" x14ac:dyDescent="0.25">
      <c r="A1042" t="s">
        <v>491</v>
      </c>
      <c r="B1042" s="1">
        <v>45147</v>
      </c>
      <c r="C1042" s="4">
        <v>647.47768460794396</v>
      </c>
      <c r="D1042" s="3">
        <f ca="1">TODAY() -dataset_transacoes_ficticias_2023_2024[[#This Row],[transaction date]]</f>
        <v>276</v>
      </c>
      <c r="E1042">
        <f>COUNTIF(A:A,dataset_transacoes_ficticias_2023_2024[[#This Row],[customer-id]])</f>
        <v>4</v>
      </c>
      <c r="F1042" s="4">
        <f>SUMIF(A:A,dataset_transacoes_ficticias_2023_2024[[#This Row],[customer-id]],C:C)</f>
        <v>2200.3185547305447</v>
      </c>
      <c r="G1042" s="4">
        <f>dataset_transacoes_ficticias_2023_2024[[#This Row],[total value]]/dataset_transacoes_ficticias_2023_2024[[#This Row],[frequency]]</f>
        <v>550.07963868263619</v>
      </c>
      <c r="H1042" s="5">
        <f ca="1">(1 - _xlfn.PERCENTRANK.INC(D:D,dataset_transacoes_ficticias_2023_2024[[#This Row],[recency]],4))*10</f>
        <v>5.4830000000000005</v>
      </c>
      <c r="I1042">
        <f>_xlfn.PERCENTRANK.INC(E:E,dataset_transacoes_ficticias_2023_2024[[#This Row],[frequency]],4)*10</f>
        <v>2.5510000000000002</v>
      </c>
      <c r="J1042" s="5">
        <f>_xlfn.PERCENTRANK.INC(F:F,dataset_transacoes_ficticias_2023_2024[[#This Row],[total value]],4)*10</f>
        <v>4.5670000000000002</v>
      </c>
      <c r="K1042" s="5">
        <f t="shared" ca="1" si="32"/>
        <v>27.152000000000001</v>
      </c>
      <c r="L1042" s="13">
        <f ca="1">_xlfn.PERCENTRANK.INC(K:K,dataset_transacoes_ficticias_2023_2024[[#This Row],[rfm sum]],4)*10</f>
        <v>4.7119999999999997</v>
      </c>
      <c r="M1042" s="3">
        <f ca="1">ROUNDUP(dataset_transacoes_ficticias_2023_2024[[#This Row],[rfm]],0)</f>
        <v>5</v>
      </c>
      <c r="N1042" t="str">
        <f t="shared" ca="1" si="33"/>
        <v>Valuable</v>
      </c>
    </row>
    <row r="1043" spans="1:14" x14ac:dyDescent="0.25">
      <c r="A1043" t="s">
        <v>495</v>
      </c>
      <c r="B1043" s="1">
        <v>45097</v>
      </c>
      <c r="C1043" s="4">
        <v>953.19618303183904</v>
      </c>
      <c r="D1043" s="3">
        <f ca="1">TODAY() -dataset_transacoes_ficticias_2023_2024[[#This Row],[transaction date]]</f>
        <v>326</v>
      </c>
      <c r="E1043">
        <f>COUNTIF(A:A,dataset_transacoes_ficticias_2023_2024[[#This Row],[customer-id]])</f>
        <v>4</v>
      </c>
      <c r="F1043" s="4">
        <f>SUMIF(A:A,dataset_transacoes_ficticias_2023_2024[[#This Row],[customer-id]],C:C)</f>
        <v>2766.0332242471741</v>
      </c>
      <c r="G1043" s="4">
        <f>dataset_transacoes_ficticias_2023_2024[[#This Row],[total value]]/dataset_transacoes_ficticias_2023_2024[[#This Row],[frequency]]</f>
        <v>691.50830606179352</v>
      </c>
      <c r="H1043" s="5">
        <f ca="1">(1 - _xlfn.PERCENTRANK.INC(D:D,dataset_transacoes_ficticias_2023_2024[[#This Row],[recency]],4))*10</f>
        <v>4.2530000000000001</v>
      </c>
      <c r="I1043">
        <f>_xlfn.PERCENTRANK.INC(E:E,dataset_transacoes_ficticias_2023_2024[[#This Row],[frequency]],4)*10</f>
        <v>2.5510000000000002</v>
      </c>
      <c r="J1043" s="5">
        <f>_xlfn.PERCENTRANK.INC(F:F,dataset_transacoes_ficticias_2023_2024[[#This Row],[total value]],4)*10</f>
        <v>6.4630000000000001</v>
      </c>
      <c r="K1043" s="5">
        <f t="shared" ca="1" si="32"/>
        <v>25.868000000000002</v>
      </c>
      <c r="L1043" s="13">
        <f ca="1">_xlfn.PERCENTRANK.INC(K:K,dataset_transacoes_ficticias_2023_2024[[#This Row],[rfm sum]],4)*10</f>
        <v>4.2770000000000001</v>
      </c>
      <c r="M1043" s="3">
        <f ca="1">ROUNDUP(dataset_transacoes_ficticias_2023_2024[[#This Row],[rfm]],0)</f>
        <v>5</v>
      </c>
      <c r="N1043" t="str">
        <f t="shared" ca="1" si="33"/>
        <v>Valuable</v>
      </c>
    </row>
    <row r="1044" spans="1:14" x14ac:dyDescent="0.25">
      <c r="A1044" t="s">
        <v>121</v>
      </c>
      <c r="B1044" s="1">
        <v>45008</v>
      </c>
      <c r="C1044" s="4">
        <v>818.17895195833796</v>
      </c>
      <c r="D1044" s="3">
        <f ca="1">TODAY() -dataset_transacoes_ficticias_2023_2024[[#This Row],[transaction date]]</f>
        <v>415</v>
      </c>
      <c r="E1044">
        <f>COUNTIF(A:A,dataset_transacoes_ficticias_2023_2024[[#This Row],[customer-id]])</f>
        <v>5</v>
      </c>
      <c r="F1044" s="4">
        <f>SUMIF(A:A,dataset_transacoes_ficticias_2023_2024[[#This Row],[customer-id]],C:C)</f>
        <v>2761.1115595484448</v>
      </c>
      <c r="G1044" s="4">
        <f>dataset_transacoes_ficticias_2023_2024[[#This Row],[total value]]/dataset_transacoes_ficticias_2023_2024[[#This Row],[frequency]]</f>
        <v>552.22231190968898</v>
      </c>
      <c r="H1044" s="5">
        <f ca="1">(1 - _xlfn.PERCENTRANK.INC(D:D,dataset_transacoes_ficticias_2023_2024[[#This Row],[recency]],4))*10</f>
        <v>2.0420000000000007</v>
      </c>
      <c r="I1044">
        <f>_xlfn.PERCENTRANK.INC(E:E,dataset_transacoes_ficticias_2023_2024[[#This Row],[frequency]],4)*10</f>
        <v>4.5519999999999996</v>
      </c>
      <c r="J1044" s="5">
        <f>_xlfn.PERCENTRANK.INC(F:F,dataset_transacoes_ficticias_2023_2024[[#This Row],[total value]],4)*10</f>
        <v>6.4080000000000004</v>
      </c>
      <c r="K1044" s="5">
        <f t="shared" ca="1" si="32"/>
        <v>26.269000000000002</v>
      </c>
      <c r="L1044" s="13">
        <f ca="1">_xlfn.PERCENTRANK.INC(K:K,dataset_transacoes_ficticias_2023_2024[[#This Row],[rfm sum]],4)*10</f>
        <v>4.3970000000000002</v>
      </c>
      <c r="M1044" s="3">
        <f ca="1">ROUNDUP(dataset_transacoes_ficticias_2023_2024[[#This Row],[rfm]],0)</f>
        <v>5</v>
      </c>
      <c r="N1044" t="str">
        <f t="shared" ca="1" si="33"/>
        <v>Valuable</v>
      </c>
    </row>
    <row r="1045" spans="1:14" x14ac:dyDescent="0.25">
      <c r="A1045" t="s">
        <v>179</v>
      </c>
      <c r="B1045" s="1">
        <v>45048</v>
      </c>
      <c r="C1045" s="4">
        <v>316.69244473220601</v>
      </c>
      <c r="D1045" s="3">
        <f ca="1">TODAY() -dataset_transacoes_ficticias_2023_2024[[#This Row],[transaction date]]</f>
        <v>375</v>
      </c>
      <c r="E1045">
        <f>COUNTIF(A:A,dataset_transacoes_ficticias_2023_2024[[#This Row],[customer-id]])</f>
        <v>5</v>
      </c>
      <c r="F1045" s="4">
        <f>SUMIF(A:A,dataset_transacoes_ficticias_2023_2024[[#This Row],[customer-id]],C:C)</f>
        <v>3194.2363359765877</v>
      </c>
      <c r="G1045" s="4">
        <f>dataset_transacoes_ficticias_2023_2024[[#This Row],[total value]]/dataset_transacoes_ficticias_2023_2024[[#This Row],[frequency]]</f>
        <v>638.8472671953175</v>
      </c>
      <c r="H1045" s="5">
        <f ca="1">(1 - _xlfn.PERCENTRANK.INC(D:D,dataset_transacoes_ficticias_2023_2024[[#This Row],[recency]],4))*10</f>
        <v>3.032</v>
      </c>
      <c r="I1045">
        <f>_xlfn.PERCENTRANK.INC(E:E,dataset_transacoes_ficticias_2023_2024[[#This Row],[frequency]],4)*10</f>
        <v>4.5519999999999996</v>
      </c>
      <c r="J1045" s="5">
        <f>_xlfn.PERCENTRANK.INC(F:F,dataset_transacoes_ficticias_2023_2024[[#This Row],[total value]],4)*10</f>
        <v>7.3929999999999998</v>
      </c>
      <c r="K1045" s="5">
        <f t="shared" ca="1" si="32"/>
        <v>27.978999999999999</v>
      </c>
      <c r="L1045" s="13">
        <f ca="1">_xlfn.PERCENTRANK.INC(K:K,dataset_transacoes_ficticias_2023_2024[[#This Row],[rfm sum]],4)*10</f>
        <v>4.9119999999999999</v>
      </c>
      <c r="M1045" s="3">
        <f ca="1">ROUNDUP(dataset_transacoes_ficticias_2023_2024[[#This Row],[rfm]],0)</f>
        <v>5</v>
      </c>
      <c r="N1045" t="str">
        <f t="shared" ca="1" si="33"/>
        <v>Valuable</v>
      </c>
    </row>
    <row r="1046" spans="1:14" x14ac:dyDescent="0.25">
      <c r="A1046" t="s">
        <v>149</v>
      </c>
      <c r="B1046" s="1">
        <v>45312</v>
      </c>
      <c r="C1046" s="4">
        <v>426.49939082082199</v>
      </c>
      <c r="D1046" s="3">
        <f ca="1">TODAY() -dataset_transacoes_ficticias_2023_2024[[#This Row],[transaction date]]</f>
        <v>111</v>
      </c>
      <c r="E1046">
        <f>COUNTIF(A:A,dataset_transacoes_ficticias_2023_2024[[#This Row],[customer-id]])</f>
        <v>4</v>
      </c>
      <c r="F1046" s="4">
        <f>SUMIF(A:A,dataset_transacoes_ficticias_2023_2024[[#This Row],[customer-id]],C:C)</f>
        <v>949.80202242979203</v>
      </c>
      <c r="G1046" s="4">
        <f>dataset_transacoes_ficticias_2023_2024[[#This Row],[total value]]/dataset_transacoes_ficticias_2023_2024[[#This Row],[frequency]]</f>
        <v>237.45050560744801</v>
      </c>
      <c r="H1046" s="5">
        <f ca="1">(1 - _xlfn.PERCENTRANK.INC(D:D,dataset_transacoes_ficticias_2023_2024[[#This Row],[recency]],4))*10</f>
        <v>9.6650000000000009</v>
      </c>
      <c r="I1046">
        <f>_xlfn.PERCENTRANK.INC(E:E,dataset_transacoes_ficticias_2023_2024[[#This Row],[frequency]],4)*10</f>
        <v>2.5510000000000002</v>
      </c>
      <c r="J1046" s="5">
        <f>_xlfn.PERCENTRANK.INC(F:F,dataset_transacoes_ficticias_2023_2024[[#This Row],[total value]],4)*10</f>
        <v>0.81</v>
      </c>
      <c r="K1046" s="5">
        <f t="shared" ca="1" si="32"/>
        <v>28.003000000000004</v>
      </c>
      <c r="L1046" s="13">
        <f ca="1">_xlfn.PERCENTRANK.INC(K:K,dataset_transacoes_ficticias_2023_2024[[#This Row],[rfm sum]],4)*10</f>
        <v>4.9169999999999998</v>
      </c>
      <c r="M1046" s="3">
        <f ca="1">ROUNDUP(dataset_transacoes_ficticias_2023_2024[[#This Row],[rfm]],0)</f>
        <v>5</v>
      </c>
      <c r="N1046" t="str">
        <f t="shared" ca="1" si="33"/>
        <v>Valuable</v>
      </c>
    </row>
    <row r="1047" spans="1:14" x14ac:dyDescent="0.25">
      <c r="A1047" t="s">
        <v>209</v>
      </c>
      <c r="B1047" s="1">
        <v>45062</v>
      </c>
      <c r="C1047" s="4">
        <v>559.87276294348499</v>
      </c>
      <c r="D1047" s="3">
        <f ca="1">TODAY() -dataset_transacoes_ficticias_2023_2024[[#This Row],[transaction date]]</f>
        <v>361</v>
      </c>
      <c r="E1047">
        <f>COUNTIF(A:A,dataset_transacoes_ficticias_2023_2024[[#This Row],[customer-id]])</f>
        <v>4</v>
      </c>
      <c r="F1047" s="4">
        <f>SUMIF(A:A,dataset_transacoes_ficticias_2023_2024[[#This Row],[customer-id]],C:C)</f>
        <v>2949.7753277098082</v>
      </c>
      <c r="G1047" s="4">
        <f>dataset_transacoes_ficticias_2023_2024[[#This Row],[total value]]/dataset_transacoes_ficticias_2023_2024[[#This Row],[frequency]]</f>
        <v>737.44383192745204</v>
      </c>
      <c r="H1047" s="5">
        <f ca="1">(1 - _xlfn.PERCENTRANK.INC(D:D,dataset_transacoes_ficticias_2023_2024[[#This Row],[recency]],4))*10</f>
        <v>3.3970000000000002</v>
      </c>
      <c r="I1047">
        <f>_xlfn.PERCENTRANK.INC(E:E,dataset_transacoes_ficticias_2023_2024[[#This Row],[frequency]],4)*10</f>
        <v>2.5510000000000002</v>
      </c>
      <c r="J1047" s="5">
        <f>_xlfn.PERCENTRANK.INC(F:F,dataset_transacoes_ficticias_2023_2024[[#This Row],[total value]],4)*10</f>
        <v>6.8179999999999996</v>
      </c>
      <c r="K1047" s="5">
        <f t="shared" ca="1" si="32"/>
        <v>25.792000000000002</v>
      </c>
      <c r="L1047" s="13">
        <f ca="1">_xlfn.PERCENTRANK.INC(K:K,dataset_transacoes_ficticias_2023_2024[[#This Row],[rfm sum]],4)*10</f>
        <v>4.2520000000000007</v>
      </c>
      <c r="M1047" s="3">
        <f ca="1">ROUNDUP(dataset_transacoes_ficticias_2023_2024[[#This Row],[rfm]],0)</f>
        <v>5</v>
      </c>
      <c r="N1047" t="str">
        <f t="shared" ca="1" si="33"/>
        <v>Valuable</v>
      </c>
    </row>
    <row r="1048" spans="1:14" x14ac:dyDescent="0.25">
      <c r="A1048" t="s">
        <v>174</v>
      </c>
      <c r="B1048" s="1">
        <v>45083</v>
      </c>
      <c r="C1048" s="4">
        <v>908.66475210049998</v>
      </c>
      <c r="D1048" s="3">
        <f ca="1">TODAY() -dataset_transacoes_ficticias_2023_2024[[#This Row],[transaction date]]</f>
        <v>340</v>
      </c>
      <c r="E1048">
        <f>COUNTIF(A:A,dataset_transacoes_ficticias_2023_2024[[#This Row],[customer-id]])</f>
        <v>6</v>
      </c>
      <c r="F1048" s="4">
        <f>SUMIF(A:A,dataset_transacoes_ficticias_2023_2024[[#This Row],[customer-id]],C:C)</f>
        <v>2241.4482342742022</v>
      </c>
      <c r="G1048" s="4">
        <f>dataset_transacoes_ficticias_2023_2024[[#This Row],[total value]]/dataset_transacoes_ficticias_2023_2024[[#This Row],[frequency]]</f>
        <v>373.57470571236701</v>
      </c>
      <c r="H1048" s="5">
        <f ca="1">(1 - _xlfn.PERCENTRANK.INC(D:D,dataset_transacoes_ficticias_2023_2024[[#This Row],[recency]],4))*10</f>
        <v>3.8919999999999999</v>
      </c>
      <c r="I1048">
        <f>_xlfn.PERCENTRANK.INC(E:E,dataset_transacoes_ficticias_2023_2024[[#This Row],[frequency]],4)*10</f>
        <v>6.3529999999999998</v>
      </c>
      <c r="J1048" s="5">
        <f>_xlfn.PERCENTRANK.INC(F:F,dataset_transacoes_ficticias_2023_2024[[#This Row],[total value]],4)*10</f>
        <v>4.7469999999999999</v>
      </c>
      <c r="K1048" s="5">
        <f t="shared" ca="1" si="32"/>
        <v>27.758000000000003</v>
      </c>
      <c r="L1048" s="13">
        <f ca="1">_xlfn.PERCENTRANK.INC(K:K,dataset_transacoes_ficticias_2023_2024[[#This Row],[rfm sum]],4)*10</f>
        <v>4.867</v>
      </c>
      <c r="M1048" s="3">
        <f ca="1">ROUNDUP(dataset_transacoes_ficticias_2023_2024[[#This Row],[rfm]],0)</f>
        <v>5</v>
      </c>
      <c r="N1048" t="str">
        <f t="shared" ca="1" si="33"/>
        <v>Valuable</v>
      </c>
    </row>
    <row r="1049" spans="1:14" x14ac:dyDescent="0.25">
      <c r="A1049" t="s">
        <v>493</v>
      </c>
      <c r="B1049" s="1">
        <v>44938</v>
      </c>
      <c r="C1049" s="4">
        <v>264.40695913006999</v>
      </c>
      <c r="D1049" s="3">
        <f ca="1">TODAY() -dataset_transacoes_ficticias_2023_2024[[#This Row],[transaction date]]</f>
        <v>485</v>
      </c>
      <c r="E1049">
        <f>COUNTIF(A:A,dataset_transacoes_ficticias_2023_2024[[#This Row],[customer-id]])</f>
        <v>6</v>
      </c>
      <c r="F1049" s="4">
        <f>SUMIF(A:A,dataset_transacoes_ficticias_2023_2024[[#This Row],[customer-id]],C:C)</f>
        <v>2011.3655138339059</v>
      </c>
      <c r="G1049" s="4">
        <f>dataset_transacoes_ficticias_2023_2024[[#This Row],[total value]]/dataset_transacoes_ficticias_2023_2024[[#This Row],[frequency]]</f>
        <v>335.22758563898429</v>
      </c>
      <c r="H1049" s="5">
        <f ca="1">(1 - _xlfn.PERCENTRANK.INC(D:D,dataset_transacoes_ficticias_2023_2024[[#This Row],[recency]],4))*10</f>
        <v>0.21100000000000008</v>
      </c>
      <c r="I1049">
        <f>_xlfn.PERCENTRANK.INC(E:E,dataset_transacoes_ficticias_2023_2024[[#This Row],[frequency]],4)*10</f>
        <v>6.3529999999999998</v>
      </c>
      <c r="J1049" s="5">
        <f>_xlfn.PERCENTRANK.INC(F:F,dataset_transacoes_ficticias_2023_2024[[#This Row],[total value]],4)*10</f>
        <v>3.9610000000000003</v>
      </c>
      <c r="K1049" s="5">
        <f t="shared" ca="1" si="32"/>
        <v>25.516999999999996</v>
      </c>
      <c r="L1049" s="13">
        <f ca="1">_xlfn.PERCENTRANK.INC(K:K,dataset_transacoes_ficticias_2023_2024[[#This Row],[rfm sum]],4)*10</f>
        <v>4.1870000000000003</v>
      </c>
      <c r="M1049" s="3">
        <f ca="1">ROUNDUP(dataset_transacoes_ficticias_2023_2024[[#This Row],[rfm]],0)</f>
        <v>5</v>
      </c>
      <c r="N1049" t="str">
        <f t="shared" ca="1" si="33"/>
        <v>Valuable</v>
      </c>
    </row>
    <row r="1050" spans="1:14" x14ac:dyDescent="0.25">
      <c r="A1050" t="s">
        <v>167</v>
      </c>
      <c r="B1050" s="1">
        <v>45028</v>
      </c>
      <c r="C1050" s="4">
        <v>82.482445393946605</v>
      </c>
      <c r="D1050" s="3">
        <f ca="1">TODAY() -dataset_transacoes_ficticias_2023_2024[[#This Row],[transaction date]]</f>
        <v>395</v>
      </c>
      <c r="E1050">
        <f>COUNTIF(A:A,dataset_transacoes_ficticias_2023_2024[[#This Row],[customer-id]])</f>
        <v>6</v>
      </c>
      <c r="F1050" s="4">
        <f>SUMIF(A:A,dataset_transacoes_ficticias_2023_2024[[#This Row],[customer-id]],C:C)</f>
        <v>3499.4855605437192</v>
      </c>
      <c r="G1050" s="4">
        <f>dataset_transacoes_ficticias_2023_2024[[#This Row],[total value]]/dataset_transacoes_ficticias_2023_2024[[#This Row],[frequency]]</f>
        <v>583.24759342395316</v>
      </c>
      <c r="H1050" s="5">
        <f ca="1">(1 - _xlfn.PERCENTRANK.INC(D:D,dataset_transacoes_ficticias_2023_2024[[#This Row],[recency]],4))*10</f>
        <v>2.4870000000000001</v>
      </c>
      <c r="I1050">
        <f>_xlfn.PERCENTRANK.INC(E:E,dataset_transacoes_ficticias_2023_2024[[#This Row],[frequency]],4)*10</f>
        <v>6.3529999999999998</v>
      </c>
      <c r="J1050" s="5">
        <f>_xlfn.PERCENTRANK.INC(F:F,dataset_transacoes_ficticias_2023_2024[[#This Row],[total value]],4)*10</f>
        <v>8.234</v>
      </c>
      <c r="K1050" s="5">
        <f t="shared" ca="1" si="32"/>
        <v>27.599000000000004</v>
      </c>
      <c r="L1050" s="13">
        <f ca="1">_xlfn.PERCENTRANK.INC(K:K,dataset_transacoes_ficticias_2023_2024[[#This Row],[rfm sum]],4)*10</f>
        <v>4.8220000000000001</v>
      </c>
      <c r="M1050" s="3">
        <f ca="1">ROUNDUP(dataset_transacoes_ficticias_2023_2024[[#This Row],[rfm]],0)</f>
        <v>5</v>
      </c>
      <c r="N1050" t="str">
        <f t="shared" ca="1" si="33"/>
        <v>Valuable</v>
      </c>
    </row>
    <row r="1051" spans="1:14" x14ac:dyDescent="0.25">
      <c r="A1051" t="s">
        <v>80</v>
      </c>
      <c r="B1051" s="1">
        <v>45013</v>
      </c>
      <c r="C1051" s="4">
        <v>571.424848358178</v>
      </c>
      <c r="D1051" s="3">
        <f ca="1">TODAY() -dataset_transacoes_ficticias_2023_2024[[#This Row],[transaction date]]</f>
        <v>410</v>
      </c>
      <c r="E1051">
        <f>COUNTIF(A:A,dataset_transacoes_ficticias_2023_2024[[#This Row],[customer-id]])</f>
        <v>5</v>
      </c>
      <c r="F1051" s="4">
        <f>SUMIF(A:A,dataset_transacoes_ficticias_2023_2024[[#This Row],[customer-id]],C:C)</f>
        <v>3182.6097489672529</v>
      </c>
      <c r="G1051" s="4">
        <f>dataset_transacoes_ficticias_2023_2024[[#This Row],[total value]]/dataset_transacoes_ficticias_2023_2024[[#This Row],[frequency]]</f>
        <v>636.52194979345063</v>
      </c>
      <c r="H1051" s="5">
        <f ca="1">(1 - _xlfn.PERCENTRANK.INC(D:D,dataset_transacoes_ficticias_2023_2024[[#This Row],[recency]],4))*10</f>
        <v>2.1419999999999995</v>
      </c>
      <c r="I1051">
        <f>_xlfn.PERCENTRANK.INC(E:E,dataset_transacoes_ficticias_2023_2024[[#This Row],[frequency]],4)*10</f>
        <v>4.5519999999999996</v>
      </c>
      <c r="J1051" s="5">
        <f>_xlfn.PERCENTRANK.INC(F:F,dataset_transacoes_ficticias_2023_2024[[#This Row],[total value]],4)*10</f>
        <v>7.343</v>
      </c>
      <c r="K1051" s="5">
        <f t="shared" ca="1" si="32"/>
        <v>31.110999999999997</v>
      </c>
      <c r="L1051" s="13">
        <f ca="1">_xlfn.PERCENTRANK.INC(K:K,dataset_transacoes_ficticias_2023_2024[[#This Row],[rfm sum]],4)*10</f>
        <v>5.8020000000000005</v>
      </c>
      <c r="M1051" s="3">
        <f ca="1">ROUNDUP(dataset_transacoes_ficticias_2023_2024[[#This Row],[rfm]],0)</f>
        <v>6</v>
      </c>
      <c r="N1051" t="str">
        <f t="shared" ca="1" si="33"/>
        <v>Valuable</v>
      </c>
    </row>
    <row r="1052" spans="1:14" x14ac:dyDescent="0.25">
      <c r="A1052" t="s">
        <v>55</v>
      </c>
      <c r="B1052" s="1">
        <v>44993</v>
      </c>
      <c r="C1052" s="4">
        <v>809.37020589609097</v>
      </c>
      <c r="D1052" s="3">
        <f ca="1">TODAY() -dataset_transacoes_ficticias_2023_2024[[#This Row],[transaction date]]</f>
        <v>430</v>
      </c>
      <c r="E1052">
        <f>COUNTIF(A:A,dataset_transacoes_ficticias_2023_2024[[#This Row],[customer-id]])</f>
        <v>6</v>
      </c>
      <c r="F1052" s="4">
        <f>SUMIF(A:A,dataset_transacoes_ficticias_2023_2024[[#This Row],[customer-id]],C:C)</f>
        <v>2730.683016898286</v>
      </c>
      <c r="G1052" s="4">
        <f>dataset_transacoes_ficticias_2023_2024[[#This Row],[total value]]/dataset_transacoes_ficticias_2023_2024[[#This Row],[frequency]]</f>
        <v>455.11383614971436</v>
      </c>
      <c r="H1052" s="5">
        <f ca="1">(1 - _xlfn.PERCENTRANK.INC(D:D,dataset_transacoes_ficticias_2023_2024[[#This Row],[recency]],4))*10</f>
        <v>1.5910000000000002</v>
      </c>
      <c r="I1052">
        <f>_xlfn.PERCENTRANK.INC(E:E,dataset_transacoes_ficticias_2023_2024[[#This Row],[frequency]],4)*10</f>
        <v>6.3529999999999998</v>
      </c>
      <c r="J1052" s="5">
        <f>_xlfn.PERCENTRANK.INC(F:F,dataset_transacoes_ficticias_2023_2024[[#This Row],[total value]],4)*10</f>
        <v>6.3280000000000003</v>
      </c>
      <c r="K1052" s="5">
        <f t="shared" ca="1" si="32"/>
        <v>28.309000000000001</v>
      </c>
      <c r="L1052" s="13">
        <f ca="1">_xlfn.PERCENTRANK.INC(K:K,dataset_transacoes_ficticias_2023_2024[[#This Row],[rfm sum]],4)*10</f>
        <v>4.9470000000000001</v>
      </c>
      <c r="M1052" s="3">
        <f ca="1">ROUNDUP(dataset_transacoes_ficticias_2023_2024[[#This Row],[rfm]],0)</f>
        <v>5</v>
      </c>
      <c r="N1052" t="str">
        <f t="shared" ca="1" si="33"/>
        <v>Valuable</v>
      </c>
    </row>
    <row r="1053" spans="1:14" x14ac:dyDescent="0.25">
      <c r="A1053" t="s">
        <v>417</v>
      </c>
      <c r="B1053" s="1">
        <v>45081</v>
      </c>
      <c r="C1053" s="4">
        <v>70.958064353806805</v>
      </c>
      <c r="D1053" s="3">
        <f ca="1">TODAY() -dataset_transacoes_ficticias_2023_2024[[#This Row],[transaction date]]</f>
        <v>342</v>
      </c>
      <c r="E1053">
        <f>COUNTIF(A:A,dataset_transacoes_ficticias_2023_2024[[#This Row],[customer-id]])</f>
        <v>5</v>
      </c>
      <c r="F1053" s="4">
        <f>SUMIF(A:A,dataset_transacoes_ficticias_2023_2024[[#This Row],[customer-id]],C:C)</f>
        <v>1590.3796674695509</v>
      </c>
      <c r="G1053" s="4">
        <f>dataset_transacoes_ficticias_2023_2024[[#This Row],[total value]]/dataset_transacoes_ficticias_2023_2024[[#This Row],[frequency]]</f>
        <v>318.07593349391016</v>
      </c>
      <c r="H1053" s="5">
        <f ca="1">(1 - _xlfn.PERCENTRANK.INC(D:D,dataset_transacoes_ficticias_2023_2024[[#This Row],[recency]],4))*10</f>
        <v>3.8270000000000004</v>
      </c>
      <c r="I1053">
        <f>_xlfn.PERCENTRANK.INC(E:E,dataset_transacoes_ficticias_2023_2024[[#This Row],[frequency]],4)*10</f>
        <v>4.5519999999999996</v>
      </c>
      <c r="J1053" s="5">
        <f>_xlfn.PERCENTRANK.INC(F:F,dataset_transacoes_ficticias_2023_2024[[#This Row],[total value]],4)*10</f>
        <v>2.476</v>
      </c>
      <c r="K1053" s="5">
        <f t="shared" ca="1" si="32"/>
        <v>25.126999999999999</v>
      </c>
      <c r="L1053" s="13">
        <f ca="1">_xlfn.PERCENTRANK.INC(K:K,dataset_transacoes_ficticias_2023_2024[[#This Row],[rfm sum]],4)*10</f>
        <v>4.077</v>
      </c>
      <c r="M1053" s="3">
        <f ca="1">ROUNDUP(dataset_transacoes_ficticias_2023_2024[[#This Row],[rfm]],0)</f>
        <v>5</v>
      </c>
      <c r="N1053" t="str">
        <f t="shared" ca="1" si="33"/>
        <v>Valuable</v>
      </c>
    </row>
    <row r="1054" spans="1:14" x14ac:dyDescent="0.25">
      <c r="A1054" t="s">
        <v>311</v>
      </c>
      <c r="B1054" s="1">
        <v>45131</v>
      </c>
      <c r="C1054" s="4">
        <v>89.975093796487002</v>
      </c>
      <c r="D1054" s="3">
        <f ca="1">TODAY() -dataset_transacoes_ficticias_2023_2024[[#This Row],[transaction date]]</f>
        <v>292</v>
      </c>
      <c r="E1054">
        <f>COUNTIF(A:A,dataset_transacoes_ficticias_2023_2024[[#This Row],[customer-id]])</f>
        <v>6</v>
      </c>
      <c r="F1054" s="4">
        <f>SUMIF(A:A,dataset_transacoes_ficticias_2023_2024[[#This Row],[customer-id]],C:C)</f>
        <v>1886.8423625963296</v>
      </c>
      <c r="G1054" s="4">
        <f>dataset_transacoes_ficticias_2023_2024[[#This Row],[total value]]/dataset_transacoes_ficticias_2023_2024[[#This Row],[frequency]]</f>
        <v>314.47372709938827</v>
      </c>
      <c r="H1054" s="5">
        <f ca="1">(1 - _xlfn.PERCENTRANK.INC(D:D,dataset_transacoes_ficticias_2023_2024[[#This Row],[recency]],4))*10</f>
        <v>5.093</v>
      </c>
      <c r="I1054">
        <f>_xlfn.PERCENTRANK.INC(E:E,dataset_transacoes_ficticias_2023_2024[[#This Row],[frequency]],4)*10</f>
        <v>6.3529999999999998</v>
      </c>
      <c r="J1054" s="5">
        <f>_xlfn.PERCENTRANK.INC(F:F,dataset_transacoes_ficticias_2023_2024[[#This Row],[total value]],4)*10</f>
        <v>3.4660000000000002</v>
      </c>
      <c r="K1054" s="5">
        <f t="shared" ca="1" si="32"/>
        <v>25.767000000000003</v>
      </c>
      <c r="L1054" s="13">
        <f ca="1">_xlfn.PERCENTRANK.INC(K:K,dataset_transacoes_ficticias_2023_2024[[#This Row],[rfm sum]],4)*10</f>
        <v>4.2469999999999999</v>
      </c>
      <c r="M1054" s="3">
        <f ca="1">ROUNDUP(dataset_transacoes_ficticias_2023_2024[[#This Row],[rfm]],0)</f>
        <v>5</v>
      </c>
      <c r="N1054" t="str">
        <f t="shared" ca="1" si="33"/>
        <v>Valuable</v>
      </c>
    </row>
    <row r="1055" spans="1:14" x14ac:dyDescent="0.25">
      <c r="A1055" t="s">
        <v>176</v>
      </c>
      <c r="B1055" s="1">
        <v>44968</v>
      </c>
      <c r="C1055" s="4">
        <v>593.73210089712495</v>
      </c>
      <c r="D1055" s="3">
        <f ca="1">TODAY() -dataset_transacoes_ficticias_2023_2024[[#This Row],[transaction date]]</f>
        <v>455</v>
      </c>
      <c r="E1055">
        <f>COUNTIF(A:A,dataset_transacoes_ficticias_2023_2024[[#This Row],[customer-id]])</f>
        <v>5</v>
      </c>
      <c r="F1055" s="4">
        <f>SUMIF(A:A,dataset_transacoes_ficticias_2023_2024[[#This Row],[customer-id]],C:C)</f>
        <v>3033.9373444951952</v>
      </c>
      <c r="G1055" s="4">
        <f>dataset_transacoes_ficticias_2023_2024[[#This Row],[total value]]/dataset_transacoes_ficticias_2023_2024[[#This Row],[frequency]]</f>
        <v>606.78746889903903</v>
      </c>
      <c r="H1055" s="5">
        <f ca="1">(1 - _xlfn.PERCENTRANK.INC(D:D,dataset_transacoes_ficticias_2023_2024[[#This Row],[recency]],4))*10</f>
        <v>1.0109999999999997</v>
      </c>
      <c r="I1055">
        <f>_xlfn.PERCENTRANK.INC(E:E,dataset_transacoes_ficticias_2023_2024[[#This Row],[frequency]],4)*10</f>
        <v>4.5519999999999996</v>
      </c>
      <c r="J1055" s="5">
        <f>_xlfn.PERCENTRANK.INC(F:F,dataset_transacoes_ficticias_2023_2024[[#This Row],[total value]],4)*10</f>
        <v>6.8379999999999992</v>
      </c>
      <c r="K1055" s="5">
        <f t="shared" ca="1" si="32"/>
        <v>27.312999999999995</v>
      </c>
      <c r="L1055" s="13">
        <f ca="1">_xlfn.PERCENTRANK.INC(K:K,dataset_transacoes_ficticias_2023_2024[[#This Row],[rfm sum]],4)*10</f>
        <v>4.7620000000000005</v>
      </c>
      <c r="M1055" s="3">
        <f ca="1">ROUNDUP(dataset_transacoes_ficticias_2023_2024[[#This Row],[rfm]],0)</f>
        <v>5</v>
      </c>
      <c r="N1055" t="str">
        <f t="shared" ca="1" si="33"/>
        <v>Valuable</v>
      </c>
    </row>
    <row r="1056" spans="1:14" x14ac:dyDescent="0.25">
      <c r="A1056" t="s">
        <v>361</v>
      </c>
      <c r="B1056" s="1">
        <v>45182</v>
      </c>
      <c r="C1056" s="4">
        <v>969.72776772848897</v>
      </c>
      <c r="D1056" s="3">
        <f ca="1">TODAY() -dataset_transacoes_ficticias_2023_2024[[#This Row],[transaction date]]</f>
        <v>241</v>
      </c>
      <c r="E1056">
        <f>COUNTIF(A:A,dataset_transacoes_ficticias_2023_2024[[#This Row],[customer-id]])</f>
        <v>5</v>
      </c>
      <c r="F1056" s="4">
        <f>SUMIF(A:A,dataset_transacoes_ficticias_2023_2024[[#This Row],[customer-id]],C:C)</f>
        <v>1518.0430809983734</v>
      </c>
      <c r="G1056" s="4">
        <f>dataset_transacoes_ficticias_2023_2024[[#This Row],[total value]]/dataset_transacoes_ficticias_2023_2024[[#This Row],[frequency]]</f>
        <v>303.60861619967466</v>
      </c>
      <c r="H1056" s="5">
        <f ca="1">(1 - _xlfn.PERCENTRANK.INC(D:D,dataset_transacoes_ficticias_2023_2024[[#This Row],[recency]],4))*10</f>
        <v>6.3539999999999992</v>
      </c>
      <c r="I1056">
        <f>_xlfn.PERCENTRANK.INC(E:E,dataset_transacoes_ficticias_2023_2024[[#This Row],[frequency]],4)*10</f>
        <v>4.5519999999999996</v>
      </c>
      <c r="J1056" s="5">
        <f>_xlfn.PERCENTRANK.INC(F:F,dataset_transacoes_ficticias_2023_2024[[#This Row],[total value]],4)*10</f>
        <v>2.2159999999999997</v>
      </c>
      <c r="K1056" s="5">
        <f t="shared" ca="1" si="32"/>
        <v>25.522999999999996</v>
      </c>
      <c r="L1056" s="13">
        <f ca="1">_xlfn.PERCENTRANK.INC(K:K,dataset_transacoes_ficticias_2023_2024[[#This Row],[rfm sum]],4)*10</f>
        <v>4.1920000000000002</v>
      </c>
      <c r="M1056" s="3">
        <f ca="1">ROUNDUP(dataset_transacoes_ficticias_2023_2024[[#This Row],[rfm]],0)</f>
        <v>5</v>
      </c>
      <c r="N1056" t="str">
        <f t="shared" ca="1" si="33"/>
        <v>Valuable</v>
      </c>
    </row>
    <row r="1057" spans="1:14" x14ac:dyDescent="0.25">
      <c r="A1057" t="s">
        <v>121</v>
      </c>
      <c r="B1057" s="1">
        <v>45062</v>
      </c>
      <c r="C1057" s="4">
        <v>348.82010935767801</v>
      </c>
      <c r="D1057" s="3">
        <f ca="1">TODAY() -dataset_transacoes_ficticias_2023_2024[[#This Row],[transaction date]]</f>
        <v>361</v>
      </c>
      <c r="E1057">
        <f>COUNTIF(A:A,dataset_transacoes_ficticias_2023_2024[[#This Row],[customer-id]])</f>
        <v>5</v>
      </c>
      <c r="F1057" s="4">
        <f>SUMIF(A:A,dataset_transacoes_ficticias_2023_2024[[#This Row],[customer-id]],C:C)</f>
        <v>2761.1115595484448</v>
      </c>
      <c r="G1057" s="4">
        <f>dataset_transacoes_ficticias_2023_2024[[#This Row],[total value]]/dataset_transacoes_ficticias_2023_2024[[#This Row],[frequency]]</f>
        <v>552.22231190968898</v>
      </c>
      <c r="H1057" s="5">
        <f ca="1">(1 - _xlfn.PERCENTRANK.INC(D:D,dataset_transacoes_ficticias_2023_2024[[#This Row],[recency]],4))*10</f>
        <v>3.3970000000000002</v>
      </c>
      <c r="I1057">
        <f>_xlfn.PERCENTRANK.INC(E:E,dataset_transacoes_ficticias_2023_2024[[#This Row],[frequency]],4)*10</f>
        <v>4.5519999999999996</v>
      </c>
      <c r="J1057" s="5">
        <f>_xlfn.PERCENTRANK.INC(F:F,dataset_transacoes_ficticias_2023_2024[[#This Row],[total value]],4)*10</f>
        <v>6.4080000000000004</v>
      </c>
      <c r="K1057" s="5">
        <f t="shared" ca="1" si="32"/>
        <v>27.478999999999999</v>
      </c>
      <c r="L1057" s="13">
        <f ca="1">_xlfn.PERCENTRANK.INC(K:K,dataset_transacoes_ficticias_2023_2024[[#This Row],[rfm sum]],4)*10</f>
        <v>4.7970000000000006</v>
      </c>
      <c r="M1057" s="3">
        <f ca="1">ROUNDUP(dataset_transacoes_ficticias_2023_2024[[#This Row],[rfm]],0)</f>
        <v>5</v>
      </c>
      <c r="N1057" t="str">
        <f t="shared" ca="1" si="33"/>
        <v>Valuable</v>
      </c>
    </row>
    <row r="1058" spans="1:14" x14ac:dyDescent="0.25">
      <c r="A1058" t="s">
        <v>123</v>
      </c>
      <c r="B1058" s="1">
        <v>45218</v>
      </c>
      <c r="C1058" s="4">
        <v>136.60706411345799</v>
      </c>
      <c r="D1058" s="3">
        <f ca="1">TODAY() -dataset_transacoes_ficticias_2023_2024[[#This Row],[transaction date]]</f>
        <v>205</v>
      </c>
      <c r="E1058">
        <f>COUNTIF(A:A,dataset_transacoes_ficticias_2023_2024[[#This Row],[customer-id]])</f>
        <v>4</v>
      </c>
      <c r="F1058" s="4">
        <f>SUMIF(A:A,dataset_transacoes_ficticias_2023_2024[[#This Row],[customer-id]],C:C)</f>
        <v>1658.6304540492229</v>
      </c>
      <c r="G1058" s="4">
        <f>dataset_transacoes_ficticias_2023_2024[[#This Row],[total value]]/dataset_transacoes_ficticias_2023_2024[[#This Row],[frequency]]</f>
        <v>414.65761351230572</v>
      </c>
      <c r="H1058" s="5">
        <f ca="1">(1 - _xlfn.PERCENTRANK.INC(D:D,dataset_transacoes_ficticias_2023_2024[[#This Row],[recency]],4))*10</f>
        <v>7.2889999999999997</v>
      </c>
      <c r="I1058">
        <f>_xlfn.PERCENTRANK.INC(E:E,dataset_transacoes_ficticias_2023_2024[[#This Row],[frequency]],4)*10</f>
        <v>2.5510000000000002</v>
      </c>
      <c r="J1058" s="5">
        <f>_xlfn.PERCENTRANK.INC(F:F,dataset_transacoes_ficticias_2023_2024[[#This Row],[total value]],4)*10</f>
        <v>2.7560000000000002</v>
      </c>
      <c r="K1058" s="5">
        <f t="shared" ca="1" si="32"/>
        <v>26.953000000000003</v>
      </c>
      <c r="L1058" s="13">
        <f ca="1">_xlfn.PERCENTRANK.INC(K:K,dataset_transacoes_ficticias_2023_2024[[#This Row],[rfm sum]],4)*10</f>
        <v>4.6319999999999997</v>
      </c>
      <c r="M1058" s="3">
        <f ca="1">ROUNDUP(dataset_transacoes_ficticias_2023_2024[[#This Row],[rfm]],0)</f>
        <v>5</v>
      </c>
      <c r="N1058" t="str">
        <f t="shared" ca="1" si="33"/>
        <v>Valuable</v>
      </c>
    </row>
    <row r="1059" spans="1:14" x14ac:dyDescent="0.25">
      <c r="A1059" t="s">
        <v>74</v>
      </c>
      <c r="B1059" s="1">
        <v>45153</v>
      </c>
      <c r="C1059" s="4">
        <v>100.86587630528</v>
      </c>
      <c r="D1059" s="3">
        <f ca="1">TODAY() -dataset_transacoes_ficticias_2023_2024[[#This Row],[transaction date]]</f>
        <v>270</v>
      </c>
      <c r="E1059">
        <f>COUNTIF(A:A,dataset_transacoes_ficticias_2023_2024[[#This Row],[customer-id]])</f>
        <v>4</v>
      </c>
      <c r="F1059" s="4">
        <f>SUMIF(A:A,dataset_transacoes_ficticias_2023_2024[[#This Row],[customer-id]],C:C)</f>
        <v>2319.5593095086738</v>
      </c>
      <c r="G1059" s="4">
        <f>dataset_transacoes_ficticias_2023_2024[[#This Row],[total value]]/dataset_transacoes_ficticias_2023_2024[[#This Row],[frequency]]</f>
        <v>579.88982737716844</v>
      </c>
      <c r="H1059" s="5">
        <f ca="1">(1 - _xlfn.PERCENTRANK.INC(D:D,dataset_transacoes_ficticias_2023_2024[[#This Row],[recency]],4))*10</f>
        <v>5.6580000000000013</v>
      </c>
      <c r="I1059">
        <f>_xlfn.PERCENTRANK.INC(E:E,dataset_transacoes_ficticias_2023_2024[[#This Row],[frequency]],4)*10</f>
        <v>2.5510000000000002</v>
      </c>
      <c r="J1059" s="5">
        <f>_xlfn.PERCENTRANK.INC(F:F,dataset_transacoes_ficticias_2023_2024[[#This Row],[total value]],4)*10</f>
        <v>5.0119999999999996</v>
      </c>
      <c r="K1059" s="5">
        <f t="shared" ca="1" si="32"/>
        <v>25.817</v>
      </c>
      <c r="L1059" s="13">
        <f ca="1">_xlfn.PERCENTRANK.INC(K:K,dataset_transacoes_ficticias_2023_2024[[#This Row],[rfm sum]],4)*10</f>
        <v>4.2670000000000003</v>
      </c>
      <c r="M1059" s="3">
        <f ca="1">ROUNDUP(dataset_transacoes_ficticias_2023_2024[[#This Row],[rfm]],0)</f>
        <v>5</v>
      </c>
      <c r="N1059" t="str">
        <f t="shared" ca="1" si="33"/>
        <v>Valuable</v>
      </c>
    </row>
    <row r="1060" spans="1:14" x14ac:dyDescent="0.25">
      <c r="A1060" t="s">
        <v>477</v>
      </c>
      <c r="B1060" s="1">
        <v>45273</v>
      </c>
      <c r="C1060" s="4">
        <v>585.70620910828404</v>
      </c>
      <c r="D1060" s="3">
        <f ca="1">TODAY() -dataset_transacoes_ficticias_2023_2024[[#This Row],[transaction date]]</f>
        <v>150</v>
      </c>
      <c r="E1060">
        <f>COUNTIF(A:A,dataset_transacoes_ficticias_2023_2024[[#This Row],[customer-id]])</f>
        <v>3</v>
      </c>
      <c r="F1060" s="4">
        <f>SUMIF(A:A,dataset_transacoes_ficticias_2023_2024[[#This Row],[customer-id]],C:C)</f>
        <v>1480.2278227569182</v>
      </c>
      <c r="G1060" s="4">
        <f>dataset_transacoes_ficticias_2023_2024[[#This Row],[total value]]/dataset_transacoes_ficticias_2023_2024[[#This Row],[frequency]]</f>
        <v>493.40927425230603</v>
      </c>
      <c r="H1060" s="5">
        <f ca="1">(1 - _xlfn.PERCENTRANK.INC(D:D,dataset_transacoes_ficticias_2023_2024[[#This Row],[recency]],4))*10</f>
        <v>8.68</v>
      </c>
      <c r="I1060">
        <f>_xlfn.PERCENTRANK.INC(E:E,dataset_transacoes_ficticias_2023_2024[[#This Row],[frequency]],4)*10</f>
        <v>0.96</v>
      </c>
      <c r="J1060" s="5">
        <f>_xlfn.PERCENTRANK.INC(F:F,dataset_transacoes_ficticias_2023_2024[[#This Row],[total value]],4)*10</f>
        <v>2.0860000000000003</v>
      </c>
      <c r="K1060" s="5">
        <f t="shared" ca="1" si="32"/>
        <v>24.947000000000003</v>
      </c>
      <c r="L1060" s="13">
        <f ca="1">_xlfn.PERCENTRANK.INC(K:K,dataset_transacoes_ficticias_2023_2024[[#This Row],[rfm sum]],4)*10</f>
        <v>4.0419999999999998</v>
      </c>
      <c r="M1060" s="3">
        <f ca="1">ROUNDUP(dataset_transacoes_ficticias_2023_2024[[#This Row],[rfm]],0)</f>
        <v>5</v>
      </c>
      <c r="N1060" t="str">
        <f t="shared" ca="1" si="33"/>
        <v>Valuable</v>
      </c>
    </row>
    <row r="1061" spans="1:14" x14ac:dyDescent="0.25">
      <c r="A1061" t="s">
        <v>131</v>
      </c>
      <c r="B1061" s="1">
        <v>45121</v>
      </c>
      <c r="C1061" s="4">
        <v>874.81497886836803</v>
      </c>
      <c r="D1061" s="3">
        <f ca="1">TODAY() -dataset_transacoes_ficticias_2023_2024[[#This Row],[transaction date]]</f>
        <v>302</v>
      </c>
      <c r="E1061">
        <f>COUNTIF(A:A,dataset_transacoes_ficticias_2023_2024[[#This Row],[customer-id]])</f>
        <v>5</v>
      </c>
      <c r="F1061" s="4">
        <f>SUMIF(A:A,dataset_transacoes_ficticias_2023_2024[[#This Row],[customer-id]],C:C)</f>
        <v>1995.1210267225842</v>
      </c>
      <c r="G1061" s="4">
        <f>dataset_transacoes_ficticias_2023_2024[[#This Row],[total value]]/dataset_transacoes_ficticias_2023_2024[[#This Row],[frequency]]</f>
        <v>399.02420534451687</v>
      </c>
      <c r="H1061" s="5">
        <f ca="1">(1 - _xlfn.PERCENTRANK.INC(D:D,dataset_transacoes_ficticias_2023_2024[[#This Row],[recency]],4))*10</f>
        <v>4.8529999999999998</v>
      </c>
      <c r="I1061">
        <f>_xlfn.PERCENTRANK.INC(E:E,dataset_transacoes_ficticias_2023_2024[[#This Row],[frequency]],4)*10</f>
        <v>4.5519999999999996</v>
      </c>
      <c r="J1061" s="5">
        <f>_xlfn.PERCENTRANK.INC(F:F,dataset_transacoes_ficticias_2023_2024[[#This Row],[total value]],4)*10</f>
        <v>3.8260000000000001</v>
      </c>
      <c r="K1061" s="5">
        <f t="shared" ca="1" si="32"/>
        <v>24.957000000000001</v>
      </c>
      <c r="L1061" s="13">
        <f ca="1">_xlfn.PERCENTRANK.INC(K:K,dataset_transacoes_ficticias_2023_2024[[#This Row],[rfm sum]],4)*10</f>
        <v>4.0469999999999997</v>
      </c>
      <c r="M1061" s="3">
        <f ca="1">ROUNDUP(dataset_transacoes_ficticias_2023_2024[[#This Row],[rfm]],0)</f>
        <v>5</v>
      </c>
      <c r="N1061" t="str">
        <f t="shared" ca="1" si="33"/>
        <v>Valuable</v>
      </c>
    </row>
    <row r="1062" spans="1:14" x14ac:dyDescent="0.25">
      <c r="A1062" t="s">
        <v>276</v>
      </c>
      <c r="B1062" s="1">
        <v>45078</v>
      </c>
      <c r="C1062" s="4">
        <v>500.76758330554202</v>
      </c>
      <c r="D1062" s="3">
        <f ca="1">TODAY() -dataset_transacoes_ficticias_2023_2024[[#This Row],[transaction date]]</f>
        <v>345</v>
      </c>
      <c r="E1062">
        <f>COUNTIF(A:A,dataset_transacoes_ficticias_2023_2024[[#This Row],[customer-id]])</f>
        <v>4</v>
      </c>
      <c r="F1062" s="4">
        <f>SUMIF(A:A,dataset_transacoes_ficticias_2023_2024[[#This Row],[customer-id]],C:C)</f>
        <v>2520.2372518467141</v>
      </c>
      <c r="G1062" s="4">
        <f>dataset_transacoes_ficticias_2023_2024[[#This Row],[total value]]/dataset_transacoes_ficticias_2023_2024[[#This Row],[frequency]]</f>
        <v>630.05931296167853</v>
      </c>
      <c r="H1062" s="5">
        <f ca="1">(1 - _xlfn.PERCENTRANK.INC(D:D,dataset_transacoes_ficticias_2023_2024[[#This Row],[recency]],4))*10</f>
        <v>3.742</v>
      </c>
      <c r="I1062">
        <f>_xlfn.PERCENTRANK.INC(E:E,dataset_transacoes_ficticias_2023_2024[[#This Row],[frequency]],4)*10</f>
        <v>2.5510000000000002</v>
      </c>
      <c r="J1062" s="5">
        <f>_xlfn.PERCENTRANK.INC(F:F,dataset_transacoes_ficticias_2023_2024[[#This Row],[total value]],4)*10</f>
        <v>5.8620000000000001</v>
      </c>
      <c r="K1062" s="5">
        <f t="shared" ca="1" si="32"/>
        <v>25.386000000000003</v>
      </c>
      <c r="L1062" s="13">
        <f ca="1">_xlfn.PERCENTRANK.INC(K:K,dataset_transacoes_ficticias_2023_2024[[#This Row],[rfm sum]],4)*10</f>
        <v>4.1420000000000003</v>
      </c>
      <c r="M1062" s="3">
        <f ca="1">ROUNDUP(dataset_transacoes_ficticias_2023_2024[[#This Row],[rfm]],0)</f>
        <v>5</v>
      </c>
      <c r="N1062" t="str">
        <f t="shared" ca="1" si="33"/>
        <v>Valuable</v>
      </c>
    </row>
    <row r="1063" spans="1:14" x14ac:dyDescent="0.25">
      <c r="A1063" t="s">
        <v>276</v>
      </c>
      <c r="B1063" s="1">
        <v>45214</v>
      </c>
      <c r="C1063" s="4">
        <v>435.33581174749798</v>
      </c>
      <c r="D1063" s="3">
        <f ca="1">TODAY() -dataset_transacoes_ficticias_2023_2024[[#This Row],[transaction date]]</f>
        <v>209</v>
      </c>
      <c r="E1063">
        <f>COUNTIF(A:A,dataset_transacoes_ficticias_2023_2024[[#This Row],[customer-id]])</f>
        <v>4</v>
      </c>
      <c r="F1063" s="4">
        <f>SUMIF(A:A,dataset_transacoes_ficticias_2023_2024[[#This Row],[customer-id]],C:C)</f>
        <v>2520.2372518467141</v>
      </c>
      <c r="G1063" s="4">
        <f>dataset_transacoes_ficticias_2023_2024[[#This Row],[total value]]/dataset_transacoes_ficticias_2023_2024[[#This Row],[frequency]]</f>
        <v>630.05931296167853</v>
      </c>
      <c r="H1063" s="5">
        <f ca="1">(1 - _xlfn.PERCENTRANK.INC(D:D,dataset_transacoes_ficticias_2023_2024[[#This Row],[recency]],4))*10</f>
        <v>7.1740000000000004</v>
      </c>
      <c r="I1063">
        <f>_xlfn.PERCENTRANK.INC(E:E,dataset_transacoes_ficticias_2023_2024[[#This Row],[frequency]],4)*10</f>
        <v>2.5510000000000002</v>
      </c>
      <c r="J1063" s="5">
        <f>_xlfn.PERCENTRANK.INC(F:F,dataset_transacoes_ficticias_2023_2024[[#This Row],[total value]],4)*10</f>
        <v>5.8620000000000001</v>
      </c>
      <c r="K1063" s="5">
        <f t="shared" ca="1" si="32"/>
        <v>27.742000000000004</v>
      </c>
      <c r="L1063" s="13">
        <f ca="1">_xlfn.PERCENTRANK.INC(K:K,dataset_transacoes_ficticias_2023_2024[[#This Row],[rfm sum]],4)*10</f>
        <v>4.8620000000000001</v>
      </c>
      <c r="M1063" s="3">
        <f ca="1">ROUNDUP(dataset_transacoes_ficticias_2023_2024[[#This Row],[rfm]],0)</f>
        <v>5</v>
      </c>
      <c r="N1063" t="str">
        <f t="shared" ca="1" si="33"/>
        <v>Valuable</v>
      </c>
    </row>
    <row r="1064" spans="1:14" x14ac:dyDescent="0.25">
      <c r="A1064" t="s">
        <v>421</v>
      </c>
      <c r="B1064" s="1">
        <v>44936</v>
      </c>
      <c r="C1064" s="4">
        <v>656.48801124282295</v>
      </c>
      <c r="D1064" s="3">
        <f ca="1">TODAY() -dataset_transacoes_ficticias_2023_2024[[#This Row],[transaction date]]</f>
        <v>487</v>
      </c>
      <c r="E1064">
        <f>COUNTIF(A:A,dataset_transacoes_ficticias_2023_2024[[#This Row],[customer-id]])</f>
        <v>5</v>
      </c>
      <c r="F1064" s="4">
        <f>SUMIF(A:A,dataset_transacoes_ficticias_2023_2024[[#This Row],[customer-id]],C:C)</f>
        <v>3193.2238801691201</v>
      </c>
      <c r="G1064" s="4">
        <f>dataset_transacoes_ficticias_2023_2024[[#This Row],[total value]]/dataset_transacoes_ficticias_2023_2024[[#This Row],[frequency]]</f>
        <v>638.64477603382397</v>
      </c>
      <c r="H1064" s="5">
        <f ca="1">(1 - _xlfn.PERCENTRANK.INC(D:D,dataset_transacoes_ficticias_2023_2024[[#This Row],[recency]],4))*10</f>
        <v>0.18100000000000005</v>
      </c>
      <c r="I1064">
        <f>_xlfn.PERCENTRANK.INC(E:E,dataset_transacoes_ficticias_2023_2024[[#This Row],[frequency]],4)*10</f>
        <v>4.5519999999999996</v>
      </c>
      <c r="J1064" s="5">
        <f>_xlfn.PERCENTRANK.INC(F:F,dataset_transacoes_ficticias_2023_2024[[#This Row],[total value]],4)*10</f>
        <v>7.3680000000000003</v>
      </c>
      <c r="K1064" s="5">
        <f t="shared" ca="1" si="32"/>
        <v>27.688000000000002</v>
      </c>
      <c r="L1064" s="13">
        <f ca="1">_xlfn.PERCENTRANK.INC(K:K,dataset_transacoes_ficticias_2023_2024[[#This Row],[rfm sum]],4)*10</f>
        <v>4.8369999999999997</v>
      </c>
      <c r="M1064" s="3">
        <f ca="1">ROUNDUP(dataset_transacoes_ficticias_2023_2024[[#This Row],[rfm]],0)</f>
        <v>5</v>
      </c>
      <c r="N1064" t="str">
        <f t="shared" ca="1" si="33"/>
        <v>Valuable</v>
      </c>
    </row>
    <row r="1065" spans="1:14" x14ac:dyDescent="0.25">
      <c r="A1065" t="s">
        <v>425</v>
      </c>
      <c r="B1065" s="1">
        <v>45027</v>
      </c>
      <c r="C1065" s="4">
        <v>965.28687405350104</v>
      </c>
      <c r="D1065" s="3">
        <f ca="1">TODAY() -dataset_transacoes_ficticias_2023_2024[[#This Row],[transaction date]]</f>
        <v>396</v>
      </c>
      <c r="E1065">
        <f>COUNTIF(A:A,dataset_transacoes_ficticias_2023_2024[[#This Row],[customer-id]])</f>
        <v>5</v>
      </c>
      <c r="F1065" s="4">
        <f>SUMIF(A:A,dataset_transacoes_ficticias_2023_2024[[#This Row],[customer-id]],C:C)</f>
        <v>3646.512753848282</v>
      </c>
      <c r="G1065" s="4">
        <f>dataset_transacoes_ficticias_2023_2024[[#This Row],[total value]]/dataset_transacoes_ficticias_2023_2024[[#This Row],[frequency]]</f>
        <v>729.30255076965636</v>
      </c>
      <c r="H1065" s="5">
        <f ca="1">(1 - _xlfn.PERCENTRANK.INC(D:D,dataset_transacoes_ficticias_2023_2024[[#This Row],[recency]],4))*10</f>
        <v>2.4670000000000005</v>
      </c>
      <c r="I1065">
        <f>_xlfn.PERCENTRANK.INC(E:E,dataset_transacoes_ficticias_2023_2024[[#This Row],[frequency]],4)*10</f>
        <v>4.5519999999999996</v>
      </c>
      <c r="J1065" s="5">
        <f>_xlfn.PERCENTRANK.INC(F:F,dataset_transacoes_ficticias_2023_2024[[#This Row],[total value]],4)*10</f>
        <v>8.4689999999999994</v>
      </c>
      <c r="K1065" s="5">
        <f t="shared" ca="1" si="32"/>
        <v>27.588999999999999</v>
      </c>
      <c r="L1065" s="13">
        <f ca="1">_xlfn.PERCENTRANK.INC(K:K,dataset_transacoes_ficticias_2023_2024[[#This Row],[rfm sum]],4)*10</f>
        <v>4.8170000000000002</v>
      </c>
      <c r="M1065" s="3">
        <f ca="1">ROUNDUP(dataset_transacoes_ficticias_2023_2024[[#This Row],[rfm]],0)</f>
        <v>5</v>
      </c>
      <c r="N1065" t="str">
        <f t="shared" ca="1" si="33"/>
        <v>Valuable</v>
      </c>
    </row>
    <row r="1066" spans="1:14" x14ac:dyDescent="0.25">
      <c r="A1066" t="s">
        <v>341</v>
      </c>
      <c r="B1066" s="1">
        <v>45310</v>
      </c>
      <c r="C1066" s="4">
        <v>556.07320278510997</v>
      </c>
      <c r="D1066" s="3">
        <f ca="1">TODAY() -dataset_transacoes_ficticias_2023_2024[[#This Row],[transaction date]]</f>
        <v>113</v>
      </c>
      <c r="E1066">
        <f>COUNTIF(A:A,dataset_transacoes_ficticias_2023_2024[[#This Row],[customer-id]])</f>
        <v>4</v>
      </c>
      <c r="F1066" s="4">
        <f>SUMIF(A:A,dataset_transacoes_ficticias_2023_2024[[#This Row],[customer-id]],C:C)</f>
        <v>1208.2580195486664</v>
      </c>
      <c r="G1066" s="4">
        <f>dataset_transacoes_ficticias_2023_2024[[#This Row],[total value]]/dataset_transacoes_ficticias_2023_2024[[#This Row],[frequency]]</f>
        <v>302.06450488716661</v>
      </c>
      <c r="H1066" s="5">
        <f ca="1">(1 - _xlfn.PERCENTRANK.INC(D:D,dataset_transacoes_ficticias_2023_2024[[#This Row],[recency]],4))*10</f>
        <v>9.5850000000000009</v>
      </c>
      <c r="I1066">
        <f>_xlfn.PERCENTRANK.INC(E:E,dataset_transacoes_ficticias_2023_2024[[#This Row],[frequency]],4)*10</f>
        <v>2.5510000000000002</v>
      </c>
      <c r="J1066" s="5">
        <f>_xlfn.PERCENTRANK.INC(F:F,dataset_transacoes_ficticias_2023_2024[[#This Row],[total value]],4)*10</f>
        <v>1.2250000000000001</v>
      </c>
      <c r="K1066" s="5">
        <f t="shared" ca="1" si="32"/>
        <v>28.849000000000004</v>
      </c>
      <c r="L1066" s="13">
        <f ca="1">_xlfn.PERCENTRANK.INC(K:K,dataset_transacoes_ficticias_2023_2024[[#This Row],[rfm sum]],4)*10</f>
        <v>5.0519999999999996</v>
      </c>
      <c r="M1066" s="3">
        <f ca="1">ROUNDUP(dataset_transacoes_ficticias_2023_2024[[#This Row],[rfm]],0)</f>
        <v>6</v>
      </c>
      <c r="N1066" t="str">
        <f t="shared" ca="1" si="33"/>
        <v>Valuable</v>
      </c>
    </row>
    <row r="1067" spans="1:14" x14ac:dyDescent="0.25">
      <c r="A1067" t="s">
        <v>471</v>
      </c>
      <c r="B1067" s="1">
        <v>45185</v>
      </c>
      <c r="C1067" s="4">
        <v>545.40302135248101</v>
      </c>
      <c r="D1067" s="3">
        <f ca="1">TODAY() -dataset_transacoes_ficticias_2023_2024[[#This Row],[transaction date]]</f>
        <v>238</v>
      </c>
      <c r="E1067">
        <f>COUNTIF(A:A,dataset_transacoes_ficticias_2023_2024[[#This Row],[customer-id]])</f>
        <v>4</v>
      </c>
      <c r="F1067" s="4">
        <f>SUMIF(A:A,dataset_transacoes_ficticias_2023_2024[[#This Row],[customer-id]],C:C)</f>
        <v>2225.9996963243238</v>
      </c>
      <c r="G1067" s="4">
        <f>dataset_transacoes_ficticias_2023_2024[[#This Row],[total value]]/dataset_transacoes_ficticias_2023_2024[[#This Row],[frequency]]</f>
        <v>556.49992408108096</v>
      </c>
      <c r="H1067" s="5">
        <f ca="1">(1 - _xlfn.PERCENTRANK.INC(D:D,dataset_transacoes_ficticias_2023_2024[[#This Row],[recency]],4))*10</f>
        <v>6.4339999999999993</v>
      </c>
      <c r="I1067">
        <f>_xlfn.PERCENTRANK.INC(E:E,dataset_transacoes_ficticias_2023_2024[[#This Row],[frequency]],4)*10</f>
        <v>2.5510000000000002</v>
      </c>
      <c r="J1067" s="5">
        <f>_xlfn.PERCENTRANK.INC(F:F,dataset_transacoes_ficticias_2023_2024[[#This Row],[total value]],4)*10</f>
        <v>4.657</v>
      </c>
      <c r="K1067" s="5">
        <f t="shared" ca="1" si="32"/>
        <v>27.003000000000004</v>
      </c>
      <c r="L1067" s="13">
        <f ca="1">_xlfn.PERCENTRANK.INC(K:K,dataset_transacoes_ficticias_2023_2024[[#This Row],[rfm sum]],4)*10</f>
        <v>4.6619999999999999</v>
      </c>
      <c r="M1067" s="3">
        <f ca="1">ROUNDUP(dataset_transacoes_ficticias_2023_2024[[#This Row],[rfm]],0)</f>
        <v>5</v>
      </c>
      <c r="N1067" t="str">
        <f t="shared" ca="1" si="33"/>
        <v>Valuable</v>
      </c>
    </row>
    <row r="1068" spans="1:14" x14ac:dyDescent="0.25">
      <c r="A1068" t="s">
        <v>484</v>
      </c>
      <c r="B1068" s="1">
        <v>45202</v>
      </c>
      <c r="C1068" s="4">
        <v>774.89171460962905</v>
      </c>
      <c r="D1068" s="3">
        <f ca="1">TODAY() -dataset_transacoes_ficticias_2023_2024[[#This Row],[transaction date]]</f>
        <v>221</v>
      </c>
      <c r="E1068">
        <f>COUNTIF(A:A,dataset_transacoes_ficticias_2023_2024[[#This Row],[customer-id]])</f>
        <v>4</v>
      </c>
      <c r="F1068" s="4">
        <f>SUMIF(A:A,dataset_transacoes_ficticias_2023_2024[[#This Row],[customer-id]],C:C)</f>
        <v>2174.5662661262108</v>
      </c>
      <c r="G1068" s="4">
        <f>dataset_transacoes_ficticias_2023_2024[[#This Row],[total value]]/dataset_transacoes_ficticias_2023_2024[[#This Row],[frequency]]</f>
        <v>543.64156653155271</v>
      </c>
      <c r="H1068" s="5">
        <f ca="1">(1 - _xlfn.PERCENTRANK.INC(D:D,dataset_transacoes_ficticias_2023_2024[[#This Row],[recency]],4))*10</f>
        <v>6.8140000000000001</v>
      </c>
      <c r="I1068">
        <f>_xlfn.PERCENTRANK.INC(E:E,dataset_transacoes_ficticias_2023_2024[[#This Row],[frequency]],4)*10</f>
        <v>2.5510000000000002</v>
      </c>
      <c r="J1068" s="5">
        <f>_xlfn.PERCENTRANK.INC(F:F,dataset_transacoes_ficticias_2023_2024[[#This Row],[total value]],4)*10</f>
        <v>4.5270000000000001</v>
      </c>
      <c r="K1068" s="5">
        <f t="shared" ca="1" si="32"/>
        <v>27.533999999999999</v>
      </c>
      <c r="L1068" s="13">
        <f ca="1">_xlfn.PERCENTRANK.INC(K:K,dataset_transacoes_ficticias_2023_2024[[#This Row],[rfm sum]],4)*10</f>
        <v>4.8020000000000005</v>
      </c>
      <c r="M1068" s="3">
        <f ca="1">ROUNDUP(dataset_transacoes_ficticias_2023_2024[[#This Row],[rfm]],0)</f>
        <v>5</v>
      </c>
      <c r="N1068" t="str">
        <f t="shared" ca="1" si="33"/>
        <v>Valuable</v>
      </c>
    </row>
    <row r="1069" spans="1:14" x14ac:dyDescent="0.25">
      <c r="A1069" t="s">
        <v>491</v>
      </c>
      <c r="B1069" s="1">
        <v>45196</v>
      </c>
      <c r="C1069" s="4">
        <v>718.621471661898</v>
      </c>
      <c r="D1069" s="3">
        <f ca="1">TODAY() -dataset_transacoes_ficticias_2023_2024[[#This Row],[transaction date]]</f>
        <v>227</v>
      </c>
      <c r="E1069">
        <f>COUNTIF(A:A,dataset_transacoes_ficticias_2023_2024[[#This Row],[customer-id]])</f>
        <v>4</v>
      </c>
      <c r="F1069" s="4">
        <f>SUMIF(A:A,dataset_transacoes_ficticias_2023_2024[[#This Row],[customer-id]],C:C)</f>
        <v>2200.3185547305447</v>
      </c>
      <c r="G1069" s="4">
        <f>dataset_transacoes_ficticias_2023_2024[[#This Row],[total value]]/dataset_transacoes_ficticias_2023_2024[[#This Row],[frequency]]</f>
        <v>550.07963868263619</v>
      </c>
      <c r="H1069" s="5">
        <f ca="1">(1 - _xlfn.PERCENTRANK.INC(D:D,dataset_transacoes_ficticias_2023_2024[[#This Row],[recency]],4))*10</f>
        <v>6.694</v>
      </c>
      <c r="I1069">
        <f>_xlfn.PERCENTRANK.INC(E:E,dataset_transacoes_ficticias_2023_2024[[#This Row],[frequency]],4)*10</f>
        <v>2.5510000000000002</v>
      </c>
      <c r="J1069" s="5">
        <f>_xlfn.PERCENTRANK.INC(F:F,dataset_transacoes_ficticias_2023_2024[[#This Row],[total value]],4)*10</f>
        <v>4.5670000000000002</v>
      </c>
      <c r="K1069" s="5">
        <f t="shared" ca="1" si="32"/>
        <v>27.704000000000001</v>
      </c>
      <c r="L1069" s="13">
        <f ca="1">_xlfn.PERCENTRANK.INC(K:K,dataset_transacoes_ficticias_2023_2024[[#This Row],[rfm sum]],4)*10</f>
        <v>4.8520000000000003</v>
      </c>
      <c r="M1069" s="3">
        <f ca="1">ROUNDUP(dataset_transacoes_ficticias_2023_2024[[#This Row],[rfm]],0)</f>
        <v>5</v>
      </c>
      <c r="N1069" t="str">
        <f t="shared" ca="1" si="33"/>
        <v>Valuable</v>
      </c>
    </row>
    <row r="1070" spans="1:14" x14ac:dyDescent="0.25">
      <c r="A1070" t="s">
        <v>334</v>
      </c>
      <c r="B1070" s="1">
        <v>45166</v>
      </c>
      <c r="C1070" s="4">
        <v>852.90422745148101</v>
      </c>
      <c r="D1070" s="3">
        <f ca="1">TODAY() -dataset_transacoes_ficticias_2023_2024[[#This Row],[transaction date]]</f>
        <v>257</v>
      </c>
      <c r="E1070">
        <f>COUNTIF(A:A,dataset_transacoes_ficticias_2023_2024[[#This Row],[customer-id]])</f>
        <v>4</v>
      </c>
      <c r="F1070" s="4">
        <f>SUMIF(A:A,dataset_transacoes_ficticias_2023_2024[[#This Row],[customer-id]],C:C)</f>
        <v>2431.5665214557898</v>
      </c>
      <c r="G1070" s="4">
        <f>dataset_transacoes_ficticias_2023_2024[[#This Row],[total value]]/dataset_transacoes_ficticias_2023_2024[[#This Row],[frequency]]</f>
        <v>607.89163036394746</v>
      </c>
      <c r="H1070" s="5">
        <f ca="1">(1 - _xlfn.PERCENTRANK.INC(D:D,dataset_transacoes_ficticias_2023_2024[[#This Row],[recency]],4))*10</f>
        <v>5.968</v>
      </c>
      <c r="I1070">
        <f>_xlfn.PERCENTRANK.INC(E:E,dataset_transacoes_ficticias_2023_2024[[#This Row],[frequency]],4)*10</f>
        <v>2.5510000000000002</v>
      </c>
      <c r="J1070" s="5">
        <f>_xlfn.PERCENTRANK.INC(F:F,dataset_transacoes_ficticias_2023_2024[[#This Row],[total value]],4)*10</f>
        <v>5.3569999999999993</v>
      </c>
      <c r="K1070" s="5">
        <f t="shared" ca="1" si="32"/>
        <v>27.688000000000002</v>
      </c>
      <c r="L1070" s="13">
        <f ca="1">_xlfn.PERCENTRANK.INC(K:K,dataset_transacoes_ficticias_2023_2024[[#This Row],[rfm sum]],4)*10</f>
        <v>4.8369999999999997</v>
      </c>
      <c r="M1070" s="3">
        <f ca="1">ROUNDUP(dataset_transacoes_ficticias_2023_2024[[#This Row],[rfm]],0)</f>
        <v>5</v>
      </c>
      <c r="N1070" t="str">
        <f t="shared" ca="1" si="33"/>
        <v>Valuable</v>
      </c>
    </row>
    <row r="1071" spans="1:14" x14ac:dyDescent="0.25">
      <c r="A1071" t="s">
        <v>493</v>
      </c>
      <c r="B1071" s="1">
        <v>44982</v>
      </c>
      <c r="C1071" s="4">
        <v>982.293047001996</v>
      </c>
      <c r="D1071" s="3">
        <f ca="1">TODAY() -dataset_transacoes_ficticias_2023_2024[[#This Row],[transaction date]]</f>
        <v>441</v>
      </c>
      <c r="E1071">
        <f>COUNTIF(A:A,dataset_transacoes_ficticias_2023_2024[[#This Row],[customer-id]])</f>
        <v>6</v>
      </c>
      <c r="F1071" s="4">
        <f>SUMIF(A:A,dataset_transacoes_ficticias_2023_2024[[#This Row],[customer-id]],C:C)</f>
        <v>2011.3655138339059</v>
      </c>
      <c r="G1071" s="4">
        <f>dataset_transacoes_ficticias_2023_2024[[#This Row],[total value]]/dataset_transacoes_ficticias_2023_2024[[#This Row],[frequency]]</f>
        <v>335.22758563898429</v>
      </c>
      <c r="H1071" s="5">
        <f ca="1">(1 - _xlfn.PERCENTRANK.INC(D:D,dataset_transacoes_ficticias_2023_2024[[#This Row],[recency]],4))*10</f>
        <v>1.3009999999999999</v>
      </c>
      <c r="I1071">
        <f>_xlfn.PERCENTRANK.INC(E:E,dataset_transacoes_ficticias_2023_2024[[#This Row],[frequency]],4)*10</f>
        <v>6.3529999999999998</v>
      </c>
      <c r="J1071" s="5">
        <f>_xlfn.PERCENTRANK.INC(F:F,dataset_transacoes_ficticias_2023_2024[[#This Row],[total value]],4)*10</f>
        <v>3.9610000000000003</v>
      </c>
      <c r="K1071" s="5">
        <f t="shared" ca="1" si="32"/>
        <v>25.491</v>
      </c>
      <c r="L1071" s="13">
        <f ca="1">_xlfn.PERCENTRANK.INC(K:K,dataset_transacoes_ficticias_2023_2024[[#This Row],[rfm sum]],4)*10</f>
        <v>4.1770000000000005</v>
      </c>
      <c r="M1071" s="3">
        <f ca="1">ROUNDUP(dataset_transacoes_ficticias_2023_2024[[#This Row],[rfm]],0)</f>
        <v>5</v>
      </c>
      <c r="N1071" t="str">
        <f t="shared" ca="1" si="33"/>
        <v>Valuable</v>
      </c>
    </row>
    <row r="1072" spans="1:14" x14ac:dyDescent="0.25">
      <c r="A1072" t="s">
        <v>377</v>
      </c>
      <c r="B1072" s="1">
        <v>45312</v>
      </c>
      <c r="C1072" s="4">
        <v>688.94439930653698</v>
      </c>
      <c r="D1072" s="3">
        <f ca="1">TODAY() -dataset_transacoes_ficticias_2023_2024[[#This Row],[transaction date]]</f>
        <v>111</v>
      </c>
      <c r="E1072">
        <f>COUNTIF(A:A,dataset_transacoes_ficticias_2023_2024[[#This Row],[customer-id]])</f>
        <v>4</v>
      </c>
      <c r="F1072" s="4">
        <f>SUMIF(A:A,dataset_transacoes_ficticias_2023_2024[[#This Row],[customer-id]],C:C)</f>
        <v>1405.8140168852769</v>
      </c>
      <c r="G1072" s="4">
        <f>dataset_transacoes_ficticias_2023_2024[[#This Row],[total value]]/dataset_transacoes_ficticias_2023_2024[[#This Row],[frequency]]</f>
        <v>351.45350422131924</v>
      </c>
      <c r="H1072" s="5">
        <f ca="1">(1 - _xlfn.PERCENTRANK.INC(D:D,dataset_transacoes_ficticias_2023_2024[[#This Row],[recency]],4))*10</f>
        <v>9.6650000000000009</v>
      </c>
      <c r="I1072">
        <f>_xlfn.PERCENTRANK.INC(E:E,dataset_transacoes_ficticias_2023_2024[[#This Row],[frequency]],4)*10</f>
        <v>2.5510000000000002</v>
      </c>
      <c r="J1072" s="5">
        <f>_xlfn.PERCENTRANK.INC(F:F,dataset_transacoes_ficticias_2023_2024[[#This Row],[total value]],4)*10</f>
        <v>1.7399999999999998</v>
      </c>
      <c r="K1072" s="5">
        <f t="shared" ca="1" si="32"/>
        <v>25.571000000000002</v>
      </c>
      <c r="L1072" s="13">
        <f ca="1">_xlfn.PERCENTRANK.INC(K:K,dataset_transacoes_ficticias_2023_2024[[#This Row],[rfm sum]],4)*10</f>
        <v>4.1970000000000001</v>
      </c>
      <c r="M1072" s="3">
        <f ca="1">ROUNDUP(dataset_transacoes_ficticias_2023_2024[[#This Row],[rfm]],0)</f>
        <v>5</v>
      </c>
      <c r="N1072" t="str">
        <f t="shared" ca="1" si="33"/>
        <v>Valuable</v>
      </c>
    </row>
    <row r="1073" spans="1:14" x14ac:dyDescent="0.25">
      <c r="A1073" t="s">
        <v>445</v>
      </c>
      <c r="B1073" s="1">
        <v>45220</v>
      </c>
      <c r="C1073" s="4">
        <v>984.44299610099802</v>
      </c>
      <c r="D1073" s="3">
        <f ca="1">TODAY() -dataset_transacoes_ficticias_2023_2024[[#This Row],[transaction date]]</f>
        <v>203</v>
      </c>
      <c r="E1073">
        <f>COUNTIF(A:A,dataset_transacoes_ficticias_2023_2024[[#This Row],[customer-id]])</f>
        <v>3</v>
      </c>
      <c r="F1073" s="4">
        <f>SUMIF(A:A,dataset_transacoes_ficticias_2023_2024[[#This Row],[customer-id]],C:C)</f>
        <v>2239.3713053410638</v>
      </c>
      <c r="G1073" s="4">
        <f>dataset_transacoes_ficticias_2023_2024[[#This Row],[total value]]/dataset_transacoes_ficticias_2023_2024[[#This Row],[frequency]]</f>
        <v>746.45710178035461</v>
      </c>
      <c r="H1073" s="5">
        <f ca="1">(1 - _xlfn.PERCENTRANK.INC(D:D,dataset_transacoes_ficticias_2023_2024[[#This Row],[recency]],4))*10</f>
        <v>7.354000000000001</v>
      </c>
      <c r="I1073">
        <f>_xlfn.PERCENTRANK.INC(E:E,dataset_transacoes_ficticias_2023_2024[[#This Row],[frequency]],4)*10</f>
        <v>0.96</v>
      </c>
      <c r="J1073" s="5">
        <f>_xlfn.PERCENTRANK.INC(F:F,dataset_transacoes_ficticias_2023_2024[[#This Row],[total value]],4)*10</f>
        <v>4.7320000000000002</v>
      </c>
      <c r="K1073" s="5">
        <f t="shared" ca="1" si="32"/>
        <v>27.002000000000002</v>
      </c>
      <c r="L1073" s="13">
        <f ca="1">_xlfn.PERCENTRANK.INC(K:K,dataset_transacoes_ficticias_2023_2024[[#This Row],[rfm sum]],4)*10</f>
        <v>4.657</v>
      </c>
      <c r="M1073" s="3">
        <f ca="1">ROUNDUP(dataset_transacoes_ficticias_2023_2024[[#This Row],[rfm]],0)</f>
        <v>5</v>
      </c>
      <c r="N1073" t="str">
        <f t="shared" ca="1" si="33"/>
        <v>Valuable</v>
      </c>
    </row>
    <row r="1074" spans="1:14" x14ac:dyDescent="0.25">
      <c r="A1074" t="s">
        <v>459</v>
      </c>
      <c r="B1074" s="1">
        <v>45315</v>
      </c>
      <c r="C1074" s="4">
        <v>576.82710778025603</v>
      </c>
      <c r="D1074" s="3">
        <f ca="1">TODAY() -dataset_transacoes_ficticias_2023_2024[[#This Row],[transaction date]]</f>
        <v>108</v>
      </c>
      <c r="E1074">
        <f>COUNTIF(A:A,dataset_transacoes_ficticias_2023_2024[[#This Row],[customer-id]])</f>
        <v>4</v>
      </c>
      <c r="F1074" s="4">
        <f>SUMIF(A:A,dataset_transacoes_ficticias_2023_2024[[#This Row],[customer-id]],C:C)</f>
        <v>1404.9198917152953</v>
      </c>
      <c r="G1074" s="4">
        <f>dataset_transacoes_ficticias_2023_2024[[#This Row],[total value]]/dataset_transacoes_ficticias_2023_2024[[#This Row],[frequency]]</f>
        <v>351.22997292882383</v>
      </c>
      <c r="H1074" s="5">
        <f ca="1">(1 - _xlfn.PERCENTRANK.INC(D:D,dataset_transacoes_ficticias_2023_2024[[#This Row],[recency]],4))*10</f>
        <v>9.7550000000000008</v>
      </c>
      <c r="I1074">
        <f>_xlfn.PERCENTRANK.INC(E:E,dataset_transacoes_ficticias_2023_2024[[#This Row],[frequency]],4)*10</f>
        <v>2.5510000000000002</v>
      </c>
      <c r="J1074" s="5">
        <f>_xlfn.PERCENTRANK.INC(F:F,dataset_transacoes_ficticias_2023_2024[[#This Row],[total value]],4)*10</f>
        <v>1.7050000000000001</v>
      </c>
      <c r="K1074" s="5">
        <f t="shared" ca="1" si="32"/>
        <v>27.057000000000002</v>
      </c>
      <c r="L1074" s="13">
        <f ca="1">_xlfn.PERCENTRANK.INC(K:K,dataset_transacoes_ficticias_2023_2024[[#This Row],[rfm sum]],4)*10</f>
        <v>4.6820000000000004</v>
      </c>
      <c r="M1074" s="3">
        <f ca="1">ROUNDUP(dataset_transacoes_ficticias_2023_2024[[#This Row],[rfm]],0)</f>
        <v>5</v>
      </c>
      <c r="N1074" t="str">
        <f t="shared" ca="1" si="33"/>
        <v>Valuable</v>
      </c>
    </row>
    <row r="1075" spans="1:14" x14ac:dyDescent="0.25">
      <c r="A1075" t="s">
        <v>79</v>
      </c>
      <c r="B1075" s="1">
        <v>45195</v>
      </c>
      <c r="C1075" s="4">
        <v>908.03313764577899</v>
      </c>
      <c r="D1075" s="3">
        <f ca="1">TODAY() -dataset_transacoes_ficticias_2023_2024[[#This Row],[transaction date]]</f>
        <v>228</v>
      </c>
      <c r="E1075">
        <f>COUNTIF(A:A,dataset_transacoes_ficticias_2023_2024[[#This Row],[customer-id]])</f>
        <v>3</v>
      </c>
      <c r="F1075" s="4">
        <f>SUMIF(A:A,dataset_transacoes_ficticias_2023_2024[[#This Row],[customer-id]],C:C)</f>
        <v>2447.142213014366</v>
      </c>
      <c r="G1075" s="4">
        <f>dataset_transacoes_ficticias_2023_2024[[#This Row],[total value]]/dataset_transacoes_ficticias_2023_2024[[#This Row],[frequency]]</f>
        <v>815.71407100478871</v>
      </c>
      <c r="H1075" s="5">
        <f ca="1">(1 - _xlfn.PERCENTRANK.INC(D:D,dataset_transacoes_ficticias_2023_2024[[#This Row],[recency]],4))*10</f>
        <v>6.6739999999999995</v>
      </c>
      <c r="I1075">
        <f>_xlfn.PERCENTRANK.INC(E:E,dataset_transacoes_ficticias_2023_2024[[#This Row],[frequency]],4)*10</f>
        <v>0.96</v>
      </c>
      <c r="J1075" s="5">
        <f>_xlfn.PERCENTRANK.INC(F:F,dataset_transacoes_ficticias_2023_2024[[#This Row],[total value]],4)*10</f>
        <v>5.5220000000000002</v>
      </c>
      <c r="K1075" s="5">
        <f t="shared" ca="1" si="32"/>
        <v>27.167000000000002</v>
      </c>
      <c r="L1075" s="13">
        <f ca="1">_xlfn.PERCENTRANK.INC(K:K,dataset_transacoes_ficticias_2023_2024[[#This Row],[rfm sum]],4)*10</f>
        <v>4.7220000000000004</v>
      </c>
      <c r="M1075" s="3">
        <f ca="1">ROUNDUP(dataset_transacoes_ficticias_2023_2024[[#This Row],[rfm]],0)</f>
        <v>5</v>
      </c>
      <c r="N1075" t="str">
        <f t="shared" ca="1" si="33"/>
        <v>Valuable</v>
      </c>
    </row>
    <row r="1076" spans="1:14" x14ac:dyDescent="0.25">
      <c r="A1076" t="s">
        <v>24</v>
      </c>
      <c r="B1076" s="1">
        <v>44959</v>
      </c>
      <c r="C1076" s="4">
        <v>31.745796631715098</v>
      </c>
      <c r="D1076" s="3">
        <f ca="1">TODAY() -dataset_transacoes_ficticias_2023_2024[[#This Row],[transaction date]]</f>
        <v>464</v>
      </c>
      <c r="E1076">
        <f>COUNTIF(A:A,dataset_transacoes_ficticias_2023_2024[[#This Row],[customer-id]])</f>
        <v>6</v>
      </c>
      <c r="F1076" s="4">
        <f>SUMIF(A:A,dataset_transacoes_ficticias_2023_2024[[#This Row],[customer-id]],C:C)</f>
        <v>1874.4482930724416</v>
      </c>
      <c r="G1076" s="4">
        <f>dataset_transacoes_ficticias_2023_2024[[#This Row],[total value]]/dataset_transacoes_ficticias_2023_2024[[#This Row],[frequency]]</f>
        <v>312.40804884540694</v>
      </c>
      <c r="H1076" s="5">
        <f ca="1">(1 - _xlfn.PERCENTRANK.INC(D:D,dataset_transacoes_ficticias_2023_2024[[#This Row],[recency]],4))*10</f>
        <v>0.75600000000000001</v>
      </c>
      <c r="I1076">
        <f>_xlfn.PERCENTRANK.INC(E:E,dataset_transacoes_ficticias_2023_2024[[#This Row],[frequency]],4)*10</f>
        <v>6.3529999999999998</v>
      </c>
      <c r="J1076" s="5">
        <f>_xlfn.PERCENTRANK.INC(F:F,dataset_transacoes_ficticias_2023_2024[[#This Row],[total value]],4)*10</f>
        <v>3.3660000000000001</v>
      </c>
      <c r="K1076" s="5">
        <f t="shared" ca="1" si="32"/>
        <v>23.631</v>
      </c>
      <c r="L1076" s="13">
        <f ca="1">_xlfn.PERCENTRANK.INC(K:K,dataset_transacoes_ficticias_2023_2024[[#This Row],[rfm sum]],4)*10</f>
        <v>3.8609999999999998</v>
      </c>
      <c r="M1076" s="3">
        <f ca="1">ROUNDUP(dataset_transacoes_ficticias_2023_2024[[#This Row],[rfm]],0)</f>
        <v>4</v>
      </c>
      <c r="N1076" t="str">
        <f t="shared" ca="1" si="33"/>
        <v>At Risk</v>
      </c>
    </row>
    <row r="1077" spans="1:14" x14ac:dyDescent="0.25">
      <c r="A1077" t="s">
        <v>24</v>
      </c>
      <c r="B1077" s="1">
        <v>45167</v>
      </c>
      <c r="C1077" s="4">
        <v>769.21064334279095</v>
      </c>
      <c r="D1077" s="3">
        <f ca="1">TODAY() -dataset_transacoes_ficticias_2023_2024[[#This Row],[transaction date]]</f>
        <v>256</v>
      </c>
      <c r="E1077">
        <f>COUNTIF(A:A,dataset_transacoes_ficticias_2023_2024[[#This Row],[customer-id]])</f>
        <v>6</v>
      </c>
      <c r="F1077" s="4">
        <f>SUMIF(A:A,dataset_transacoes_ficticias_2023_2024[[#This Row],[customer-id]],C:C)</f>
        <v>1874.4482930724416</v>
      </c>
      <c r="G1077" s="4">
        <f>dataset_transacoes_ficticias_2023_2024[[#This Row],[total value]]/dataset_transacoes_ficticias_2023_2024[[#This Row],[frequency]]</f>
        <v>312.40804884540694</v>
      </c>
      <c r="H1077" s="5">
        <f ca="1">(1 - _xlfn.PERCENTRANK.INC(D:D,dataset_transacoes_ficticias_2023_2024[[#This Row],[recency]],4))*10</f>
        <v>5.9830000000000005</v>
      </c>
      <c r="I1077">
        <f>_xlfn.PERCENTRANK.INC(E:E,dataset_transacoes_ficticias_2023_2024[[#This Row],[frequency]],4)*10</f>
        <v>6.3529999999999998</v>
      </c>
      <c r="J1077" s="5">
        <f>_xlfn.PERCENTRANK.INC(F:F,dataset_transacoes_ficticias_2023_2024[[#This Row],[total value]],4)*10</f>
        <v>3.3660000000000001</v>
      </c>
      <c r="K1077" s="5">
        <f t="shared" ca="1" si="32"/>
        <v>26.177</v>
      </c>
      <c r="L1077" s="13">
        <f ca="1">_xlfn.PERCENTRANK.INC(K:K,dataset_transacoes_ficticias_2023_2024[[#This Row],[rfm sum]],4)*10</f>
        <v>4.3620000000000001</v>
      </c>
      <c r="M1077" s="3">
        <f ca="1">ROUNDUP(dataset_transacoes_ficticias_2023_2024[[#This Row],[rfm]],0)</f>
        <v>5</v>
      </c>
      <c r="N1077" t="str">
        <f t="shared" ca="1" si="33"/>
        <v>Valuable</v>
      </c>
    </row>
    <row r="1078" spans="1:14" x14ac:dyDescent="0.25">
      <c r="A1078" t="s">
        <v>210</v>
      </c>
      <c r="B1078" s="1">
        <v>45047</v>
      </c>
      <c r="C1078" s="4">
        <v>705.03914314143901</v>
      </c>
      <c r="D1078" s="3">
        <f ca="1">TODAY() -dataset_transacoes_ficticias_2023_2024[[#This Row],[transaction date]]</f>
        <v>376</v>
      </c>
      <c r="E1078">
        <f>COUNTIF(A:A,dataset_transacoes_ficticias_2023_2024[[#This Row],[customer-id]])</f>
        <v>4</v>
      </c>
      <c r="F1078" s="4">
        <f>SUMIF(A:A,dataset_transacoes_ficticias_2023_2024[[#This Row],[customer-id]],C:C)</f>
        <v>2433.711174387237</v>
      </c>
      <c r="G1078" s="4">
        <f>dataset_transacoes_ficticias_2023_2024[[#This Row],[total value]]/dataset_transacoes_ficticias_2023_2024[[#This Row],[frequency]]</f>
        <v>608.42779359680924</v>
      </c>
      <c r="H1078" s="5">
        <f ca="1">(1 - _xlfn.PERCENTRANK.INC(D:D,dataset_transacoes_ficticias_2023_2024[[#This Row],[recency]],4))*10</f>
        <v>2.992</v>
      </c>
      <c r="I1078">
        <f>_xlfn.PERCENTRANK.INC(E:E,dataset_transacoes_ficticias_2023_2024[[#This Row],[frequency]],4)*10</f>
        <v>2.5510000000000002</v>
      </c>
      <c r="J1078" s="5">
        <f>_xlfn.PERCENTRANK.INC(F:F,dataset_transacoes_ficticias_2023_2024[[#This Row],[total value]],4)*10</f>
        <v>5.4169999999999998</v>
      </c>
      <c r="K1078" s="5">
        <f t="shared" ca="1" si="32"/>
        <v>26.661999999999999</v>
      </c>
      <c r="L1078" s="13">
        <f ca="1">_xlfn.PERCENTRANK.INC(K:K,dataset_transacoes_ficticias_2023_2024[[#This Row],[rfm sum]],4)*10</f>
        <v>4.5220000000000002</v>
      </c>
      <c r="M1078" s="3">
        <f ca="1">ROUNDUP(dataset_transacoes_ficticias_2023_2024[[#This Row],[rfm]],0)</f>
        <v>5</v>
      </c>
      <c r="N1078" t="str">
        <f t="shared" ca="1" si="33"/>
        <v>Valuable</v>
      </c>
    </row>
    <row r="1079" spans="1:14" x14ac:dyDescent="0.25">
      <c r="A1079" t="s">
        <v>210</v>
      </c>
      <c r="B1079" s="1">
        <v>45221</v>
      </c>
      <c r="C1079" s="4">
        <v>381.02903534776999</v>
      </c>
      <c r="D1079" s="3">
        <f ca="1">TODAY() -dataset_transacoes_ficticias_2023_2024[[#This Row],[transaction date]]</f>
        <v>202</v>
      </c>
      <c r="E1079">
        <f>COUNTIF(A:A,dataset_transacoes_ficticias_2023_2024[[#This Row],[customer-id]])</f>
        <v>4</v>
      </c>
      <c r="F1079" s="4">
        <f>SUMIF(A:A,dataset_transacoes_ficticias_2023_2024[[#This Row],[customer-id]],C:C)</f>
        <v>2433.711174387237</v>
      </c>
      <c r="G1079" s="4">
        <f>dataset_transacoes_ficticias_2023_2024[[#This Row],[total value]]/dataset_transacoes_ficticias_2023_2024[[#This Row],[frequency]]</f>
        <v>608.42779359680924</v>
      </c>
      <c r="H1079" s="5">
        <f ca="1">(1 - _xlfn.PERCENTRANK.INC(D:D,dataset_transacoes_ficticias_2023_2024[[#This Row],[recency]],4))*10</f>
        <v>7.3689999999999998</v>
      </c>
      <c r="I1079">
        <f>_xlfn.PERCENTRANK.INC(E:E,dataset_transacoes_ficticias_2023_2024[[#This Row],[frequency]],4)*10</f>
        <v>2.5510000000000002</v>
      </c>
      <c r="J1079" s="5">
        <f>_xlfn.PERCENTRANK.INC(F:F,dataset_transacoes_ficticias_2023_2024[[#This Row],[total value]],4)*10</f>
        <v>5.4169999999999998</v>
      </c>
      <c r="K1079" s="5">
        <f t="shared" ca="1" si="32"/>
        <v>26.297000000000004</v>
      </c>
      <c r="L1079" s="13">
        <f ca="1">_xlfn.PERCENTRANK.INC(K:K,dataset_transacoes_ficticias_2023_2024[[#This Row],[rfm sum]],4)*10</f>
        <v>4.4169999999999998</v>
      </c>
      <c r="M1079" s="3">
        <f ca="1">ROUNDUP(dataset_transacoes_ficticias_2023_2024[[#This Row],[rfm]],0)</f>
        <v>5</v>
      </c>
      <c r="N1079" t="str">
        <f t="shared" ca="1" si="33"/>
        <v>Valuable</v>
      </c>
    </row>
    <row r="1080" spans="1:14" x14ac:dyDescent="0.25">
      <c r="A1080" t="s">
        <v>211</v>
      </c>
      <c r="B1080" s="1">
        <v>45026</v>
      </c>
      <c r="C1080" s="4">
        <v>533.74427768648502</v>
      </c>
      <c r="D1080" s="3">
        <f ca="1">TODAY() -dataset_transacoes_ficticias_2023_2024[[#This Row],[transaction date]]</f>
        <v>397</v>
      </c>
      <c r="E1080">
        <f>COUNTIF(A:A,dataset_transacoes_ficticias_2023_2024[[#This Row],[customer-id]])</f>
        <v>5</v>
      </c>
      <c r="F1080" s="4">
        <f>SUMIF(A:A,dataset_transacoes_ficticias_2023_2024[[#This Row],[customer-id]],C:C)</f>
        <v>1970.7046859654129</v>
      </c>
      <c r="G1080" s="4">
        <f>dataset_transacoes_ficticias_2023_2024[[#This Row],[total value]]/dataset_transacoes_ficticias_2023_2024[[#This Row],[frequency]]</f>
        <v>394.14093719308255</v>
      </c>
      <c r="H1080" s="5">
        <f ca="1">(1 - _xlfn.PERCENTRANK.INC(D:D,dataset_transacoes_ficticias_2023_2024[[#This Row],[recency]],4))*10</f>
        <v>2.4370000000000003</v>
      </c>
      <c r="I1080">
        <f>_xlfn.PERCENTRANK.INC(E:E,dataset_transacoes_ficticias_2023_2024[[#This Row],[frequency]],4)*10</f>
        <v>4.5519999999999996</v>
      </c>
      <c r="J1080" s="5">
        <f>_xlfn.PERCENTRANK.INC(F:F,dataset_transacoes_ficticias_2023_2024[[#This Row],[total value]],4)*10</f>
        <v>3.7210000000000001</v>
      </c>
      <c r="K1080" s="5">
        <f t="shared" ca="1" si="32"/>
        <v>26.047000000000001</v>
      </c>
      <c r="L1080" s="13">
        <f ca="1">_xlfn.PERCENTRANK.INC(K:K,dataset_transacoes_ficticias_2023_2024[[#This Row],[rfm sum]],4)*10</f>
        <v>4.3170000000000002</v>
      </c>
      <c r="M1080" s="3">
        <f ca="1">ROUNDUP(dataset_transacoes_ficticias_2023_2024[[#This Row],[rfm]],0)</f>
        <v>5</v>
      </c>
      <c r="N1080" t="str">
        <f t="shared" ca="1" si="33"/>
        <v>Valuable</v>
      </c>
    </row>
    <row r="1081" spans="1:14" x14ac:dyDescent="0.25">
      <c r="A1081" t="s">
        <v>214</v>
      </c>
      <c r="B1081" s="1">
        <v>45221</v>
      </c>
      <c r="C1081" s="4">
        <v>274.47822389720699</v>
      </c>
      <c r="D1081" s="3">
        <f ca="1">TODAY() -dataset_transacoes_ficticias_2023_2024[[#This Row],[transaction date]]</f>
        <v>202</v>
      </c>
      <c r="E1081">
        <f>COUNTIF(A:A,dataset_transacoes_ficticias_2023_2024[[#This Row],[customer-id]])</f>
        <v>5</v>
      </c>
      <c r="F1081" s="4">
        <f>SUMIF(A:A,dataset_transacoes_ficticias_2023_2024[[#This Row],[customer-id]],C:C)</f>
        <v>1774.3566096728628</v>
      </c>
      <c r="G1081" s="4">
        <f>dataset_transacoes_ficticias_2023_2024[[#This Row],[total value]]/dataset_transacoes_ficticias_2023_2024[[#This Row],[frequency]]</f>
        <v>354.87132193457256</v>
      </c>
      <c r="H1081" s="5">
        <f ca="1">(1 - _xlfn.PERCENTRANK.INC(D:D,dataset_transacoes_ficticias_2023_2024[[#This Row],[recency]],4))*10</f>
        <v>7.3689999999999998</v>
      </c>
      <c r="I1081">
        <f>_xlfn.PERCENTRANK.INC(E:E,dataset_transacoes_ficticias_2023_2024[[#This Row],[frequency]],4)*10</f>
        <v>4.5519999999999996</v>
      </c>
      <c r="J1081" s="5">
        <f>_xlfn.PERCENTRANK.INC(F:F,dataset_transacoes_ficticias_2023_2024[[#This Row],[total value]],4)*10</f>
        <v>3.056</v>
      </c>
      <c r="K1081" s="5">
        <f t="shared" ca="1" si="32"/>
        <v>25.687000000000001</v>
      </c>
      <c r="L1081" s="13">
        <f ca="1">_xlfn.PERCENTRANK.INC(K:K,dataset_transacoes_ficticias_2023_2024[[#This Row],[rfm sum]],4)*10</f>
        <v>4.2370000000000001</v>
      </c>
      <c r="M1081" s="3">
        <f ca="1">ROUNDUP(dataset_transacoes_ficticias_2023_2024[[#This Row],[rfm]],0)</f>
        <v>5</v>
      </c>
      <c r="N1081" t="str">
        <f t="shared" ca="1" si="33"/>
        <v>Valuable</v>
      </c>
    </row>
    <row r="1082" spans="1:14" x14ac:dyDescent="0.25">
      <c r="A1082" t="s">
        <v>159</v>
      </c>
      <c r="B1082" s="1">
        <v>45031</v>
      </c>
      <c r="C1082" s="4">
        <v>570.03767063273006</v>
      </c>
      <c r="D1082" s="3">
        <f ca="1">TODAY() -dataset_transacoes_ficticias_2023_2024[[#This Row],[transaction date]]</f>
        <v>392</v>
      </c>
      <c r="E1082">
        <f>COUNTIF(A:A,dataset_transacoes_ficticias_2023_2024[[#This Row],[customer-id]])</f>
        <v>5</v>
      </c>
      <c r="F1082" s="4">
        <f>SUMIF(A:A,dataset_transacoes_ficticias_2023_2024[[#This Row],[customer-id]],C:C)</f>
        <v>2479.2288551327215</v>
      </c>
      <c r="G1082" s="4">
        <f>dataset_transacoes_ficticias_2023_2024[[#This Row],[total value]]/dataset_transacoes_ficticias_2023_2024[[#This Row],[frequency]]</f>
        <v>495.8457710265443</v>
      </c>
      <c r="H1082" s="5">
        <f ca="1">(1 - _xlfn.PERCENTRANK.INC(D:D,dataset_transacoes_ficticias_2023_2024[[#This Row],[recency]],4))*10</f>
        <v>2.6019999999999999</v>
      </c>
      <c r="I1082">
        <f>_xlfn.PERCENTRANK.INC(E:E,dataset_transacoes_ficticias_2023_2024[[#This Row],[frequency]],4)*10</f>
        <v>4.5519999999999996</v>
      </c>
      <c r="J1082" s="5">
        <f>_xlfn.PERCENTRANK.INC(F:F,dataset_transacoes_ficticias_2023_2024[[#This Row],[total value]],4)*10</f>
        <v>5.6920000000000002</v>
      </c>
      <c r="K1082" s="5">
        <f t="shared" ca="1" si="32"/>
        <v>27.823</v>
      </c>
      <c r="L1082" s="13">
        <f ca="1">_xlfn.PERCENTRANK.INC(K:K,dataset_transacoes_ficticias_2023_2024[[#This Row],[rfm sum]],4)*10</f>
        <v>4.8870000000000005</v>
      </c>
      <c r="M1082" s="3">
        <f ca="1">ROUNDUP(dataset_transacoes_ficticias_2023_2024[[#This Row],[rfm]],0)</f>
        <v>5</v>
      </c>
      <c r="N1082" t="str">
        <f t="shared" ca="1" si="33"/>
        <v>Valuable</v>
      </c>
    </row>
    <row r="1083" spans="1:14" x14ac:dyDescent="0.25">
      <c r="A1083" t="s">
        <v>159</v>
      </c>
      <c r="B1083" s="1">
        <v>45071</v>
      </c>
      <c r="C1083" s="4">
        <v>784.66204849952203</v>
      </c>
      <c r="D1083" s="3">
        <f ca="1">TODAY() -dataset_transacoes_ficticias_2023_2024[[#This Row],[transaction date]]</f>
        <v>352</v>
      </c>
      <c r="E1083">
        <f>COUNTIF(A:A,dataset_transacoes_ficticias_2023_2024[[#This Row],[customer-id]])</f>
        <v>5</v>
      </c>
      <c r="F1083" s="4">
        <f>SUMIF(A:A,dataset_transacoes_ficticias_2023_2024[[#This Row],[customer-id]],C:C)</f>
        <v>2479.2288551327215</v>
      </c>
      <c r="G1083" s="4">
        <f>dataset_transacoes_ficticias_2023_2024[[#This Row],[total value]]/dataset_transacoes_ficticias_2023_2024[[#This Row],[frequency]]</f>
        <v>495.8457710265443</v>
      </c>
      <c r="H1083" s="5">
        <f ca="1">(1 - _xlfn.PERCENTRANK.INC(D:D,dataset_transacoes_ficticias_2023_2024[[#This Row],[recency]],4))*10</f>
        <v>3.6119999999999997</v>
      </c>
      <c r="I1083">
        <f>_xlfn.PERCENTRANK.INC(E:E,dataset_transacoes_ficticias_2023_2024[[#This Row],[frequency]],4)*10</f>
        <v>4.5519999999999996</v>
      </c>
      <c r="J1083" s="5">
        <f>_xlfn.PERCENTRANK.INC(F:F,dataset_transacoes_ficticias_2023_2024[[#This Row],[total value]],4)*10</f>
        <v>5.6920000000000002</v>
      </c>
      <c r="K1083" s="5">
        <f t="shared" ca="1" si="32"/>
        <v>26.701999999999998</v>
      </c>
      <c r="L1083" s="13">
        <f ca="1">_xlfn.PERCENTRANK.INC(K:K,dataset_transacoes_ficticias_2023_2024[[#This Row],[rfm sum]],4)*10</f>
        <v>4.5369999999999999</v>
      </c>
      <c r="M1083" s="3">
        <f ca="1">ROUNDUP(dataset_transacoes_ficticias_2023_2024[[#This Row],[rfm]],0)</f>
        <v>5</v>
      </c>
      <c r="N1083" t="str">
        <f t="shared" ca="1" si="33"/>
        <v>Valuable</v>
      </c>
    </row>
    <row r="1084" spans="1:14" x14ac:dyDescent="0.25">
      <c r="A1084" t="s">
        <v>160</v>
      </c>
      <c r="B1084" s="1">
        <v>45186</v>
      </c>
      <c r="C1084" s="4">
        <v>260.93988747875801</v>
      </c>
      <c r="D1084" s="3">
        <f ca="1">TODAY() -dataset_transacoes_ficticias_2023_2024[[#This Row],[transaction date]]</f>
        <v>237</v>
      </c>
      <c r="E1084">
        <f>COUNTIF(A:A,dataset_transacoes_ficticias_2023_2024[[#This Row],[customer-id]])</f>
        <v>5</v>
      </c>
      <c r="F1084" s="4">
        <f>SUMIF(A:A,dataset_transacoes_ficticias_2023_2024[[#This Row],[customer-id]],C:C)</f>
        <v>1626.8242489147535</v>
      </c>
      <c r="G1084" s="4">
        <f>dataset_transacoes_ficticias_2023_2024[[#This Row],[total value]]/dataset_transacoes_ficticias_2023_2024[[#This Row],[frequency]]</f>
        <v>325.36484978295073</v>
      </c>
      <c r="H1084" s="5">
        <f ca="1">(1 - _xlfn.PERCENTRANK.INC(D:D,dataset_transacoes_ficticias_2023_2024[[#This Row],[recency]],4))*10</f>
        <v>6.444</v>
      </c>
      <c r="I1084">
        <f>_xlfn.PERCENTRANK.INC(E:E,dataset_transacoes_ficticias_2023_2024[[#This Row],[frequency]],4)*10</f>
        <v>4.5519999999999996</v>
      </c>
      <c r="J1084" s="5">
        <f>_xlfn.PERCENTRANK.INC(F:F,dataset_transacoes_ficticias_2023_2024[[#This Row],[total value]],4)*10</f>
        <v>2.601</v>
      </c>
      <c r="K1084" s="5">
        <f t="shared" ca="1" si="32"/>
        <v>27.452999999999999</v>
      </c>
      <c r="L1084" s="13">
        <f ca="1">_xlfn.PERCENTRANK.INC(K:K,dataset_transacoes_ficticias_2023_2024[[#This Row],[rfm sum]],4)*10</f>
        <v>4.7919999999999998</v>
      </c>
      <c r="M1084" s="3">
        <f ca="1">ROUNDUP(dataset_transacoes_ficticias_2023_2024[[#This Row],[rfm]],0)</f>
        <v>5</v>
      </c>
      <c r="N1084" t="str">
        <f t="shared" ca="1" si="33"/>
        <v>Valuable</v>
      </c>
    </row>
    <row r="1085" spans="1:14" x14ac:dyDescent="0.25">
      <c r="A1085" t="s">
        <v>161</v>
      </c>
      <c r="B1085" s="1">
        <v>45170</v>
      </c>
      <c r="C1085" s="4">
        <v>423.98572463432902</v>
      </c>
      <c r="D1085" s="3">
        <f ca="1">TODAY() -dataset_transacoes_ficticias_2023_2024[[#This Row],[transaction date]]</f>
        <v>253</v>
      </c>
      <c r="E1085">
        <f>COUNTIF(A:A,dataset_transacoes_ficticias_2023_2024[[#This Row],[customer-id]])</f>
        <v>4</v>
      </c>
      <c r="F1085" s="4">
        <f>SUMIF(A:A,dataset_transacoes_ficticias_2023_2024[[#This Row],[customer-id]],C:C)</f>
        <v>2163.389110398296</v>
      </c>
      <c r="G1085" s="4">
        <f>dataset_transacoes_ficticias_2023_2024[[#This Row],[total value]]/dataset_transacoes_ficticias_2023_2024[[#This Row],[frequency]]</f>
        <v>540.847277599574</v>
      </c>
      <c r="H1085" s="5">
        <f ca="1">(1 - _xlfn.PERCENTRANK.INC(D:D,dataset_transacoes_ficticias_2023_2024[[#This Row],[recency]],4))*10</f>
        <v>6.0489999999999995</v>
      </c>
      <c r="I1085">
        <f>_xlfn.PERCENTRANK.INC(E:E,dataset_transacoes_ficticias_2023_2024[[#This Row],[frequency]],4)*10</f>
        <v>2.5510000000000002</v>
      </c>
      <c r="J1085" s="5">
        <f>_xlfn.PERCENTRANK.INC(F:F,dataset_transacoes_ficticias_2023_2024[[#This Row],[total value]],4)*10</f>
        <v>4.4719999999999995</v>
      </c>
      <c r="K1085" s="5">
        <f t="shared" ca="1" si="32"/>
        <v>26.668999999999997</v>
      </c>
      <c r="L1085" s="13">
        <f ca="1">_xlfn.PERCENTRANK.INC(K:K,dataset_transacoes_ficticias_2023_2024[[#This Row],[rfm sum]],4)*10</f>
        <v>4.5270000000000001</v>
      </c>
      <c r="M1085" s="3">
        <f ca="1">ROUNDUP(dataset_transacoes_ficticias_2023_2024[[#This Row],[rfm]],0)</f>
        <v>5</v>
      </c>
      <c r="N1085" t="str">
        <f t="shared" ca="1" si="33"/>
        <v>Valuable</v>
      </c>
    </row>
    <row r="1086" spans="1:14" x14ac:dyDescent="0.25">
      <c r="A1086" t="s">
        <v>168</v>
      </c>
      <c r="B1086" s="1">
        <v>45287</v>
      </c>
      <c r="C1086" s="4">
        <v>751.61581303438402</v>
      </c>
      <c r="D1086" s="3">
        <f ca="1">TODAY() -dataset_transacoes_ficticias_2023_2024[[#This Row],[transaction date]]</f>
        <v>136</v>
      </c>
      <c r="E1086">
        <f>COUNTIF(A:A,dataset_transacoes_ficticias_2023_2024[[#This Row],[customer-id]])</f>
        <v>3</v>
      </c>
      <c r="F1086" s="4">
        <f>SUMIF(A:A,dataset_transacoes_ficticias_2023_2024[[#This Row],[customer-id]],C:C)</f>
        <v>1922.6204629131551</v>
      </c>
      <c r="G1086" s="4">
        <f>dataset_transacoes_ficticias_2023_2024[[#This Row],[total value]]/dataset_transacoes_ficticias_2023_2024[[#This Row],[frequency]]</f>
        <v>640.87348763771831</v>
      </c>
      <c r="H1086" s="5">
        <f ca="1">(1 - _xlfn.PERCENTRANK.INC(D:D,dataset_transacoes_ficticias_2023_2024[[#This Row],[recency]],4))*10</f>
        <v>9.0400000000000009</v>
      </c>
      <c r="I1086">
        <f>_xlfn.PERCENTRANK.INC(E:E,dataset_transacoes_ficticias_2023_2024[[#This Row],[frequency]],4)*10</f>
        <v>0.96</v>
      </c>
      <c r="J1086" s="5">
        <f>_xlfn.PERCENTRANK.INC(F:F,dataset_transacoes_ficticias_2023_2024[[#This Row],[total value]],4)*10</f>
        <v>3.6059999999999999</v>
      </c>
      <c r="K1086" s="5">
        <f t="shared" ca="1" si="32"/>
        <v>26.678000000000004</v>
      </c>
      <c r="L1086" s="13">
        <f ca="1">_xlfn.PERCENTRANK.INC(K:K,dataset_transacoes_ficticias_2023_2024[[#This Row],[rfm sum]],4)*10</f>
        <v>4.532</v>
      </c>
      <c r="M1086" s="3">
        <f ca="1">ROUNDUP(dataset_transacoes_ficticias_2023_2024[[#This Row],[rfm]],0)</f>
        <v>5</v>
      </c>
      <c r="N1086" t="str">
        <f t="shared" ca="1" si="33"/>
        <v>Valuable</v>
      </c>
    </row>
    <row r="1087" spans="1:14" x14ac:dyDescent="0.25">
      <c r="A1087" t="s">
        <v>26</v>
      </c>
      <c r="B1087" s="1">
        <v>45104</v>
      </c>
      <c r="C1087" s="4">
        <v>386.37274163023199</v>
      </c>
      <c r="D1087" s="3">
        <f ca="1">TODAY() -dataset_transacoes_ficticias_2023_2024[[#This Row],[transaction date]]</f>
        <v>319</v>
      </c>
      <c r="E1087">
        <f>COUNTIF(A:A,dataset_transacoes_ficticias_2023_2024[[#This Row],[customer-id]])</f>
        <v>4</v>
      </c>
      <c r="F1087" s="4">
        <f>SUMIF(A:A,dataset_transacoes_ficticias_2023_2024[[#This Row],[customer-id]],C:C)</f>
        <v>2672.3440586719212</v>
      </c>
      <c r="G1087" s="4">
        <f>dataset_transacoes_ficticias_2023_2024[[#This Row],[total value]]/dataset_transacoes_ficticias_2023_2024[[#This Row],[frequency]]</f>
        <v>668.08601466798029</v>
      </c>
      <c r="H1087" s="5">
        <f ca="1">(1 - _xlfn.PERCENTRANK.INC(D:D,dataset_transacoes_ficticias_2023_2024[[#This Row],[recency]],4))*10</f>
        <v>4.4030000000000005</v>
      </c>
      <c r="I1087">
        <f>_xlfn.PERCENTRANK.INC(E:E,dataset_transacoes_ficticias_2023_2024[[#This Row],[frequency]],4)*10</f>
        <v>2.5510000000000002</v>
      </c>
      <c r="J1087" s="5">
        <f>_xlfn.PERCENTRANK.INC(F:F,dataset_transacoes_ficticias_2023_2024[[#This Row],[total value]],4)*10</f>
        <v>6.2080000000000002</v>
      </c>
      <c r="K1087" s="5">
        <f t="shared" ca="1" si="32"/>
        <v>26.768000000000001</v>
      </c>
      <c r="L1087" s="13">
        <f ca="1">_xlfn.PERCENTRANK.INC(K:K,dataset_transacoes_ficticias_2023_2024[[#This Row],[rfm sum]],4)*10</f>
        <v>4.5570000000000004</v>
      </c>
      <c r="M1087" s="3">
        <f ca="1">ROUNDUP(dataset_transacoes_ficticias_2023_2024[[#This Row],[rfm]],0)</f>
        <v>5</v>
      </c>
      <c r="N1087" t="str">
        <f t="shared" ca="1" si="33"/>
        <v>Valuable</v>
      </c>
    </row>
    <row r="1088" spans="1:14" x14ac:dyDescent="0.25">
      <c r="A1088" t="s">
        <v>174</v>
      </c>
      <c r="B1088" s="1">
        <v>45019</v>
      </c>
      <c r="C1088" s="4">
        <v>73.370723979709297</v>
      </c>
      <c r="D1088" s="3">
        <f ca="1">TODAY() -dataset_transacoes_ficticias_2023_2024[[#This Row],[transaction date]]</f>
        <v>404</v>
      </c>
      <c r="E1088">
        <f>COUNTIF(A:A,dataset_transacoes_ficticias_2023_2024[[#This Row],[customer-id]])</f>
        <v>6</v>
      </c>
      <c r="F1088" s="4">
        <f>SUMIF(A:A,dataset_transacoes_ficticias_2023_2024[[#This Row],[customer-id]],C:C)</f>
        <v>2241.4482342742022</v>
      </c>
      <c r="G1088" s="4">
        <f>dataset_transacoes_ficticias_2023_2024[[#This Row],[total value]]/dataset_transacoes_ficticias_2023_2024[[#This Row],[frequency]]</f>
        <v>373.57470571236701</v>
      </c>
      <c r="H1088" s="5">
        <f ca="1">(1 - _xlfn.PERCENTRANK.INC(D:D,dataset_transacoes_ficticias_2023_2024[[#This Row],[recency]],4))*10</f>
        <v>2.3070000000000004</v>
      </c>
      <c r="I1088">
        <f>_xlfn.PERCENTRANK.INC(E:E,dataset_transacoes_ficticias_2023_2024[[#This Row],[frequency]],4)*10</f>
        <v>6.3529999999999998</v>
      </c>
      <c r="J1088" s="5">
        <f>_xlfn.PERCENTRANK.INC(F:F,dataset_transacoes_ficticias_2023_2024[[#This Row],[total value]],4)*10</f>
        <v>4.7469999999999999</v>
      </c>
      <c r="K1088" s="5">
        <f t="shared" ca="1" si="32"/>
        <v>26.569000000000003</v>
      </c>
      <c r="L1088" s="13">
        <f ca="1">_xlfn.PERCENTRANK.INC(K:K,dataset_transacoes_ficticias_2023_2024[[#This Row],[rfm sum]],4)*10</f>
        <v>4.5019999999999998</v>
      </c>
      <c r="M1088" s="3">
        <f ca="1">ROUNDUP(dataset_transacoes_ficticias_2023_2024[[#This Row],[rfm]],0)</f>
        <v>5</v>
      </c>
      <c r="N1088" t="str">
        <f t="shared" ca="1" si="33"/>
        <v>Valuable</v>
      </c>
    </row>
    <row r="1089" spans="1:14" x14ac:dyDescent="0.25">
      <c r="A1089" t="s">
        <v>176</v>
      </c>
      <c r="B1089" s="1">
        <v>44972</v>
      </c>
      <c r="C1089" s="4">
        <v>603.19544275000305</v>
      </c>
      <c r="D1089" s="3">
        <f ca="1">TODAY() -dataset_transacoes_ficticias_2023_2024[[#This Row],[transaction date]]</f>
        <v>451</v>
      </c>
      <c r="E1089">
        <f>COUNTIF(A:A,dataset_transacoes_ficticias_2023_2024[[#This Row],[customer-id]])</f>
        <v>5</v>
      </c>
      <c r="F1089" s="4">
        <f>SUMIF(A:A,dataset_transacoes_ficticias_2023_2024[[#This Row],[customer-id]],C:C)</f>
        <v>3033.9373444951952</v>
      </c>
      <c r="G1089" s="4">
        <f>dataset_transacoes_ficticias_2023_2024[[#This Row],[total value]]/dataset_transacoes_ficticias_2023_2024[[#This Row],[frequency]]</f>
        <v>606.78746889903903</v>
      </c>
      <c r="H1089" s="5">
        <f ca="1">(1 - _xlfn.PERCENTRANK.INC(D:D,dataset_transacoes_ficticias_2023_2024[[#This Row],[recency]],4))*10</f>
        <v>1.1160000000000003</v>
      </c>
      <c r="I1089">
        <f>_xlfn.PERCENTRANK.INC(E:E,dataset_transacoes_ficticias_2023_2024[[#This Row],[frequency]],4)*10</f>
        <v>4.5519999999999996</v>
      </c>
      <c r="J1089" s="5">
        <f>_xlfn.PERCENTRANK.INC(F:F,dataset_transacoes_ficticias_2023_2024[[#This Row],[total value]],4)*10</f>
        <v>6.8379999999999992</v>
      </c>
      <c r="K1089" s="5">
        <f t="shared" ca="1" si="32"/>
        <v>25.912999999999997</v>
      </c>
      <c r="L1089" s="13">
        <f ca="1">_xlfn.PERCENTRANK.INC(K:K,dataset_transacoes_ficticias_2023_2024[[#This Row],[rfm sum]],4)*10</f>
        <v>4.2970000000000006</v>
      </c>
      <c r="M1089" s="3">
        <f ca="1">ROUNDUP(dataset_transacoes_ficticias_2023_2024[[#This Row],[rfm]],0)</f>
        <v>5</v>
      </c>
      <c r="N1089" t="str">
        <f t="shared" ca="1" si="33"/>
        <v>Valuable</v>
      </c>
    </row>
    <row r="1090" spans="1:14" x14ac:dyDescent="0.25">
      <c r="A1090" t="s">
        <v>176</v>
      </c>
      <c r="B1090" s="1">
        <v>45007</v>
      </c>
      <c r="C1090" s="4">
        <v>525.31834521615997</v>
      </c>
      <c r="D1090" s="3">
        <f ca="1">TODAY() -dataset_transacoes_ficticias_2023_2024[[#This Row],[transaction date]]</f>
        <v>416</v>
      </c>
      <c r="E1090">
        <f>COUNTIF(A:A,dataset_transacoes_ficticias_2023_2024[[#This Row],[customer-id]])</f>
        <v>5</v>
      </c>
      <c r="F1090" s="4">
        <f>SUMIF(A:A,dataset_transacoes_ficticias_2023_2024[[#This Row],[customer-id]],C:C)</f>
        <v>3033.9373444951952</v>
      </c>
      <c r="G1090" s="4">
        <f>dataset_transacoes_ficticias_2023_2024[[#This Row],[total value]]/dataset_transacoes_ficticias_2023_2024[[#This Row],[frequency]]</f>
        <v>606.78746889903903</v>
      </c>
      <c r="H1090" s="5">
        <f ca="1">(1 - _xlfn.PERCENTRANK.INC(D:D,dataset_transacoes_ficticias_2023_2024[[#This Row],[recency]],4))*10</f>
        <v>1.986</v>
      </c>
      <c r="I1090">
        <f>_xlfn.PERCENTRANK.INC(E:E,dataset_transacoes_ficticias_2023_2024[[#This Row],[frequency]],4)*10</f>
        <v>4.5519999999999996</v>
      </c>
      <c r="J1090" s="5">
        <f>_xlfn.PERCENTRANK.INC(F:F,dataset_transacoes_ficticias_2023_2024[[#This Row],[total value]],4)*10</f>
        <v>6.8379999999999992</v>
      </c>
      <c r="K1090" s="5">
        <f t="shared" ref="K1090:K1153" ca="1" si="34">SUM(H1089:J1090)</f>
        <v>25.881999999999998</v>
      </c>
      <c r="L1090" s="13">
        <f ca="1">_xlfn.PERCENTRANK.INC(K:K,dataset_transacoes_ficticias_2023_2024[[#This Row],[rfm sum]],4)*10</f>
        <v>4.2869999999999999</v>
      </c>
      <c r="M1090" s="3">
        <f ca="1">ROUNDUP(dataset_transacoes_ficticias_2023_2024[[#This Row],[rfm]],0)</f>
        <v>5</v>
      </c>
      <c r="N1090" t="str">
        <f t="shared" ref="N1090:N1153" ca="1" si="35">_xlfn.XLOOKUP(M:M,S:S,T:T,FALSE,0,1)</f>
        <v>Valuable</v>
      </c>
    </row>
    <row r="1091" spans="1:14" x14ac:dyDescent="0.25">
      <c r="A1091" t="s">
        <v>189</v>
      </c>
      <c r="B1091" s="1">
        <v>45107</v>
      </c>
      <c r="C1091" s="4">
        <v>106.74749719184101</v>
      </c>
      <c r="D1091" s="3">
        <f ca="1">TODAY() -dataset_transacoes_ficticias_2023_2024[[#This Row],[transaction date]]</f>
        <v>316</v>
      </c>
      <c r="E1091">
        <f>COUNTIF(A:A,dataset_transacoes_ficticias_2023_2024[[#This Row],[customer-id]])</f>
        <v>4</v>
      </c>
      <c r="F1091" s="4">
        <f>SUMIF(A:A,dataset_transacoes_ficticias_2023_2024[[#This Row],[customer-id]],C:C)</f>
        <v>2758.9357227861669</v>
      </c>
      <c r="G1091" s="4">
        <f>dataset_transacoes_ficticias_2023_2024[[#This Row],[total value]]/dataset_transacoes_ficticias_2023_2024[[#This Row],[frequency]]</f>
        <v>689.73393069654173</v>
      </c>
      <c r="H1091" s="5">
        <f ca="1">(1 - _xlfn.PERCENTRANK.INC(D:D,dataset_transacoes_ficticias_2023_2024[[#This Row],[recency]],4))*10</f>
        <v>4.4630000000000001</v>
      </c>
      <c r="I1091">
        <f>_xlfn.PERCENTRANK.INC(E:E,dataset_transacoes_ficticias_2023_2024[[#This Row],[frequency]],4)*10</f>
        <v>2.5510000000000002</v>
      </c>
      <c r="J1091" s="5">
        <f>_xlfn.PERCENTRANK.INC(F:F,dataset_transacoes_ficticias_2023_2024[[#This Row],[total value]],4)*10</f>
        <v>6.3879999999999999</v>
      </c>
      <c r="K1091" s="5">
        <f t="shared" ca="1" si="34"/>
        <v>26.777999999999999</v>
      </c>
      <c r="L1091" s="13">
        <f ca="1">_xlfn.PERCENTRANK.INC(K:K,dataset_transacoes_ficticias_2023_2024[[#This Row],[rfm sum]],4)*10</f>
        <v>4.5670000000000002</v>
      </c>
      <c r="M1091" s="3">
        <f ca="1">ROUNDUP(dataset_transacoes_ficticias_2023_2024[[#This Row],[rfm]],0)</f>
        <v>5</v>
      </c>
      <c r="N1091" t="str">
        <f t="shared" ca="1" si="35"/>
        <v>Valuable</v>
      </c>
    </row>
    <row r="1092" spans="1:14" x14ac:dyDescent="0.25">
      <c r="A1092" t="s">
        <v>195</v>
      </c>
      <c r="B1092" s="1">
        <v>44970</v>
      </c>
      <c r="C1092" s="4">
        <v>935.99495282122905</v>
      </c>
      <c r="D1092" s="3">
        <f ca="1">TODAY() -dataset_transacoes_ficticias_2023_2024[[#This Row],[transaction date]]</f>
        <v>453</v>
      </c>
      <c r="E1092">
        <f>COUNTIF(A:A,dataset_transacoes_ficticias_2023_2024[[#This Row],[customer-id]])</f>
        <v>5</v>
      </c>
      <c r="F1092" s="4">
        <f>SUMIF(A:A,dataset_transacoes_ficticias_2023_2024[[#This Row],[customer-id]],C:C)</f>
        <v>3119.7567258722302</v>
      </c>
      <c r="G1092" s="4">
        <f>dataset_transacoes_ficticias_2023_2024[[#This Row],[total value]]/dataset_transacoes_ficticias_2023_2024[[#This Row],[frequency]]</f>
        <v>623.95134517444603</v>
      </c>
      <c r="H1092" s="5">
        <f ca="1">(1 - _xlfn.PERCENTRANK.INC(D:D,dataset_transacoes_ficticias_2023_2024[[#This Row],[recency]],4))*10</f>
        <v>1.0560000000000003</v>
      </c>
      <c r="I1092">
        <f>_xlfn.PERCENTRANK.INC(E:E,dataset_transacoes_ficticias_2023_2024[[#This Row],[frequency]],4)*10</f>
        <v>4.5519999999999996</v>
      </c>
      <c r="J1092" s="5">
        <f>_xlfn.PERCENTRANK.INC(F:F,dataset_transacoes_ficticias_2023_2024[[#This Row],[total value]],4)*10</f>
        <v>7.1430000000000007</v>
      </c>
      <c r="K1092" s="5">
        <f t="shared" ca="1" si="34"/>
        <v>26.153000000000002</v>
      </c>
      <c r="L1092" s="13">
        <f ca="1">_xlfn.PERCENTRANK.INC(K:K,dataset_transacoes_ficticias_2023_2024[[#This Row],[rfm sum]],4)*10</f>
        <v>4.3519999999999994</v>
      </c>
      <c r="M1092" s="3">
        <f ca="1">ROUNDUP(dataset_transacoes_ficticias_2023_2024[[#This Row],[rfm]],0)</f>
        <v>5</v>
      </c>
      <c r="N1092" t="str">
        <f t="shared" ca="1" si="35"/>
        <v>Valuable</v>
      </c>
    </row>
    <row r="1093" spans="1:14" x14ac:dyDescent="0.25">
      <c r="A1093" t="s">
        <v>196</v>
      </c>
      <c r="B1093" s="1">
        <v>45222</v>
      </c>
      <c r="C1093" s="4">
        <v>324.30439632096898</v>
      </c>
      <c r="D1093" s="3">
        <f ca="1">TODAY() -dataset_transacoes_ficticias_2023_2024[[#This Row],[transaction date]]</f>
        <v>201</v>
      </c>
      <c r="E1093">
        <f>COUNTIF(A:A,dataset_transacoes_ficticias_2023_2024[[#This Row],[customer-id]])</f>
        <v>4</v>
      </c>
      <c r="F1093" s="4">
        <f>SUMIF(A:A,dataset_transacoes_ficticias_2023_2024[[#This Row],[customer-id]],C:C)</f>
        <v>1911.5352814405019</v>
      </c>
      <c r="G1093" s="4">
        <f>dataset_transacoes_ficticias_2023_2024[[#This Row],[total value]]/dataset_transacoes_ficticias_2023_2024[[#This Row],[frequency]]</f>
        <v>477.88382036012547</v>
      </c>
      <c r="H1093" s="5">
        <f ca="1">(1 - _xlfn.PERCENTRANK.INC(D:D,dataset_transacoes_ficticias_2023_2024[[#This Row],[recency]],4))*10</f>
        <v>7.3940000000000001</v>
      </c>
      <c r="I1093">
        <f>_xlfn.PERCENTRANK.INC(E:E,dataset_transacoes_ficticias_2023_2024[[#This Row],[frequency]],4)*10</f>
        <v>2.5510000000000002</v>
      </c>
      <c r="J1093" s="5">
        <f>_xlfn.PERCENTRANK.INC(F:F,dataset_transacoes_ficticias_2023_2024[[#This Row],[total value]],4)*10</f>
        <v>3.556</v>
      </c>
      <c r="K1093" s="5">
        <f t="shared" ca="1" si="34"/>
        <v>26.252000000000006</v>
      </c>
      <c r="L1093" s="13">
        <f ca="1">_xlfn.PERCENTRANK.INC(K:K,dataset_transacoes_ficticias_2023_2024[[#This Row],[rfm sum]],4)*10</f>
        <v>4.3869999999999996</v>
      </c>
      <c r="M1093" s="3">
        <f ca="1">ROUNDUP(dataset_transacoes_ficticias_2023_2024[[#This Row],[rfm]],0)</f>
        <v>5</v>
      </c>
      <c r="N1093" t="str">
        <f t="shared" ca="1" si="35"/>
        <v>Valuable</v>
      </c>
    </row>
    <row r="1094" spans="1:14" x14ac:dyDescent="0.25">
      <c r="A1094" t="s">
        <v>202</v>
      </c>
      <c r="B1094" s="1">
        <v>45183</v>
      </c>
      <c r="C1094" s="4">
        <v>312.73367458285202</v>
      </c>
      <c r="D1094" s="3">
        <f ca="1">TODAY() -dataset_transacoes_ficticias_2023_2024[[#This Row],[transaction date]]</f>
        <v>240</v>
      </c>
      <c r="E1094">
        <f>COUNTIF(A:A,dataset_transacoes_ficticias_2023_2024[[#This Row],[customer-id]])</f>
        <v>4</v>
      </c>
      <c r="F1094" s="4">
        <f>SUMIF(A:A,dataset_transacoes_ficticias_2023_2024[[#This Row],[customer-id]],C:C)</f>
        <v>2191.2252038045958</v>
      </c>
      <c r="G1094" s="4">
        <f>dataset_transacoes_ficticias_2023_2024[[#This Row],[total value]]/dataset_transacoes_ficticias_2023_2024[[#This Row],[frequency]]</f>
        <v>547.80630095114896</v>
      </c>
      <c r="H1094" s="5">
        <f ca="1">(1 - _xlfn.PERCENTRANK.INC(D:D,dataset_transacoes_ficticias_2023_2024[[#This Row],[recency]],4))*10</f>
        <v>6.3840000000000003</v>
      </c>
      <c r="I1094">
        <f>_xlfn.PERCENTRANK.INC(E:E,dataset_transacoes_ficticias_2023_2024[[#This Row],[frequency]],4)*10</f>
        <v>2.5510000000000002</v>
      </c>
      <c r="J1094" s="5">
        <f>_xlfn.PERCENTRANK.INC(F:F,dataset_transacoes_ficticias_2023_2024[[#This Row],[total value]],4)*10</f>
        <v>4.5469999999999997</v>
      </c>
      <c r="K1094" s="5">
        <f t="shared" ca="1" si="34"/>
        <v>26.983000000000001</v>
      </c>
      <c r="L1094" s="13">
        <f ca="1">_xlfn.PERCENTRANK.INC(K:K,dataset_transacoes_ficticias_2023_2024[[#This Row],[rfm sum]],4)*10</f>
        <v>4.6420000000000003</v>
      </c>
      <c r="M1094" s="3">
        <f ca="1">ROUNDUP(dataset_transacoes_ficticias_2023_2024[[#This Row],[rfm]],0)</f>
        <v>5</v>
      </c>
      <c r="N1094" t="str">
        <f t="shared" ca="1" si="35"/>
        <v>Valuable</v>
      </c>
    </row>
    <row r="1095" spans="1:14" x14ac:dyDescent="0.25">
      <c r="A1095" t="s">
        <v>29</v>
      </c>
      <c r="B1095" s="1">
        <v>45067</v>
      </c>
      <c r="C1095" s="4">
        <v>218.25499884683401</v>
      </c>
      <c r="D1095" s="3">
        <f ca="1">TODAY() -dataset_transacoes_ficticias_2023_2024[[#This Row],[transaction date]]</f>
        <v>356</v>
      </c>
      <c r="E1095">
        <f>COUNTIF(A:A,dataset_transacoes_ficticias_2023_2024[[#This Row],[customer-id]])</f>
        <v>5</v>
      </c>
      <c r="F1095" s="4">
        <f>SUMIF(A:A,dataset_transacoes_ficticias_2023_2024[[#This Row],[customer-id]],C:C)</f>
        <v>2441.2400262665378</v>
      </c>
      <c r="G1095" s="4">
        <f>dataset_transacoes_ficticias_2023_2024[[#This Row],[total value]]/dataset_transacoes_ficticias_2023_2024[[#This Row],[frequency]]</f>
        <v>488.24800525330755</v>
      </c>
      <c r="H1095" s="5">
        <f ca="1">(1 - _xlfn.PERCENTRANK.INC(D:D,dataset_transacoes_ficticias_2023_2024[[#This Row],[recency]],4))*10</f>
        <v>3.5170000000000003</v>
      </c>
      <c r="I1095">
        <f>_xlfn.PERCENTRANK.INC(E:E,dataset_transacoes_ficticias_2023_2024[[#This Row],[frequency]],4)*10</f>
        <v>4.5519999999999996</v>
      </c>
      <c r="J1095" s="5">
        <f>_xlfn.PERCENTRANK.INC(F:F,dataset_transacoes_ficticias_2023_2024[[#This Row],[total value]],4)*10</f>
        <v>5.4769999999999994</v>
      </c>
      <c r="K1095" s="5">
        <f t="shared" ca="1" si="34"/>
        <v>27.027999999999999</v>
      </c>
      <c r="L1095" s="13">
        <f ca="1">_xlfn.PERCENTRANK.INC(K:K,dataset_transacoes_ficticias_2023_2024[[#This Row],[rfm sum]],4)*10</f>
        <v>4.6669999999999998</v>
      </c>
      <c r="M1095" s="3">
        <f ca="1">ROUNDUP(dataset_transacoes_ficticias_2023_2024[[#This Row],[rfm]],0)</f>
        <v>5</v>
      </c>
      <c r="N1095" t="str">
        <f t="shared" ca="1" si="35"/>
        <v>Valuable</v>
      </c>
    </row>
    <row r="1096" spans="1:14" x14ac:dyDescent="0.25">
      <c r="A1096" t="s">
        <v>214</v>
      </c>
      <c r="B1096" s="1">
        <v>45136</v>
      </c>
      <c r="C1096" s="4">
        <v>786.20160738404002</v>
      </c>
      <c r="D1096" s="3">
        <f ca="1">TODAY() -dataset_transacoes_ficticias_2023_2024[[#This Row],[transaction date]]</f>
        <v>287</v>
      </c>
      <c r="E1096">
        <f>COUNTIF(A:A,dataset_transacoes_ficticias_2023_2024[[#This Row],[customer-id]])</f>
        <v>5</v>
      </c>
      <c r="F1096" s="4">
        <f>SUMIF(A:A,dataset_transacoes_ficticias_2023_2024[[#This Row],[customer-id]],C:C)</f>
        <v>1774.3566096728628</v>
      </c>
      <c r="G1096" s="4">
        <f>dataset_transacoes_ficticias_2023_2024[[#This Row],[total value]]/dataset_transacoes_ficticias_2023_2024[[#This Row],[frequency]]</f>
        <v>354.87132193457256</v>
      </c>
      <c r="H1096" s="5">
        <f ca="1">(1 - _xlfn.PERCENTRANK.INC(D:D,dataset_transacoes_ficticias_2023_2024[[#This Row],[recency]],4))*10</f>
        <v>5.2130000000000001</v>
      </c>
      <c r="I1096">
        <f>_xlfn.PERCENTRANK.INC(E:E,dataset_transacoes_ficticias_2023_2024[[#This Row],[frequency]],4)*10</f>
        <v>4.5519999999999996</v>
      </c>
      <c r="J1096" s="5">
        <f>_xlfn.PERCENTRANK.INC(F:F,dataset_transacoes_ficticias_2023_2024[[#This Row],[total value]],4)*10</f>
        <v>3.056</v>
      </c>
      <c r="K1096" s="5">
        <f t="shared" ca="1" si="34"/>
        <v>26.367000000000001</v>
      </c>
      <c r="L1096" s="13">
        <f ca="1">_xlfn.PERCENTRANK.INC(K:K,dataset_transacoes_ficticias_2023_2024[[#This Row],[rfm sum]],4)*10</f>
        <v>4.4470000000000001</v>
      </c>
      <c r="M1096" s="3">
        <f ca="1">ROUNDUP(dataset_transacoes_ficticias_2023_2024[[#This Row],[rfm]],0)</f>
        <v>5</v>
      </c>
      <c r="N1096" t="str">
        <f t="shared" ca="1" si="35"/>
        <v>Valuable</v>
      </c>
    </row>
    <row r="1097" spans="1:14" x14ac:dyDescent="0.25">
      <c r="A1097" t="s">
        <v>214</v>
      </c>
      <c r="B1097" s="1">
        <v>45169</v>
      </c>
      <c r="C1097" s="4">
        <v>604.52010706201997</v>
      </c>
      <c r="D1097" s="3">
        <f ca="1">TODAY() -dataset_transacoes_ficticias_2023_2024[[#This Row],[transaction date]]</f>
        <v>254</v>
      </c>
      <c r="E1097">
        <f>COUNTIF(A:A,dataset_transacoes_ficticias_2023_2024[[#This Row],[customer-id]])</f>
        <v>5</v>
      </c>
      <c r="F1097" s="4">
        <f>SUMIF(A:A,dataset_transacoes_ficticias_2023_2024[[#This Row],[customer-id]],C:C)</f>
        <v>1774.3566096728628</v>
      </c>
      <c r="G1097" s="4">
        <f>dataset_transacoes_ficticias_2023_2024[[#This Row],[total value]]/dataset_transacoes_ficticias_2023_2024[[#This Row],[frequency]]</f>
        <v>354.87132193457256</v>
      </c>
      <c r="H1097" s="5">
        <f ca="1">(1 - _xlfn.PERCENTRANK.INC(D:D,dataset_transacoes_ficticias_2023_2024[[#This Row],[recency]],4))*10</f>
        <v>6.0339999999999989</v>
      </c>
      <c r="I1097">
        <f>_xlfn.PERCENTRANK.INC(E:E,dataset_transacoes_ficticias_2023_2024[[#This Row],[frequency]],4)*10</f>
        <v>4.5519999999999996</v>
      </c>
      <c r="J1097" s="5">
        <f>_xlfn.PERCENTRANK.INC(F:F,dataset_transacoes_ficticias_2023_2024[[#This Row],[total value]],4)*10</f>
        <v>3.056</v>
      </c>
      <c r="K1097" s="5">
        <f t="shared" ca="1" si="34"/>
        <v>26.463000000000001</v>
      </c>
      <c r="L1097" s="13">
        <f ca="1">_xlfn.PERCENTRANK.INC(K:K,dataset_transacoes_ficticias_2023_2024[[#This Row],[rfm sum]],4)*10</f>
        <v>4.4719999999999995</v>
      </c>
      <c r="M1097" s="3">
        <f ca="1">ROUNDUP(dataset_transacoes_ficticias_2023_2024[[#This Row],[rfm]],0)</f>
        <v>5</v>
      </c>
      <c r="N1097" t="str">
        <f t="shared" ca="1" si="35"/>
        <v>Valuable</v>
      </c>
    </row>
    <row r="1098" spans="1:14" x14ac:dyDescent="0.25">
      <c r="A1098" t="s">
        <v>31</v>
      </c>
      <c r="B1098" s="1">
        <v>45096</v>
      </c>
      <c r="C1098" s="4">
        <v>103.955050484629</v>
      </c>
      <c r="D1098" s="3">
        <f ca="1">TODAY() -dataset_transacoes_ficticias_2023_2024[[#This Row],[transaction date]]</f>
        <v>327</v>
      </c>
      <c r="E1098">
        <f>COUNTIF(A:A,dataset_transacoes_ficticias_2023_2024[[#This Row],[customer-id]])</f>
        <v>6</v>
      </c>
      <c r="F1098" s="4">
        <f>SUMIF(A:A,dataset_transacoes_ficticias_2023_2024[[#This Row],[customer-id]],C:C)</f>
        <v>1642.4963157284578</v>
      </c>
      <c r="G1098" s="4">
        <f>dataset_transacoes_ficticias_2023_2024[[#This Row],[total value]]/dataset_transacoes_ficticias_2023_2024[[#This Row],[frequency]]</f>
        <v>273.74938595474299</v>
      </c>
      <c r="H1098" s="5">
        <f ca="1">(1 - _xlfn.PERCENTRANK.INC(D:D,dataset_transacoes_ficticias_2023_2024[[#This Row],[recency]],4))*10</f>
        <v>4.2279999999999998</v>
      </c>
      <c r="I1098">
        <f>_xlfn.PERCENTRANK.INC(E:E,dataset_transacoes_ficticias_2023_2024[[#This Row],[frequency]],4)*10</f>
        <v>6.3529999999999998</v>
      </c>
      <c r="J1098" s="5">
        <f>_xlfn.PERCENTRANK.INC(F:F,dataset_transacoes_ficticias_2023_2024[[#This Row],[total value]],4)*10</f>
        <v>2.6760000000000002</v>
      </c>
      <c r="K1098" s="5">
        <f t="shared" ca="1" si="34"/>
        <v>26.899000000000001</v>
      </c>
      <c r="L1098" s="13">
        <f ca="1">_xlfn.PERCENTRANK.INC(K:K,dataset_transacoes_ficticias_2023_2024[[#This Row],[rfm sum]],4)*10</f>
        <v>4.6120000000000001</v>
      </c>
      <c r="M1098" s="3">
        <f ca="1">ROUNDUP(dataset_transacoes_ficticias_2023_2024[[#This Row],[rfm]],0)</f>
        <v>5</v>
      </c>
      <c r="N1098" t="str">
        <f t="shared" ca="1" si="35"/>
        <v>Valuable</v>
      </c>
    </row>
    <row r="1099" spans="1:14" x14ac:dyDescent="0.25">
      <c r="A1099" t="s">
        <v>31</v>
      </c>
      <c r="B1099" s="1">
        <v>45119</v>
      </c>
      <c r="C1099" s="4">
        <v>265.92227296943997</v>
      </c>
      <c r="D1099" s="3">
        <f ca="1">TODAY() -dataset_transacoes_ficticias_2023_2024[[#This Row],[transaction date]]</f>
        <v>304</v>
      </c>
      <c r="E1099">
        <f>COUNTIF(A:A,dataset_transacoes_ficticias_2023_2024[[#This Row],[customer-id]])</f>
        <v>6</v>
      </c>
      <c r="F1099" s="4">
        <f>SUMIF(A:A,dataset_transacoes_ficticias_2023_2024[[#This Row],[customer-id]],C:C)</f>
        <v>1642.4963157284578</v>
      </c>
      <c r="G1099" s="4">
        <f>dataset_transacoes_ficticias_2023_2024[[#This Row],[total value]]/dataset_transacoes_ficticias_2023_2024[[#This Row],[frequency]]</f>
        <v>273.74938595474299</v>
      </c>
      <c r="H1099" s="5">
        <f ca="1">(1 - _xlfn.PERCENTRANK.INC(D:D,dataset_transacoes_ficticias_2023_2024[[#This Row],[recency]],4))*10</f>
        <v>4.798</v>
      </c>
      <c r="I1099">
        <f>_xlfn.PERCENTRANK.INC(E:E,dataset_transacoes_ficticias_2023_2024[[#This Row],[frequency]],4)*10</f>
        <v>6.3529999999999998</v>
      </c>
      <c r="J1099" s="5">
        <f>_xlfn.PERCENTRANK.INC(F:F,dataset_transacoes_ficticias_2023_2024[[#This Row],[total value]],4)*10</f>
        <v>2.6760000000000002</v>
      </c>
      <c r="K1099" s="5">
        <f t="shared" ca="1" si="34"/>
        <v>27.084000000000003</v>
      </c>
      <c r="L1099" s="13">
        <f ca="1">_xlfn.PERCENTRANK.INC(K:K,dataset_transacoes_ficticias_2023_2024[[#This Row],[rfm sum]],4)*10</f>
        <v>4.6970000000000001</v>
      </c>
      <c r="M1099" s="3">
        <f ca="1">ROUNDUP(dataset_transacoes_ficticias_2023_2024[[#This Row],[rfm]],0)</f>
        <v>5</v>
      </c>
      <c r="N1099" t="str">
        <f t="shared" ca="1" si="35"/>
        <v>Valuable</v>
      </c>
    </row>
    <row r="1100" spans="1:14" x14ac:dyDescent="0.25">
      <c r="A1100" t="s">
        <v>228</v>
      </c>
      <c r="B1100" s="1">
        <v>45173</v>
      </c>
      <c r="C1100" s="4">
        <v>645.116558371569</v>
      </c>
      <c r="D1100" s="3">
        <f ca="1">TODAY() -dataset_transacoes_ficticias_2023_2024[[#This Row],[transaction date]]</f>
        <v>250</v>
      </c>
      <c r="E1100">
        <f>COUNTIF(A:A,dataset_transacoes_ficticias_2023_2024[[#This Row],[customer-id]])</f>
        <v>4</v>
      </c>
      <c r="F1100" s="4">
        <f>SUMIF(A:A,dataset_transacoes_ficticias_2023_2024[[#This Row],[customer-id]],C:C)</f>
        <v>2140.7760583505628</v>
      </c>
      <c r="G1100" s="4">
        <f>dataset_transacoes_ficticias_2023_2024[[#This Row],[total value]]/dataset_transacoes_ficticias_2023_2024[[#This Row],[frequency]]</f>
        <v>535.19401458764071</v>
      </c>
      <c r="H1100" s="5">
        <f ca="1">(1 - _xlfn.PERCENTRANK.INC(D:D,dataset_transacoes_ficticias_2023_2024[[#This Row],[recency]],4))*10</f>
        <v>6.1189999999999998</v>
      </c>
      <c r="I1100">
        <f>_xlfn.PERCENTRANK.INC(E:E,dataset_transacoes_ficticias_2023_2024[[#This Row],[frequency]],4)*10</f>
        <v>2.5510000000000002</v>
      </c>
      <c r="J1100" s="5">
        <f>_xlfn.PERCENTRANK.INC(F:F,dataset_transacoes_ficticias_2023_2024[[#This Row],[total value]],4)*10</f>
        <v>4.4020000000000001</v>
      </c>
      <c r="K1100" s="5">
        <f t="shared" ca="1" si="34"/>
        <v>26.899000000000001</v>
      </c>
      <c r="L1100" s="13">
        <f ca="1">_xlfn.PERCENTRANK.INC(K:K,dataset_transacoes_ficticias_2023_2024[[#This Row],[rfm sum]],4)*10</f>
        <v>4.6120000000000001</v>
      </c>
      <c r="M1100" s="3">
        <f ca="1">ROUNDUP(dataset_transacoes_ficticias_2023_2024[[#This Row],[rfm]],0)</f>
        <v>5</v>
      </c>
      <c r="N1100" t="str">
        <f t="shared" ca="1" si="35"/>
        <v>Valuable</v>
      </c>
    </row>
    <row r="1101" spans="1:14" x14ac:dyDescent="0.25">
      <c r="A1101" t="s">
        <v>229</v>
      </c>
      <c r="B1101" s="1">
        <v>45325</v>
      </c>
      <c r="C1101" s="4">
        <v>855.36923686176601</v>
      </c>
      <c r="D1101" s="3">
        <f ca="1">TODAY() -dataset_transacoes_ficticias_2023_2024[[#This Row],[transaction date]]</f>
        <v>98</v>
      </c>
      <c r="E1101">
        <f>COUNTIF(A:A,dataset_transacoes_ficticias_2023_2024[[#This Row],[customer-id]])</f>
        <v>3</v>
      </c>
      <c r="F1101" s="4">
        <f>SUMIF(A:A,dataset_transacoes_ficticias_2023_2024[[#This Row],[customer-id]],C:C)</f>
        <v>1805.0799810672052</v>
      </c>
      <c r="G1101" s="4">
        <f>dataset_transacoes_ficticias_2023_2024[[#This Row],[total value]]/dataset_transacoes_ficticias_2023_2024[[#This Row],[frequency]]</f>
        <v>601.69332702240172</v>
      </c>
      <c r="H1101" s="5">
        <f ca="1">(1 - _xlfn.PERCENTRANK.INC(D:D,dataset_transacoes_ficticias_2023_2024[[#This Row],[recency]],4))*10</f>
        <v>10</v>
      </c>
      <c r="I1101">
        <f>_xlfn.PERCENTRANK.INC(E:E,dataset_transacoes_ficticias_2023_2024[[#This Row],[frequency]],4)*10</f>
        <v>0.96</v>
      </c>
      <c r="J1101" s="5">
        <f>_xlfn.PERCENTRANK.INC(F:F,dataset_transacoes_ficticias_2023_2024[[#This Row],[total value]],4)*10</f>
        <v>3.1509999999999998</v>
      </c>
      <c r="K1101" s="5">
        <f t="shared" ca="1" si="34"/>
        <v>27.183</v>
      </c>
      <c r="L1101" s="13">
        <f ca="1">_xlfn.PERCENTRANK.INC(K:K,dataset_transacoes_ficticias_2023_2024[[#This Row],[rfm sum]],4)*10</f>
        <v>4.7270000000000003</v>
      </c>
      <c r="M1101" s="3">
        <f ca="1">ROUNDUP(dataset_transacoes_ficticias_2023_2024[[#This Row],[rfm]],0)</f>
        <v>5</v>
      </c>
      <c r="N1101" t="str">
        <f t="shared" ca="1" si="35"/>
        <v>Valuable</v>
      </c>
    </row>
    <row r="1102" spans="1:14" x14ac:dyDescent="0.25">
      <c r="A1102" t="s">
        <v>230</v>
      </c>
      <c r="B1102" s="1">
        <v>45015</v>
      </c>
      <c r="C1102" s="4">
        <v>572.32552719633804</v>
      </c>
      <c r="D1102" s="3">
        <f ca="1">TODAY() -dataset_transacoes_ficticias_2023_2024[[#This Row],[transaction date]]</f>
        <v>408</v>
      </c>
      <c r="E1102">
        <f>COUNTIF(A:A,dataset_transacoes_ficticias_2023_2024[[#This Row],[customer-id]])</f>
        <v>6</v>
      </c>
      <c r="F1102" s="4">
        <f>SUMIF(A:A,dataset_transacoes_ficticias_2023_2024[[#This Row],[customer-id]],C:C)</f>
        <v>2204.101143102328</v>
      </c>
      <c r="G1102" s="4">
        <f>dataset_transacoes_ficticias_2023_2024[[#This Row],[total value]]/dataset_transacoes_ficticias_2023_2024[[#This Row],[frequency]]</f>
        <v>367.35019051705467</v>
      </c>
      <c r="H1102" s="5">
        <f ca="1">(1 - _xlfn.PERCENTRANK.INC(D:D,dataset_transacoes_ficticias_2023_2024[[#This Row],[recency]],4))*10</f>
        <v>2.2319999999999993</v>
      </c>
      <c r="I1102">
        <f>_xlfn.PERCENTRANK.INC(E:E,dataset_transacoes_ficticias_2023_2024[[#This Row],[frequency]],4)*10</f>
        <v>6.3529999999999998</v>
      </c>
      <c r="J1102" s="5">
        <f>_xlfn.PERCENTRANK.INC(F:F,dataset_transacoes_ficticias_2023_2024[[#This Row],[total value]],4)*10</f>
        <v>4.5869999999999997</v>
      </c>
      <c r="K1102" s="5">
        <f t="shared" ca="1" si="34"/>
        <v>27.282999999999998</v>
      </c>
      <c r="L1102" s="13">
        <f ca="1">_xlfn.PERCENTRANK.INC(K:K,dataset_transacoes_ficticias_2023_2024[[#This Row],[rfm sum]],4)*10</f>
        <v>4.7519999999999998</v>
      </c>
      <c r="M1102" s="3">
        <f ca="1">ROUNDUP(dataset_transacoes_ficticias_2023_2024[[#This Row],[rfm]],0)</f>
        <v>5</v>
      </c>
      <c r="N1102" t="str">
        <f t="shared" ca="1" si="35"/>
        <v>Valuable</v>
      </c>
    </row>
    <row r="1103" spans="1:14" x14ac:dyDescent="0.25">
      <c r="A1103" t="s">
        <v>230</v>
      </c>
      <c r="B1103" s="1">
        <v>45027</v>
      </c>
      <c r="C1103" s="4">
        <v>43.685683970359001</v>
      </c>
      <c r="D1103" s="3">
        <f ca="1">TODAY() -dataset_transacoes_ficticias_2023_2024[[#This Row],[transaction date]]</f>
        <v>396</v>
      </c>
      <c r="E1103">
        <f>COUNTIF(A:A,dataset_transacoes_ficticias_2023_2024[[#This Row],[customer-id]])</f>
        <v>6</v>
      </c>
      <c r="F1103" s="4">
        <f>SUMIF(A:A,dataset_transacoes_ficticias_2023_2024[[#This Row],[customer-id]],C:C)</f>
        <v>2204.101143102328</v>
      </c>
      <c r="G1103" s="4">
        <f>dataset_transacoes_ficticias_2023_2024[[#This Row],[total value]]/dataset_transacoes_ficticias_2023_2024[[#This Row],[frequency]]</f>
        <v>367.35019051705467</v>
      </c>
      <c r="H1103" s="5">
        <f ca="1">(1 - _xlfn.PERCENTRANK.INC(D:D,dataset_transacoes_ficticias_2023_2024[[#This Row],[recency]],4))*10</f>
        <v>2.4670000000000005</v>
      </c>
      <c r="I1103">
        <f>_xlfn.PERCENTRANK.INC(E:E,dataset_transacoes_ficticias_2023_2024[[#This Row],[frequency]],4)*10</f>
        <v>6.3529999999999998</v>
      </c>
      <c r="J1103" s="5">
        <f>_xlfn.PERCENTRANK.INC(F:F,dataset_transacoes_ficticias_2023_2024[[#This Row],[total value]],4)*10</f>
        <v>4.5869999999999997</v>
      </c>
      <c r="K1103" s="5">
        <f t="shared" ca="1" si="34"/>
        <v>26.578999999999997</v>
      </c>
      <c r="L1103" s="13">
        <f ca="1">_xlfn.PERCENTRANK.INC(K:K,dataset_transacoes_ficticias_2023_2024[[#This Row],[rfm sum]],4)*10</f>
        <v>4.5069999999999997</v>
      </c>
      <c r="M1103" s="3">
        <f ca="1">ROUNDUP(dataset_transacoes_ficticias_2023_2024[[#This Row],[rfm]],0)</f>
        <v>5</v>
      </c>
      <c r="N1103" t="str">
        <f t="shared" ca="1" si="35"/>
        <v>Valuable</v>
      </c>
    </row>
    <row r="1104" spans="1:14" x14ac:dyDescent="0.25">
      <c r="A1104" t="s">
        <v>230</v>
      </c>
      <c r="B1104" s="1">
        <v>45049</v>
      </c>
      <c r="C1104" s="4">
        <v>20.437459749002802</v>
      </c>
      <c r="D1104" s="3">
        <f ca="1">TODAY() -dataset_transacoes_ficticias_2023_2024[[#This Row],[transaction date]]</f>
        <v>374</v>
      </c>
      <c r="E1104">
        <f>COUNTIF(A:A,dataset_transacoes_ficticias_2023_2024[[#This Row],[customer-id]])</f>
        <v>6</v>
      </c>
      <c r="F1104" s="4">
        <f>SUMIF(A:A,dataset_transacoes_ficticias_2023_2024[[#This Row],[customer-id]],C:C)</f>
        <v>2204.101143102328</v>
      </c>
      <c r="G1104" s="4">
        <f>dataset_transacoes_ficticias_2023_2024[[#This Row],[total value]]/dataset_transacoes_ficticias_2023_2024[[#This Row],[frequency]]</f>
        <v>367.35019051705467</v>
      </c>
      <c r="H1104" s="5">
        <f ca="1">(1 - _xlfn.PERCENTRANK.INC(D:D,dataset_transacoes_ficticias_2023_2024[[#This Row],[recency]],4))*10</f>
        <v>3.0620000000000003</v>
      </c>
      <c r="I1104">
        <f>_xlfn.PERCENTRANK.INC(E:E,dataset_transacoes_ficticias_2023_2024[[#This Row],[frequency]],4)*10</f>
        <v>6.3529999999999998</v>
      </c>
      <c r="J1104" s="5">
        <f>_xlfn.PERCENTRANK.INC(F:F,dataset_transacoes_ficticias_2023_2024[[#This Row],[total value]],4)*10</f>
        <v>4.5869999999999997</v>
      </c>
      <c r="K1104" s="5">
        <f t="shared" ca="1" si="34"/>
        <v>27.409000000000002</v>
      </c>
      <c r="L1104" s="13">
        <f ca="1">_xlfn.PERCENTRANK.INC(K:K,dataset_transacoes_ficticias_2023_2024[[#This Row],[rfm sum]],4)*10</f>
        <v>4.7869999999999999</v>
      </c>
      <c r="M1104" s="3">
        <f ca="1">ROUNDUP(dataset_transacoes_ficticias_2023_2024[[#This Row],[rfm]],0)</f>
        <v>5</v>
      </c>
      <c r="N1104" t="str">
        <f t="shared" ca="1" si="35"/>
        <v>Valuable</v>
      </c>
    </row>
    <row r="1105" spans="1:14" x14ac:dyDescent="0.25">
      <c r="A1105" t="s">
        <v>235</v>
      </c>
      <c r="B1105" s="1">
        <v>45228</v>
      </c>
      <c r="C1105" s="4">
        <v>727.01705455694002</v>
      </c>
      <c r="D1105" s="3">
        <f ca="1">TODAY() -dataset_transacoes_ficticias_2023_2024[[#This Row],[transaction date]]</f>
        <v>195</v>
      </c>
      <c r="E1105">
        <f>COUNTIF(A:A,dataset_transacoes_ficticias_2023_2024[[#This Row],[customer-id]])</f>
        <v>4</v>
      </c>
      <c r="F1105" s="4">
        <f>SUMIF(A:A,dataset_transacoes_ficticias_2023_2024[[#This Row],[customer-id]],C:C)</f>
        <v>1792.6140125916659</v>
      </c>
      <c r="G1105" s="4">
        <f>dataset_transacoes_ficticias_2023_2024[[#This Row],[total value]]/dataset_transacoes_ficticias_2023_2024[[#This Row],[frequency]]</f>
        <v>448.15350314791647</v>
      </c>
      <c r="H1105" s="5">
        <f ca="1">(1 - _xlfn.PERCENTRANK.INC(D:D,dataset_transacoes_ficticias_2023_2024[[#This Row],[recency]],4))*10</f>
        <v>7.5140000000000011</v>
      </c>
      <c r="I1105">
        <f>_xlfn.PERCENTRANK.INC(E:E,dataset_transacoes_ficticias_2023_2024[[#This Row],[frequency]],4)*10</f>
        <v>2.5510000000000002</v>
      </c>
      <c r="J1105" s="5">
        <f>_xlfn.PERCENTRANK.INC(F:F,dataset_transacoes_ficticias_2023_2024[[#This Row],[total value]],4)*10</f>
        <v>3.1309999999999998</v>
      </c>
      <c r="K1105" s="5">
        <f t="shared" ca="1" si="34"/>
        <v>27.198</v>
      </c>
      <c r="L1105" s="13">
        <f ca="1">_xlfn.PERCENTRANK.INC(K:K,dataset_transacoes_ficticias_2023_2024[[#This Row],[rfm sum]],4)*10</f>
        <v>4.7320000000000002</v>
      </c>
      <c r="M1105" s="3">
        <f ca="1">ROUNDUP(dataset_transacoes_ficticias_2023_2024[[#This Row],[rfm]],0)</f>
        <v>5</v>
      </c>
      <c r="N1105" t="str">
        <f t="shared" ca="1" si="35"/>
        <v>Valuable</v>
      </c>
    </row>
    <row r="1106" spans="1:14" x14ac:dyDescent="0.25">
      <c r="A1106" t="s">
        <v>275</v>
      </c>
      <c r="B1106" s="1">
        <v>44946</v>
      </c>
      <c r="C1106" s="4">
        <v>479.58276068402699</v>
      </c>
      <c r="D1106" s="3">
        <f ca="1">TODAY() -dataset_transacoes_ficticias_2023_2024[[#This Row],[transaction date]]</f>
        <v>477</v>
      </c>
      <c r="E1106">
        <f>COUNTIF(A:A,dataset_transacoes_ficticias_2023_2024[[#This Row],[customer-id]])</f>
        <v>5</v>
      </c>
      <c r="F1106" s="4">
        <f>SUMIF(A:A,dataset_transacoes_ficticias_2023_2024[[#This Row],[customer-id]],C:C)</f>
        <v>3417.9222707135732</v>
      </c>
      <c r="G1106" s="4">
        <f>dataset_transacoes_ficticias_2023_2024[[#This Row],[total value]]/dataset_transacoes_ficticias_2023_2024[[#This Row],[frequency]]</f>
        <v>683.58445414271466</v>
      </c>
      <c r="H1106" s="5">
        <f ca="1">(1 - _xlfn.PERCENTRANK.INC(D:D,dataset_transacoes_ficticias_2023_2024[[#This Row],[recency]],4))*10</f>
        <v>0.44100000000000028</v>
      </c>
      <c r="I1106">
        <f>_xlfn.PERCENTRANK.INC(E:E,dataset_transacoes_ficticias_2023_2024[[#This Row],[frequency]],4)*10</f>
        <v>4.5519999999999996</v>
      </c>
      <c r="J1106" s="5">
        <f>_xlfn.PERCENTRANK.INC(F:F,dataset_transacoes_ficticias_2023_2024[[#This Row],[total value]],4)*10</f>
        <v>8.0889999999999986</v>
      </c>
      <c r="K1106" s="5">
        <f t="shared" ca="1" si="34"/>
        <v>26.277999999999999</v>
      </c>
      <c r="L1106" s="13">
        <f ca="1">_xlfn.PERCENTRANK.INC(K:K,dataset_transacoes_ficticias_2023_2024[[#This Row],[rfm sum]],4)*10</f>
        <v>4.407</v>
      </c>
      <c r="M1106" s="3">
        <f ca="1">ROUNDUP(dataset_transacoes_ficticias_2023_2024[[#This Row],[rfm]],0)</f>
        <v>5</v>
      </c>
      <c r="N1106" t="str">
        <f t="shared" ca="1" si="35"/>
        <v>Valuable</v>
      </c>
    </row>
    <row r="1107" spans="1:14" x14ac:dyDescent="0.25">
      <c r="A1107" t="s">
        <v>275</v>
      </c>
      <c r="B1107" s="1">
        <v>44981</v>
      </c>
      <c r="C1107" s="4">
        <v>442.22698045348801</v>
      </c>
      <c r="D1107" s="3">
        <f ca="1">TODAY() -dataset_transacoes_ficticias_2023_2024[[#This Row],[transaction date]]</f>
        <v>442</v>
      </c>
      <c r="E1107">
        <f>COUNTIF(A:A,dataset_transacoes_ficticias_2023_2024[[#This Row],[customer-id]])</f>
        <v>5</v>
      </c>
      <c r="F1107" s="4">
        <f>SUMIF(A:A,dataset_transacoes_ficticias_2023_2024[[#This Row],[customer-id]],C:C)</f>
        <v>3417.9222707135732</v>
      </c>
      <c r="G1107" s="4">
        <f>dataset_transacoes_ficticias_2023_2024[[#This Row],[total value]]/dataset_transacoes_ficticias_2023_2024[[#This Row],[frequency]]</f>
        <v>683.58445414271466</v>
      </c>
      <c r="H1107" s="5">
        <f ca="1">(1 - _xlfn.PERCENTRANK.INC(D:D,dataset_transacoes_ficticias_2023_2024[[#This Row],[recency]],4))*10</f>
        <v>1.2660000000000005</v>
      </c>
      <c r="I1107">
        <f>_xlfn.PERCENTRANK.INC(E:E,dataset_transacoes_ficticias_2023_2024[[#This Row],[frequency]],4)*10</f>
        <v>4.5519999999999996</v>
      </c>
      <c r="J1107" s="5">
        <f>_xlfn.PERCENTRANK.INC(F:F,dataset_transacoes_ficticias_2023_2024[[#This Row],[total value]],4)*10</f>
        <v>8.0889999999999986</v>
      </c>
      <c r="K1107" s="5">
        <f t="shared" ca="1" si="34"/>
        <v>26.988999999999997</v>
      </c>
      <c r="L1107" s="13">
        <f ca="1">_xlfn.PERCENTRANK.INC(K:K,dataset_transacoes_ficticias_2023_2024[[#This Row],[rfm sum]],4)*10</f>
        <v>4.6520000000000001</v>
      </c>
      <c r="M1107" s="3">
        <f ca="1">ROUNDUP(dataset_transacoes_ficticias_2023_2024[[#This Row],[rfm]],0)</f>
        <v>5</v>
      </c>
      <c r="N1107" t="str">
        <f t="shared" ca="1" si="35"/>
        <v>Valuable</v>
      </c>
    </row>
    <row r="1108" spans="1:14" x14ac:dyDescent="0.25">
      <c r="A1108" t="s">
        <v>289</v>
      </c>
      <c r="B1108" s="1">
        <v>45095</v>
      </c>
      <c r="C1108" s="4">
        <v>682.06801020580701</v>
      </c>
      <c r="D1108" s="3">
        <f ca="1">TODAY() -dataset_transacoes_ficticias_2023_2024[[#This Row],[transaction date]]</f>
        <v>328</v>
      </c>
      <c r="E1108">
        <f>COUNTIF(A:A,dataset_transacoes_ficticias_2023_2024[[#This Row],[customer-id]])</f>
        <v>4</v>
      </c>
      <c r="F1108" s="4">
        <f>SUMIF(A:A,dataset_transacoes_ficticias_2023_2024[[#This Row],[customer-id]],C:C)</f>
        <v>2720.1221132613073</v>
      </c>
      <c r="G1108" s="4">
        <f>dataset_transacoes_ficticias_2023_2024[[#This Row],[total value]]/dataset_transacoes_ficticias_2023_2024[[#This Row],[frequency]]</f>
        <v>680.03052831532682</v>
      </c>
      <c r="H1108" s="5">
        <f ca="1">(1 - _xlfn.PERCENTRANK.INC(D:D,dataset_transacoes_ficticias_2023_2024[[#This Row],[recency]],4))*10</f>
        <v>4.1979999999999995</v>
      </c>
      <c r="I1108">
        <f>_xlfn.PERCENTRANK.INC(E:E,dataset_transacoes_ficticias_2023_2024[[#This Row],[frequency]],4)*10</f>
        <v>2.5510000000000002</v>
      </c>
      <c r="J1108" s="5">
        <f>_xlfn.PERCENTRANK.INC(F:F,dataset_transacoes_ficticias_2023_2024[[#This Row],[total value]],4)*10</f>
        <v>6.3079999999999998</v>
      </c>
      <c r="K1108" s="5">
        <f t="shared" ca="1" si="34"/>
        <v>26.963999999999999</v>
      </c>
      <c r="L1108" s="13">
        <f ca="1">_xlfn.PERCENTRANK.INC(K:K,dataset_transacoes_ficticias_2023_2024[[#This Row],[rfm sum]],4)*10</f>
        <v>4.6370000000000005</v>
      </c>
      <c r="M1108" s="3">
        <f ca="1">ROUNDUP(dataset_transacoes_ficticias_2023_2024[[#This Row],[rfm]],0)</f>
        <v>5</v>
      </c>
      <c r="N1108" t="str">
        <f t="shared" ca="1" si="35"/>
        <v>Valuable</v>
      </c>
    </row>
    <row r="1109" spans="1:14" x14ac:dyDescent="0.25">
      <c r="A1109" t="s">
        <v>289</v>
      </c>
      <c r="B1109" s="1">
        <v>45097</v>
      </c>
      <c r="C1109" s="4">
        <v>833.53417701763306</v>
      </c>
      <c r="D1109" s="3">
        <f ca="1">TODAY() -dataset_transacoes_ficticias_2023_2024[[#This Row],[transaction date]]</f>
        <v>326</v>
      </c>
      <c r="E1109">
        <f>COUNTIF(A:A,dataset_transacoes_ficticias_2023_2024[[#This Row],[customer-id]])</f>
        <v>4</v>
      </c>
      <c r="F1109" s="4">
        <f>SUMIF(A:A,dataset_transacoes_ficticias_2023_2024[[#This Row],[customer-id]],C:C)</f>
        <v>2720.1221132613073</v>
      </c>
      <c r="G1109" s="4">
        <f>dataset_transacoes_ficticias_2023_2024[[#This Row],[total value]]/dataset_transacoes_ficticias_2023_2024[[#This Row],[frequency]]</f>
        <v>680.03052831532682</v>
      </c>
      <c r="H1109" s="5">
        <f ca="1">(1 - _xlfn.PERCENTRANK.INC(D:D,dataset_transacoes_ficticias_2023_2024[[#This Row],[recency]],4))*10</f>
        <v>4.2530000000000001</v>
      </c>
      <c r="I1109">
        <f>_xlfn.PERCENTRANK.INC(E:E,dataset_transacoes_ficticias_2023_2024[[#This Row],[frequency]],4)*10</f>
        <v>2.5510000000000002</v>
      </c>
      <c r="J1109" s="5">
        <f>_xlfn.PERCENTRANK.INC(F:F,dataset_transacoes_ficticias_2023_2024[[#This Row],[total value]],4)*10</f>
        <v>6.3079999999999998</v>
      </c>
      <c r="K1109" s="5">
        <f t="shared" ca="1" si="34"/>
        <v>26.168999999999997</v>
      </c>
      <c r="L1109" s="13">
        <f ca="1">_xlfn.PERCENTRANK.INC(K:K,dataset_transacoes_ficticias_2023_2024[[#This Row],[rfm sum]],4)*10</f>
        <v>4.3569999999999993</v>
      </c>
      <c r="M1109" s="3">
        <f ca="1">ROUNDUP(dataset_transacoes_ficticias_2023_2024[[#This Row],[rfm]],0)</f>
        <v>5</v>
      </c>
      <c r="N1109" t="str">
        <f t="shared" ca="1" si="35"/>
        <v>Valuable</v>
      </c>
    </row>
    <row r="1110" spans="1:14" x14ac:dyDescent="0.25">
      <c r="A1110" t="s">
        <v>291</v>
      </c>
      <c r="B1110" s="1">
        <v>45069</v>
      </c>
      <c r="C1110" s="4">
        <v>344.29751672056398</v>
      </c>
      <c r="D1110" s="3">
        <f ca="1">TODAY() -dataset_transacoes_ficticias_2023_2024[[#This Row],[transaction date]]</f>
        <v>354</v>
      </c>
      <c r="E1110">
        <f>COUNTIF(A:A,dataset_transacoes_ficticias_2023_2024[[#This Row],[customer-id]])</f>
        <v>5</v>
      </c>
      <c r="F1110" s="4">
        <f>SUMIF(A:A,dataset_transacoes_ficticias_2023_2024[[#This Row],[customer-id]],C:C)</f>
        <v>2530.9686202520315</v>
      </c>
      <c r="G1110" s="4">
        <f>dataset_transacoes_ficticias_2023_2024[[#This Row],[total value]]/dataset_transacoes_ficticias_2023_2024[[#This Row],[frequency]]</f>
        <v>506.19372405040633</v>
      </c>
      <c r="H1110" s="5">
        <f ca="1">(1 - _xlfn.PERCENTRANK.INC(D:D,dataset_transacoes_ficticias_2023_2024[[#This Row],[recency]],4))*10</f>
        <v>3.5819999999999999</v>
      </c>
      <c r="I1110">
        <f>_xlfn.PERCENTRANK.INC(E:E,dataset_transacoes_ficticias_2023_2024[[#This Row],[frequency]],4)*10</f>
        <v>4.5519999999999996</v>
      </c>
      <c r="J1110" s="5">
        <f>_xlfn.PERCENTRANK.INC(F:F,dataset_transacoes_ficticias_2023_2024[[#This Row],[total value]],4)*10</f>
        <v>5.911999999999999</v>
      </c>
      <c r="K1110" s="5">
        <f t="shared" ca="1" si="34"/>
        <v>27.157999999999998</v>
      </c>
      <c r="L1110" s="13">
        <f ca="1">_xlfn.PERCENTRANK.INC(K:K,dataset_transacoes_ficticias_2023_2024[[#This Row],[rfm sum]],4)*10</f>
        <v>4.7170000000000005</v>
      </c>
      <c r="M1110" s="3">
        <f ca="1">ROUNDUP(dataset_transacoes_ficticias_2023_2024[[#This Row],[rfm]],0)</f>
        <v>5</v>
      </c>
      <c r="N1110" t="str">
        <f t="shared" ca="1" si="35"/>
        <v>Valuable</v>
      </c>
    </row>
    <row r="1111" spans="1:14" x14ac:dyDescent="0.25">
      <c r="A1111" t="s">
        <v>299</v>
      </c>
      <c r="B1111" s="1">
        <v>45033</v>
      </c>
      <c r="C1111" s="4">
        <v>574.14550317038197</v>
      </c>
      <c r="D1111" s="3">
        <f ca="1">TODAY() -dataset_transacoes_ficticias_2023_2024[[#This Row],[transaction date]]</f>
        <v>390</v>
      </c>
      <c r="E1111">
        <f>COUNTIF(A:A,dataset_transacoes_ficticias_2023_2024[[#This Row],[customer-id]])</f>
        <v>5</v>
      </c>
      <c r="F1111" s="4">
        <f>SUMIF(A:A,dataset_transacoes_ficticias_2023_2024[[#This Row],[customer-id]],C:C)</f>
        <v>2429.2776933008599</v>
      </c>
      <c r="G1111" s="4">
        <f>dataset_transacoes_ficticias_2023_2024[[#This Row],[total value]]/dataset_transacoes_ficticias_2023_2024[[#This Row],[frequency]]</f>
        <v>485.85553866017199</v>
      </c>
      <c r="H1111" s="5">
        <f ca="1">(1 - _xlfn.PERCENTRANK.INC(D:D,dataset_transacoes_ficticias_2023_2024[[#This Row],[recency]],4))*10</f>
        <v>2.6670000000000007</v>
      </c>
      <c r="I1111">
        <f>_xlfn.PERCENTRANK.INC(E:E,dataset_transacoes_ficticias_2023_2024[[#This Row],[frequency]],4)*10</f>
        <v>4.5519999999999996</v>
      </c>
      <c r="J1111" s="5">
        <f>_xlfn.PERCENTRANK.INC(F:F,dataset_transacoes_ficticias_2023_2024[[#This Row],[total value]],4)*10</f>
        <v>5.3019999999999996</v>
      </c>
      <c r="K1111" s="5">
        <f t="shared" ca="1" si="34"/>
        <v>26.567</v>
      </c>
      <c r="L1111" s="13">
        <f ca="1">_xlfn.PERCENTRANK.INC(K:K,dataset_transacoes_ficticias_2023_2024[[#This Row],[rfm sum]],4)*10</f>
        <v>4.4969999999999999</v>
      </c>
      <c r="M1111" s="3">
        <f ca="1">ROUNDUP(dataset_transacoes_ficticias_2023_2024[[#This Row],[rfm]],0)</f>
        <v>5</v>
      </c>
      <c r="N1111" t="str">
        <f t="shared" ca="1" si="35"/>
        <v>Valuable</v>
      </c>
    </row>
    <row r="1112" spans="1:14" x14ac:dyDescent="0.25">
      <c r="A1112" t="s">
        <v>299</v>
      </c>
      <c r="B1112" s="1">
        <v>45048</v>
      </c>
      <c r="C1112" s="4">
        <v>65.158731368367796</v>
      </c>
      <c r="D1112" s="3">
        <f ca="1">TODAY() -dataset_transacoes_ficticias_2023_2024[[#This Row],[transaction date]]</f>
        <v>375</v>
      </c>
      <c r="E1112">
        <f>COUNTIF(A:A,dataset_transacoes_ficticias_2023_2024[[#This Row],[customer-id]])</f>
        <v>5</v>
      </c>
      <c r="F1112" s="4">
        <f>SUMIF(A:A,dataset_transacoes_ficticias_2023_2024[[#This Row],[customer-id]],C:C)</f>
        <v>2429.2776933008599</v>
      </c>
      <c r="G1112" s="4">
        <f>dataset_transacoes_ficticias_2023_2024[[#This Row],[total value]]/dataset_transacoes_ficticias_2023_2024[[#This Row],[frequency]]</f>
        <v>485.85553866017199</v>
      </c>
      <c r="H1112" s="5">
        <f ca="1">(1 - _xlfn.PERCENTRANK.INC(D:D,dataset_transacoes_ficticias_2023_2024[[#This Row],[recency]],4))*10</f>
        <v>3.032</v>
      </c>
      <c r="I1112">
        <f>_xlfn.PERCENTRANK.INC(E:E,dataset_transacoes_ficticias_2023_2024[[#This Row],[frequency]],4)*10</f>
        <v>4.5519999999999996</v>
      </c>
      <c r="J1112" s="5">
        <f>_xlfn.PERCENTRANK.INC(F:F,dataset_transacoes_ficticias_2023_2024[[#This Row],[total value]],4)*10</f>
        <v>5.3019999999999996</v>
      </c>
      <c r="K1112" s="5">
        <f t="shared" ca="1" si="34"/>
        <v>25.407</v>
      </c>
      <c r="L1112" s="13">
        <f ca="1">_xlfn.PERCENTRANK.INC(K:K,dataset_transacoes_ficticias_2023_2024[[#This Row],[rfm sum]],4)*10</f>
        <v>4.1520000000000001</v>
      </c>
      <c r="M1112" s="3">
        <f ca="1">ROUNDUP(dataset_transacoes_ficticias_2023_2024[[#This Row],[rfm]],0)</f>
        <v>5</v>
      </c>
      <c r="N1112" t="str">
        <f t="shared" ca="1" si="35"/>
        <v>Valuable</v>
      </c>
    </row>
    <row r="1113" spans="1:14" x14ac:dyDescent="0.25">
      <c r="A1113" t="s">
        <v>300</v>
      </c>
      <c r="B1113" s="1">
        <v>45079</v>
      </c>
      <c r="C1113" s="4">
        <v>775.90997391277699</v>
      </c>
      <c r="D1113" s="3">
        <f ca="1">TODAY() -dataset_transacoes_ficticias_2023_2024[[#This Row],[transaction date]]</f>
        <v>344</v>
      </c>
      <c r="E1113">
        <f>COUNTIF(A:A,dataset_transacoes_ficticias_2023_2024[[#This Row],[customer-id]])</f>
        <v>4</v>
      </c>
      <c r="F1113" s="4">
        <f>SUMIF(A:A,dataset_transacoes_ficticias_2023_2024[[#This Row],[customer-id]],C:C)</f>
        <v>3035.2730932417612</v>
      </c>
      <c r="G1113" s="4">
        <f>dataset_transacoes_ficticias_2023_2024[[#This Row],[total value]]/dataset_transacoes_ficticias_2023_2024[[#This Row],[frequency]]</f>
        <v>758.8182733104403</v>
      </c>
      <c r="H1113" s="5">
        <f ca="1">(1 - _xlfn.PERCENTRANK.INC(D:D,dataset_transacoes_ficticias_2023_2024[[#This Row],[recency]],4))*10</f>
        <v>3.7719999999999998</v>
      </c>
      <c r="I1113">
        <f>_xlfn.PERCENTRANK.INC(E:E,dataset_transacoes_ficticias_2023_2024[[#This Row],[frequency]],4)*10</f>
        <v>2.5510000000000002</v>
      </c>
      <c r="J1113" s="5">
        <f>_xlfn.PERCENTRANK.INC(F:F,dataset_transacoes_ficticias_2023_2024[[#This Row],[total value]],4)*10</f>
        <v>6.8630000000000004</v>
      </c>
      <c r="K1113" s="5">
        <f t="shared" ca="1" si="34"/>
        <v>26.071999999999996</v>
      </c>
      <c r="L1113" s="13">
        <f ca="1">_xlfn.PERCENTRANK.INC(K:K,dataset_transacoes_ficticias_2023_2024[[#This Row],[rfm sum]],4)*10</f>
        <v>4.327</v>
      </c>
      <c r="M1113" s="3">
        <f ca="1">ROUNDUP(dataset_transacoes_ficticias_2023_2024[[#This Row],[rfm]],0)</f>
        <v>5</v>
      </c>
      <c r="N1113" t="str">
        <f t="shared" ca="1" si="35"/>
        <v>Valuable</v>
      </c>
    </row>
    <row r="1114" spans="1:14" x14ac:dyDescent="0.25">
      <c r="A1114" t="s">
        <v>300</v>
      </c>
      <c r="B1114" s="1">
        <v>45112</v>
      </c>
      <c r="C1114" s="4">
        <v>919.61849329327299</v>
      </c>
      <c r="D1114" s="3">
        <f ca="1">TODAY() -dataset_transacoes_ficticias_2023_2024[[#This Row],[transaction date]]</f>
        <v>311</v>
      </c>
      <c r="E1114">
        <f>COUNTIF(A:A,dataset_transacoes_ficticias_2023_2024[[#This Row],[customer-id]])</f>
        <v>4</v>
      </c>
      <c r="F1114" s="4">
        <f>SUMIF(A:A,dataset_transacoes_ficticias_2023_2024[[#This Row],[customer-id]],C:C)</f>
        <v>3035.2730932417612</v>
      </c>
      <c r="G1114" s="4">
        <f>dataset_transacoes_ficticias_2023_2024[[#This Row],[total value]]/dataset_transacoes_ficticias_2023_2024[[#This Row],[frequency]]</f>
        <v>758.8182733104403</v>
      </c>
      <c r="H1114" s="5">
        <f ca="1">(1 - _xlfn.PERCENTRANK.INC(D:D,dataset_transacoes_ficticias_2023_2024[[#This Row],[recency]],4))*10</f>
        <v>4.6079999999999997</v>
      </c>
      <c r="I1114">
        <f>_xlfn.PERCENTRANK.INC(E:E,dataset_transacoes_ficticias_2023_2024[[#This Row],[frequency]],4)*10</f>
        <v>2.5510000000000002</v>
      </c>
      <c r="J1114" s="5">
        <f>_xlfn.PERCENTRANK.INC(F:F,dataset_transacoes_ficticias_2023_2024[[#This Row],[total value]],4)*10</f>
        <v>6.8630000000000004</v>
      </c>
      <c r="K1114" s="5">
        <f t="shared" ca="1" si="34"/>
        <v>27.207999999999998</v>
      </c>
      <c r="L1114" s="13">
        <f ca="1">_xlfn.PERCENTRANK.INC(K:K,dataset_transacoes_ficticias_2023_2024[[#This Row],[rfm sum]],4)*10</f>
        <v>4.7370000000000001</v>
      </c>
      <c r="M1114" s="3">
        <f ca="1">ROUNDUP(dataset_transacoes_ficticias_2023_2024[[#This Row],[rfm]],0)</f>
        <v>5</v>
      </c>
      <c r="N1114" t="str">
        <f t="shared" ca="1" si="35"/>
        <v>Valuable</v>
      </c>
    </row>
    <row r="1115" spans="1:14" x14ac:dyDescent="0.25">
      <c r="A1115" t="s">
        <v>309</v>
      </c>
      <c r="B1115" s="1">
        <v>45244</v>
      </c>
      <c r="C1115" s="4">
        <v>848.50874376284298</v>
      </c>
      <c r="D1115" s="3">
        <f ca="1">TODAY() -dataset_transacoes_ficticias_2023_2024[[#This Row],[transaction date]]</f>
        <v>179</v>
      </c>
      <c r="E1115">
        <f>COUNTIF(A:A,dataset_transacoes_ficticias_2023_2024[[#This Row],[customer-id]])</f>
        <v>2</v>
      </c>
      <c r="F1115" s="4">
        <f>SUMIF(A:A,dataset_transacoes_ficticias_2023_2024[[#This Row],[customer-id]],C:C)</f>
        <v>1718.7638986437469</v>
      </c>
      <c r="G1115" s="4">
        <f>dataset_transacoes_ficticias_2023_2024[[#This Row],[total value]]/dataset_transacoes_ficticias_2023_2024[[#This Row],[frequency]]</f>
        <v>859.38194932187344</v>
      </c>
      <c r="H1115" s="5">
        <f ca="1">(1 - _xlfn.PERCENTRANK.INC(D:D,dataset_transacoes_ficticias_2023_2024[[#This Row],[recency]],4))*10</f>
        <v>8.004999999999999</v>
      </c>
      <c r="I1115">
        <f>_xlfn.PERCENTRANK.INC(E:E,dataset_transacoes_ficticias_2023_2024[[#This Row],[frequency]],4)*10</f>
        <v>0.15</v>
      </c>
      <c r="J1115" s="5">
        <f>_xlfn.PERCENTRANK.INC(F:F,dataset_transacoes_ficticias_2023_2024[[#This Row],[total value]],4)*10</f>
        <v>2.9859999999999998</v>
      </c>
      <c r="K1115" s="5">
        <f t="shared" ca="1" si="34"/>
        <v>25.163</v>
      </c>
      <c r="L1115" s="13">
        <f ca="1">_xlfn.PERCENTRANK.INC(K:K,dataset_transacoes_ficticias_2023_2024[[#This Row],[rfm sum]],4)*10</f>
        <v>4.0869999999999997</v>
      </c>
      <c r="M1115" s="3">
        <f ca="1">ROUNDUP(dataset_transacoes_ficticias_2023_2024[[#This Row],[rfm]],0)</f>
        <v>5</v>
      </c>
      <c r="N1115" t="str">
        <f t="shared" ca="1" si="35"/>
        <v>Valuable</v>
      </c>
    </row>
    <row r="1116" spans="1:14" x14ac:dyDescent="0.25">
      <c r="A1116" t="s">
        <v>361</v>
      </c>
      <c r="B1116" s="1">
        <v>45215</v>
      </c>
      <c r="C1116" s="4">
        <v>335.89446335782901</v>
      </c>
      <c r="D1116" s="3">
        <f ca="1">TODAY() -dataset_transacoes_ficticias_2023_2024[[#This Row],[transaction date]]</f>
        <v>208</v>
      </c>
      <c r="E1116">
        <f>COUNTIF(A:A,dataset_transacoes_ficticias_2023_2024[[#This Row],[customer-id]])</f>
        <v>5</v>
      </c>
      <c r="F1116" s="4">
        <f>SUMIF(A:A,dataset_transacoes_ficticias_2023_2024[[#This Row],[customer-id]],C:C)</f>
        <v>1518.0430809983734</v>
      </c>
      <c r="G1116" s="4">
        <f>dataset_transacoes_ficticias_2023_2024[[#This Row],[total value]]/dataset_transacoes_ficticias_2023_2024[[#This Row],[frequency]]</f>
        <v>303.60861619967466</v>
      </c>
      <c r="H1116" s="5">
        <f ca="1">(1 - _xlfn.PERCENTRANK.INC(D:D,dataset_transacoes_ficticias_2023_2024[[#This Row],[recency]],4))*10</f>
        <v>7.1989999999999998</v>
      </c>
      <c r="I1116">
        <f>_xlfn.PERCENTRANK.INC(E:E,dataset_transacoes_ficticias_2023_2024[[#This Row],[frequency]],4)*10</f>
        <v>4.5519999999999996</v>
      </c>
      <c r="J1116" s="5">
        <f>_xlfn.PERCENTRANK.INC(F:F,dataset_transacoes_ficticias_2023_2024[[#This Row],[total value]],4)*10</f>
        <v>2.2159999999999997</v>
      </c>
      <c r="K1116" s="5">
        <f t="shared" ca="1" si="34"/>
        <v>25.107999999999997</v>
      </c>
      <c r="L1116" s="13">
        <f ca="1">_xlfn.PERCENTRANK.INC(K:K,dataset_transacoes_ficticias_2023_2024[[#This Row],[rfm sum]],4)*10</f>
        <v>4.0670000000000002</v>
      </c>
      <c r="M1116" s="3">
        <f ca="1">ROUNDUP(dataset_transacoes_ficticias_2023_2024[[#This Row],[rfm]],0)</f>
        <v>5</v>
      </c>
      <c r="N1116" t="str">
        <f t="shared" ca="1" si="35"/>
        <v>Valuable</v>
      </c>
    </row>
    <row r="1117" spans="1:14" x14ac:dyDescent="0.25">
      <c r="A1117" t="s">
        <v>414</v>
      </c>
      <c r="B1117" s="1">
        <v>45007</v>
      </c>
      <c r="C1117" s="4">
        <v>620.77931407427502</v>
      </c>
      <c r="D1117" s="3">
        <f ca="1">TODAY() -dataset_transacoes_ficticias_2023_2024[[#This Row],[transaction date]]</f>
        <v>416</v>
      </c>
      <c r="E1117">
        <f>COUNTIF(A:A,dataset_transacoes_ficticias_2023_2024[[#This Row],[customer-id]])</f>
        <v>6</v>
      </c>
      <c r="F1117" s="4">
        <f>SUMIF(A:A,dataset_transacoes_ficticias_2023_2024[[#This Row],[customer-id]],C:C)</f>
        <v>2431.2690398240338</v>
      </c>
      <c r="G1117" s="4">
        <f>dataset_transacoes_ficticias_2023_2024[[#This Row],[total value]]/dataset_transacoes_ficticias_2023_2024[[#This Row],[frequency]]</f>
        <v>405.21150663733897</v>
      </c>
      <c r="H1117" s="5">
        <f ca="1">(1 - _xlfn.PERCENTRANK.INC(D:D,dataset_transacoes_ficticias_2023_2024[[#This Row],[recency]],4))*10</f>
        <v>1.986</v>
      </c>
      <c r="I1117">
        <f>_xlfn.PERCENTRANK.INC(E:E,dataset_transacoes_ficticias_2023_2024[[#This Row],[frequency]],4)*10</f>
        <v>6.3529999999999998</v>
      </c>
      <c r="J1117" s="5">
        <f>_xlfn.PERCENTRANK.INC(F:F,dataset_transacoes_ficticias_2023_2024[[#This Row],[total value]],4)*10</f>
        <v>5.327</v>
      </c>
      <c r="K1117" s="5">
        <f t="shared" ca="1" si="34"/>
        <v>27.632999999999996</v>
      </c>
      <c r="L1117" s="13">
        <f ca="1">_xlfn.PERCENTRANK.INC(K:K,dataset_transacoes_ficticias_2023_2024[[#This Row],[rfm sum]],4)*10</f>
        <v>4.827</v>
      </c>
      <c r="M1117" s="3">
        <f ca="1">ROUNDUP(dataset_transacoes_ficticias_2023_2024[[#This Row],[rfm]],0)</f>
        <v>5</v>
      </c>
      <c r="N1117" t="str">
        <f t="shared" ca="1" si="35"/>
        <v>Valuable</v>
      </c>
    </row>
    <row r="1118" spans="1:14" x14ac:dyDescent="0.25">
      <c r="A1118" t="s">
        <v>421</v>
      </c>
      <c r="B1118" s="1">
        <v>44955</v>
      </c>
      <c r="C1118" s="4">
        <v>604.77303190315695</v>
      </c>
      <c r="D1118" s="3">
        <f ca="1">TODAY() -dataset_transacoes_ficticias_2023_2024[[#This Row],[transaction date]]</f>
        <v>468</v>
      </c>
      <c r="E1118">
        <f>COUNTIF(A:A,dataset_transacoes_ficticias_2023_2024[[#This Row],[customer-id]])</f>
        <v>5</v>
      </c>
      <c r="F1118" s="4">
        <f>SUMIF(A:A,dataset_transacoes_ficticias_2023_2024[[#This Row],[customer-id]],C:C)</f>
        <v>3193.2238801691201</v>
      </c>
      <c r="G1118" s="4">
        <f>dataset_transacoes_ficticias_2023_2024[[#This Row],[total value]]/dataset_transacoes_ficticias_2023_2024[[#This Row],[frequency]]</f>
        <v>638.64477603382397</v>
      </c>
      <c r="H1118" s="5">
        <f ca="1">(1 - _xlfn.PERCENTRANK.INC(D:D,dataset_transacoes_ficticias_2023_2024[[#This Row],[recency]],4))*10</f>
        <v>0.68599999999999994</v>
      </c>
      <c r="I1118">
        <f>_xlfn.PERCENTRANK.INC(E:E,dataset_transacoes_ficticias_2023_2024[[#This Row],[frequency]],4)*10</f>
        <v>4.5519999999999996</v>
      </c>
      <c r="J1118" s="5">
        <f>_xlfn.PERCENTRANK.INC(F:F,dataset_transacoes_ficticias_2023_2024[[#This Row],[total value]],4)*10</f>
        <v>7.3680000000000003</v>
      </c>
      <c r="K1118" s="5">
        <f t="shared" ca="1" si="34"/>
        <v>26.271999999999998</v>
      </c>
      <c r="L1118" s="13">
        <f ca="1">_xlfn.PERCENTRANK.INC(K:K,dataset_transacoes_ficticias_2023_2024[[#This Row],[rfm sum]],4)*10</f>
        <v>4.4020000000000001</v>
      </c>
      <c r="M1118" s="3">
        <f ca="1">ROUNDUP(dataset_transacoes_ficticias_2023_2024[[#This Row],[rfm]],0)</f>
        <v>5</v>
      </c>
      <c r="N1118" t="str">
        <f t="shared" ca="1" si="35"/>
        <v>Valuable</v>
      </c>
    </row>
    <row r="1119" spans="1:14" x14ac:dyDescent="0.25">
      <c r="A1119" t="s">
        <v>437</v>
      </c>
      <c r="B1119" s="1">
        <v>45277</v>
      </c>
      <c r="C1119" s="4">
        <v>915.47020744433098</v>
      </c>
      <c r="D1119" s="3">
        <f ca="1">TODAY() -dataset_transacoes_ficticias_2023_2024[[#This Row],[transaction date]]</f>
        <v>146</v>
      </c>
      <c r="E1119">
        <f>COUNTIF(A:A,dataset_transacoes_ficticias_2023_2024[[#This Row],[customer-id]])</f>
        <v>4</v>
      </c>
      <c r="F1119" s="4">
        <f>SUMIF(A:A,dataset_transacoes_ficticias_2023_2024[[#This Row],[customer-id]],C:C)</f>
        <v>1347.3377106140344</v>
      </c>
      <c r="G1119" s="4">
        <f>dataset_transacoes_ficticias_2023_2024[[#This Row],[total value]]/dataset_transacoes_ficticias_2023_2024[[#This Row],[frequency]]</f>
        <v>336.83442765350861</v>
      </c>
      <c r="H1119" s="5">
        <f ca="1">(1 - _xlfn.PERCENTRANK.INC(D:D,dataset_transacoes_ficticias_2023_2024[[#This Row],[recency]],4))*10</f>
        <v>8.77</v>
      </c>
      <c r="I1119">
        <f>_xlfn.PERCENTRANK.INC(E:E,dataset_transacoes_ficticias_2023_2024[[#This Row],[frequency]],4)*10</f>
        <v>2.5510000000000002</v>
      </c>
      <c r="J1119" s="5">
        <f>_xlfn.PERCENTRANK.INC(F:F,dataset_transacoes_ficticias_2023_2024[[#This Row],[total value]],4)*10</f>
        <v>1.5649999999999999</v>
      </c>
      <c r="K1119" s="5">
        <f t="shared" ca="1" si="34"/>
        <v>25.492000000000001</v>
      </c>
      <c r="L1119" s="13">
        <f ca="1">_xlfn.PERCENTRANK.INC(K:K,dataset_transacoes_ficticias_2023_2024[[#This Row],[rfm sum]],4)*10</f>
        <v>4.1820000000000004</v>
      </c>
      <c r="M1119" s="3">
        <f ca="1">ROUNDUP(dataset_transacoes_ficticias_2023_2024[[#This Row],[rfm]],0)</f>
        <v>5</v>
      </c>
      <c r="N1119" t="str">
        <f t="shared" ca="1" si="35"/>
        <v>Valuable</v>
      </c>
    </row>
    <row r="1120" spans="1:14" x14ac:dyDescent="0.25">
      <c r="A1120" t="s">
        <v>444</v>
      </c>
      <c r="B1120" s="1">
        <v>45146</v>
      </c>
      <c r="C1120" s="4">
        <v>454.228530902454</v>
      </c>
      <c r="D1120" s="3">
        <f ca="1">TODAY() -dataset_transacoes_ficticias_2023_2024[[#This Row],[transaction date]]</f>
        <v>277</v>
      </c>
      <c r="E1120">
        <f>COUNTIF(A:A,dataset_transacoes_ficticias_2023_2024[[#This Row],[customer-id]])</f>
        <v>4</v>
      </c>
      <c r="F1120" s="4">
        <f>SUMIF(A:A,dataset_transacoes_ficticias_2023_2024[[#This Row],[customer-id]],C:C)</f>
        <v>2451.5438286365438</v>
      </c>
      <c r="G1120" s="4">
        <f>dataset_transacoes_ficticias_2023_2024[[#This Row],[total value]]/dataset_transacoes_ficticias_2023_2024[[#This Row],[frequency]]</f>
        <v>612.88595715913596</v>
      </c>
      <c r="H1120" s="5">
        <f ca="1">(1 - _xlfn.PERCENTRANK.INC(D:D,dataset_transacoes_ficticias_2023_2024[[#This Row],[recency]],4))*10</f>
        <v>5.468</v>
      </c>
      <c r="I1120">
        <f>_xlfn.PERCENTRANK.INC(E:E,dataset_transacoes_ficticias_2023_2024[[#This Row],[frequency]],4)*10</f>
        <v>2.5510000000000002</v>
      </c>
      <c r="J1120" s="5">
        <f>_xlfn.PERCENTRANK.INC(F:F,dataset_transacoes_ficticias_2023_2024[[#This Row],[total value]],4)*10</f>
        <v>5.5569999999999995</v>
      </c>
      <c r="K1120" s="5">
        <f t="shared" ca="1" si="34"/>
        <v>26.462</v>
      </c>
      <c r="L1120" s="13">
        <f ca="1">_xlfn.PERCENTRANK.INC(K:K,dataset_transacoes_ficticias_2023_2024[[#This Row],[rfm sum]],4)*10</f>
        <v>4.4619999999999997</v>
      </c>
      <c r="M1120" s="3">
        <f ca="1">ROUNDUP(dataset_transacoes_ficticias_2023_2024[[#This Row],[rfm]],0)</f>
        <v>5</v>
      </c>
      <c r="N1120" t="str">
        <f t="shared" ca="1" si="35"/>
        <v>Valuable</v>
      </c>
    </row>
    <row r="1121" spans="1:14" x14ac:dyDescent="0.25">
      <c r="A1121" t="s">
        <v>53</v>
      </c>
      <c r="B1121" s="1">
        <v>45113</v>
      </c>
      <c r="C1121" s="4">
        <v>544.40983015658901</v>
      </c>
      <c r="D1121" s="3">
        <f ca="1">TODAY() -dataset_transacoes_ficticias_2023_2024[[#This Row],[transaction date]]</f>
        <v>310</v>
      </c>
      <c r="E1121">
        <f>COUNTIF(A:A,dataset_transacoes_ficticias_2023_2024[[#This Row],[customer-id]])</f>
        <v>5</v>
      </c>
      <c r="F1121" s="4">
        <f>SUMIF(A:A,dataset_transacoes_ficticias_2023_2024[[#This Row],[customer-id]],C:C)</f>
        <v>2057.409240068594</v>
      </c>
      <c r="G1121" s="4">
        <f>dataset_transacoes_ficticias_2023_2024[[#This Row],[total value]]/dataset_transacoes_ficticias_2023_2024[[#This Row],[frequency]]</f>
        <v>411.48184801371883</v>
      </c>
      <c r="H1121" s="5">
        <f ca="1">(1 - _xlfn.PERCENTRANK.INC(D:D,dataset_transacoes_ficticias_2023_2024[[#This Row],[recency]],4))*10</f>
        <v>4.6280000000000001</v>
      </c>
      <c r="I1121">
        <f>_xlfn.PERCENTRANK.INC(E:E,dataset_transacoes_ficticias_2023_2024[[#This Row],[frequency]],4)*10</f>
        <v>4.5519999999999996</v>
      </c>
      <c r="J1121" s="5">
        <f>_xlfn.PERCENTRANK.INC(F:F,dataset_transacoes_ficticias_2023_2024[[#This Row],[total value]],4)*10</f>
        <v>4.117</v>
      </c>
      <c r="K1121" s="5">
        <f t="shared" ca="1" si="34"/>
        <v>26.873000000000001</v>
      </c>
      <c r="L1121" s="13">
        <f ca="1">_xlfn.PERCENTRANK.INC(K:K,dataset_transacoes_ficticias_2023_2024[[#This Row],[rfm sum]],4)*10</f>
        <v>4.5969999999999995</v>
      </c>
      <c r="M1121" s="3">
        <f ca="1">ROUNDUP(dataset_transacoes_ficticias_2023_2024[[#This Row],[rfm]],0)</f>
        <v>5</v>
      </c>
      <c r="N1121" t="str">
        <f t="shared" ca="1" si="35"/>
        <v>Valuable</v>
      </c>
    </row>
    <row r="1122" spans="1:14" x14ac:dyDescent="0.25">
      <c r="A1122" t="s">
        <v>498</v>
      </c>
      <c r="B1122" s="1">
        <v>44973</v>
      </c>
      <c r="C1122" s="4">
        <v>661.39651074746598</v>
      </c>
      <c r="D1122" s="3">
        <f ca="1">TODAY() -dataset_transacoes_ficticias_2023_2024[[#This Row],[transaction date]]</f>
        <v>450</v>
      </c>
      <c r="E1122">
        <f>COUNTIF(A:A,dataset_transacoes_ficticias_2023_2024[[#This Row],[customer-id]])</f>
        <v>6</v>
      </c>
      <c r="F1122" s="4">
        <f>SUMIF(A:A,dataset_transacoes_ficticias_2023_2024[[#This Row],[customer-id]],C:C)</f>
        <v>2649.5360714850244</v>
      </c>
      <c r="G1122" s="4">
        <f>dataset_transacoes_ficticias_2023_2024[[#This Row],[total value]]/dataset_transacoes_ficticias_2023_2024[[#This Row],[frequency]]</f>
        <v>441.58934524750407</v>
      </c>
      <c r="H1122" s="5">
        <f ca="1">(1 - _xlfn.PERCENTRANK.INC(D:D,dataset_transacoes_ficticias_2023_2024[[#This Row],[recency]],4))*10</f>
        <v>1.1409999999999998</v>
      </c>
      <c r="I1122">
        <f>_xlfn.PERCENTRANK.INC(E:E,dataset_transacoes_ficticias_2023_2024[[#This Row],[frequency]],4)*10</f>
        <v>6.3529999999999998</v>
      </c>
      <c r="J1122" s="5">
        <f>_xlfn.PERCENTRANK.INC(F:F,dataset_transacoes_ficticias_2023_2024[[#This Row],[total value]],4)*10</f>
        <v>6.0979999999999999</v>
      </c>
      <c r="K1122" s="5">
        <f t="shared" ca="1" si="34"/>
        <v>26.888999999999999</v>
      </c>
      <c r="L1122" s="13">
        <f ca="1">_xlfn.PERCENTRANK.INC(K:K,dataset_transacoes_ficticias_2023_2024[[#This Row],[rfm sum]],4)*10</f>
        <v>4.6070000000000002</v>
      </c>
      <c r="M1122" s="3">
        <f ca="1">ROUNDUP(dataset_transacoes_ficticias_2023_2024[[#This Row],[rfm]],0)</f>
        <v>5</v>
      </c>
      <c r="N1122" t="str">
        <f t="shared" ca="1" si="35"/>
        <v>Valuable</v>
      </c>
    </row>
    <row r="1123" spans="1:14" x14ac:dyDescent="0.25">
      <c r="A1123" t="s">
        <v>498</v>
      </c>
      <c r="B1123" s="1">
        <v>44985</v>
      </c>
      <c r="C1123" s="4">
        <v>86.503753684438706</v>
      </c>
      <c r="D1123" s="3">
        <f ca="1">TODAY() -dataset_transacoes_ficticias_2023_2024[[#This Row],[transaction date]]</f>
        <v>438</v>
      </c>
      <c r="E1123">
        <f>COUNTIF(A:A,dataset_transacoes_ficticias_2023_2024[[#This Row],[customer-id]])</f>
        <v>6</v>
      </c>
      <c r="F1123" s="4">
        <f>SUMIF(A:A,dataset_transacoes_ficticias_2023_2024[[#This Row],[customer-id]],C:C)</f>
        <v>2649.5360714850244</v>
      </c>
      <c r="G1123" s="4">
        <f>dataset_transacoes_ficticias_2023_2024[[#This Row],[total value]]/dataset_transacoes_ficticias_2023_2024[[#This Row],[frequency]]</f>
        <v>441.58934524750407</v>
      </c>
      <c r="H1123" s="5">
        <f ca="1">(1 - _xlfn.PERCENTRANK.INC(D:D,dataset_transacoes_ficticias_2023_2024[[#This Row],[recency]],4))*10</f>
        <v>1.361</v>
      </c>
      <c r="I1123">
        <f>_xlfn.PERCENTRANK.INC(E:E,dataset_transacoes_ficticias_2023_2024[[#This Row],[frequency]],4)*10</f>
        <v>6.3529999999999998</v>
      </c>
      <c r="J1123" s="5">
        <f>_xlfn.PERCENTRANK.INC(F:F,dataset_transacoes_ficticias_2023_2024[[#This Row],[total value]],4)*10</f>
        <v>6.0979999999999999</v>
      </c>
      <c r="K1123" s="5">
        <f t="shared" ca="1" si="34"/>
        <v>27.403999999999996</v>
      </c>
      <c r="L1123" s="13">
        <f ca="1">_xlfn.PERCENTRANK.INC(K:K,dataset_transacoes_ficticias_2023_2024[[#This Row],[rfm sum]],4)*10</f>
        <v>4.7770000000000001</v>
      </c>
      <c r="M1123" s="3">
        <f ca="1">ROUNDUP(dataset_transacoes_ficticias_2023_2024[[#This Row],[rfm]],0)</f>
        <v>5</v>
      </c>
      <c r="N1123" t="str">
        <f t="shared" ca="1" si="35"/>
        <v>Valuable</v>
      </c>
    </row>
    <row r="1124" spans="1:14" x14ac:dyDescent="0.25">
      <c r="A1124" t="s">
        <v>99</v>
      </c>
      <c r="B1124" s="1">
        <v>45206</v>
      </c>
      <c r="C1124" s="4">
        <v>596.51974649958402</v>
      </c>
      <c r="D1124" s="3">
        <f ca="1">TODAY() -dataset_transacoes_ficticias_2023_2024[[#This Row],[transaction date]]</f>
        <v>217</v>
      </c>
      <c r="E1124">
        <f>COUNTIF(A:A,dataset_transacoes_ficticias_2023_2024[[#This Row],[customer-id]])</f>
        <v>4</v>
      </c>
      <c r="F1124" s="4">
        <f>SUMIF(A:A,dataset_transacoes_ficticias_2023_2024[[#This Row],[customer-id]],C:C)</f>
        <v>1808.8177779379771</v>
      </c>
      <c r="G1124" s="4">
        <f>dataset_transacoes_ficticias_2023_2024[[#This Row],[total value]]/dataset_transacoes_ficticias_2023_2024[[#This Row],[frequency]]</f>
        <v>452.20444448449427</v>
      </c>
      <c r="H1124" s="5">
        <f ca="1">(1 - _xlfn.PERCENTRANK.INC(D:D,dataset_transacoes_ficticias_2023_2024[[#This Row],[recency]],4))*10</f>
        <v>6.944</v>
      </c>
      <c r="I1124">
        <f>_xlfn.PERCENTRANK.INC(E:E,dataset_transacoes_ficticias_2023_2024[[#This Row],[frequency]],4)*10</f>
        <v>2.5510000000000002</v>
      </c>
      <c r="J1124" s="5">
        <f>_xlfn.PERCENTRANK.INC(F:F,dataset_transacoes_ficticias_2023_2024[[#This Row],[total value]],4)*10</f>
        <v>3.181</v>
      </c>
      <c r="K1124" s="5">
        <f t="shared" ca="1" si="34"/>
        <v>26.488000000000003</v>
      </c>
      <c r="L1124" s="13">
        <f ca="1">_xlfn.PERCENTRANK.INC(K:K,dataset_transacoes_ficticias_2023_2024[[#This Row],[rfm sum]],4)*10</f>
        <v>4.4770000000000003</v>
      </c>
      <c r="M1124" s="3">
        <f ca="1">ROUNDUP(dataset_transacoes_ficticias_2023_2024[[#This Row],[rfm]],0)</f>
        <v>5</v>
      </c>
      <c r="N1124" t="str">
        <f t="shared" ca="1" si="35"/>
        <v>Valuable</v>
      </c>
    </row>
    <row r="1125" spans="1:14" x14ac:dyDescent="0.25">
      <c r="A1125" t="s">
        <v>103</v>
      </c>
      <c r="B1125" s="1">
        <v>45322</v>
      </c>
      <c r="C1125" s="4">
        <v>382.12020332104299</v>
      </c>
      <c r="D1125" s="3">
        <f ca="1">TODAY() -dataset_transacoes_ficticias_2023_2024[[#This Row],[transaction date]]</f>
        <v>101</v>
      </c>
      <c r="E1125">
        <f>COUNTIF(A:A,dataset_transacoes_ficticias_2023_2024[[#This Row],[customer-id]])</f>
        <v>3</v>
      </c>
      <c r="F1125" s="4">
        <f>SUMIF(A:A,dataset_transacoes_ficticias_2023_2024[[#This Row],[customer-id]],C:C)</f>
        <v>1602.702535455865</v>
      </c>
      <c r="G1125" s="4">
        <f>dataset_transacoes_ficticias_2023_2024[[#This Row],[total value]]/dataset_transacoes_ficticias_2023_2024[[#This Row],[frequency]]</f>
        <v>534.23417848528834</v>
      </c>
      <c r="H1125" s="5">
        <f ca="1">(1 - _xlfn.PERCENTRANK.INC(D:D,dataset_transacoes_ficticias_2023_2024[[#This Row],[recency]],4))*10</f>
        <v>9.8849999999999998</v>
      </c>
      <c r="I1125">
        <f>_xlfn.PERCENTRANK.INC(E:E,dataset_transacoes_ficticias_2023_2024[[#This Row],[frequency]],4)*10</f>
        <v>0.96</v>
      </c>
      <c r="J1125" s="5">
        <f>_xlfn.PERCENTRANK.INC(F:F,dataset_transacoes_ficticias_2023_2024[[#This Row],[total value]],4)*10</f>
        <v>2.5309999999999997</v>
      </c>
      <c r="K1125" s="5">
        <f t="shared" ca="1" si="34"/>
        <v>26.052</v>
      </c>
      <c r="L1125" s="13">
        <f ca="1">_xlfn.PERCENTRANK.INC(K:K,dataset_transacoes_ficticias_2023_2024[[#This Row],[rfm sum]],4)*10</f>
        <v>4.3220000000000001</v>
      </c>
      <c r="M1125" s="3">
        <f ca="1">ROUNDUP(dataset_transacoes_ficticias_2023_2024[[#This Row],[rfm]],0)</f>
        <v>5</v>
      </c>
      <c r="N1125" t="str">
        <f t="shared" ca="1" si="35"/>
        <v>Valuable</v>
      </c>
    </row>
    <row r="1126" spans="1:14" x14ac:dyDescent="0.25">
      <c r="A1126" t="s">
        <v>111</v>
      </c>
      <c r="B1126" s="1">
        <v>45117</v>
      </c>
      <c r="C1126" s="4">
        <v>114.30143346943299</v>
      </c>
      <c r="D1126" s="3">
        <f ca="1">TODAY() -dataset_transacoes_ficticias_2023_2024[[#This Row],[transaction date]]</f>
        <v>306</v>
      </c>
      <c r="E1126">
        <f>COUNTIF(A:A,dataset_transacoes_ficticias_2023_2024[[#This Row],[customer-id]])</f>
        <v>5</v>
      </c>
      <c r="F1126" s="4">
        <f>SUMIF(A:A,dataset_transacoes_ficticias_2023_2024[[#This Row],[customer-id]],C:C)</f>
        <v>2071.9552167029151</v>
      </c>
      <c r="G1126" s="4">
        <f>dataset_transacoes_ficticias_2023_2024[[#This Row],[total value]]/dataset_transacoes_ficticias_2023_2024[[#This Row],[frequency]]</f>
        <v>414.391043340583</v>
      </c>
      <c r="H1126" s="5">
        <f ca="1">(1 - _xlfn.PERCENTRANK.INC(D:D,dataset_transacoes_ficticias_2023_2024[[#This Row],[recency]],4))*10</f>
        <v>4.7430000000000003</v>
      </c>
      <c r="I1126">
        <f>_xlfn.PERCENTRANK.INC(E:E,dataset_transacoes_ficticias_2023_2024[[#This Row],[frequency]],4)*10</f>
        <v>4.5519999999999996</v>
      </c>
      <c r="J1126" s="5">
        <f>_xlfn.PERCENTRANK.INC(F:F,dataset_transacoes_ficticias_2023_2024[[#This Row],[total value]],4)*10</f>
        <v>4.2570000000000006</v>
      </c>
      <c r="K1126" s="5">
        <f t="shared" ca="1" si="34"/>
        <v>26.928000000000001</v>
      </c>
      <c r="L1126" s="13">
        <f ca="1">_xlfn.PERCENTRANK.INC(K:K,dataset_transacoes_ficticias_2023_2024[[#This Row],[rfm sum]],4)*10</f>
        <v>4.6269999999999998</v>
      </c>
      <c r="M1126" s="3">
        <f ca="1">ROUNDUP(dataset_transacoes_ficticias_2023_2024[[#This Row],[rfm]],0)</f>
        <v>5</v>
      </c>
      <c r="N1126" t="str">
        <f t="shared" ca="1" si="35"/>
        <v>Valuable</v>
      </c>
    </row>
    <row r="1127" spans="1:14" x14ac:dyDescent="0.25">
      <c r="A1127" t="s">
        <v>113</v>
      </c>
      <c r="B1127" s="1">
        <v>45247</v>
      </c>
      <c r="C1127" s="4">
        <v>711.71582976241598</v>
      </c>
      <c r="D1127" s="3">
        <f ca="1">TODAY() -dataset_transacoes_ficticias_2023_2024[[#This Row],[transaction date]]</f>
        <v>176</v>
      </c>
      <c r="E1127">
        <f>COUNTIF(A:A,dataset_transacoes_ficticias_2023_2024[[#This Row],[customer-id]])</f>
        <v>3</v>
      </c>
      <c r="F1127" s="4">
        <f>SUMIF(A:A,dataset_transacoes_ficticias_2023_2024[[#This Row],[customer-id]],C:C)</f>
        <v>2163.5181671564669</v>
      </c>
      <c r="G1127" s="4">
        <f>dataset_transacoes_ficticias_2023_2024[[#This Row],[total value]]/dataset_transacoes_ficticias_2023_2024[[#This Row],[frequency]]</f>
        <v>721.17272238548901</v>
      </c>
      <c r="H1127" s="5">
        <f ca="1">(1 - _xlfn.PERCENTRANK.INC(D:D,dataset_transacoes_ficticias_2023_2024[[#This Row],[recency]],4))*10</f>
        <v>8.09</v>
      </c>
      <c r="I1127">
        <f>_xlfn.PERCENTRANK.INC(E:E,dataset_transacoes_ficticias_2023_2024[[#This Row],[frequency]],4)*10</f>
        <v>0.96</v>
      </c>
      <c r="J1127" s="5">
        <f>_xlfn.PERCENTRANK.INC(F:F,dataset_transacoes_ficticias_2023_2024[[#This Row],[total value]],4)*10</f>
        <v>4.492</v>
      </c>
      <c r="K1127" s="5">
        <f t="shared" ca="1" si="34"/>
        <v>27.094000000000001</v>
      </c>
      <c r="L1127" s="13">
        <f ca="1">_xlfn.PERCENTRANK.INC(K:K,dataset_transacoes_ficticias_2023_2024[[#This Row],[rfm sum]],4)*10</f>
        <v>4.702</v>
      </c>
      <c r="M1127" s="3">
        <f ca="1">ROUNDUP(dataset_transacoes_ficticias_2023_2024[[#This Row],[rfm]],0)</f>
        <v>5</v>
      </c>
      <c r="N1127" t="str">
        <f t="shared" ca="1" si="35"/>
        <v>Valuable</v>
      </c>
    </row>
    <row r="1128" spans="1:14" x14ac:dyDescent="0.25">
      <c r="A1128" t="s">
        <v>114</v>
      </c>
      <c r="B1128" s="1">
        <v>45193</v>
      </c>
      <c r="C1128" s="4">
        <v>465.03964367648899</v>
      </c>
      <c r="D1128" s="3">
        <f ca="1">TODAY() -dataset_transacoes_ficticias_2023_2024[[#This Row],[transaction date]]</f>
        <v>230</v>
      </c>
      <c r="E1128">
        <f>COUNTIF(A:A,dataset_transacoes_ficticias_2023_2024[[#This Row],[customer-id]])</f>
        <v>4</v>
      </c>
      <c r="F1128" s="4">
        <f>SUMIF(A:A,dataset_transacoes_ficticias_2023_2024[[#This Row],[customer-id]],C:C)</f>
        <v>1894.0348601692899</v>
      </c>
      <c r="G1128" s="4">
        <f>dataset_transacoes_ficticias_2023_2024[[#This Row],[total value]]/dataset_transacoes_ficticias_2023_2024[[#This Row],[frequency]]</f>
        <v>473.50871504232248</v>
      </c>
      <c r="H1128" s="5">
        <f ca="1">(1 - _xlfn.PERCENTRANK.INC(D:D,dataset_transacoes_ficticias_2023_2024[[#This Row],[recency]],4))*10</f>
        <v>6.6340000000000003</v>
      </c>
      <c r="I1128">
        <f>_xlfn.PERCENTRANK.INC(E:E,dataset_transacoes_ficticias_2023_2024[[#This Row],[frequency]],4)*10</f>
        <v>2.5510000000000002</v>
      </c>
      <c r="J1128" s="5">
        <f>_xlfn.PERCENTRANK.INC(F:F,dataset_transacoes_ficticias_2023_2024[[#This Row],[total value]],4)*10</f>
        <v>3.5210000000000004</v>
      </c>
      <c r="K1128" s="5">
        <f t="shared" ca="1" si="34"/>
        <v>26.248000000000005</v>
      </c>
      <c r="L1128" s="13">
        <f ca="1">_xlfn.PERCENTRANK.INC(K:K,dataset_transacoes_ficticias_2023_2024[[#This Row],[rfm sum]],4)*10</f>
        <v>4.3819999999999997</v>
      </c>
      <c r="M1128" s="3">
        <f ca="1">ROUNDUP(dataset_transacoes_ficticias_2023_2024[[#This Row],[rfm]],0)</f>
        <v>5</v>
      </c>
      <c r="N1128" t="str">
        <f t="shared" ca="1" si="35"/>
        <v>Valuable</v>
      </c>
    </row>
    <row r="1129" spans="1:14" x14ac:dyDescent="0.25">
      <c r="A1129" t="s">
        <v>116</v>
      </c>
      <c r="B1129" s="1">
        <v>45060</v>
      </c>
      <c r="C1129" s="4">
        <v>128.72056933536601</v>
      </c>
      <c r="D1129" s="3">
        <f ca="1">TODAY() -dataset_transacoes_ficticias_2023_2024[[#This Row],[transaction date]]</f>
        <v>363</v>
      </c>
      <c r="E1129">
        <f>COUNTIF(A:A,dataset_transacoes_ficticias_2023_2024[[#This Row],[customer-id]])</f>
        <v>5</v>
      </c>
      <c r="F1129" s="4">
        <f>SUMIF(A:A,dataset_transacoes_ficticias_2023_2024[[#This Row],[customer-id]],C:C)</f>
        <v>2481.1962518135351</v>
      </c>
      <c r="G1129" s="4">
        <f>dataset_transacoes_ficticias_2023_2024[[#This Row],[total value]]/dataset_transacoes_ficticias_2023_2024[[#This Row],[frequency]]</f>
        <v>496.23925036270703</v>
      </c>
      <c r="H1129" s="5">
        <f ca="1">(1 - _xlfn.PERCENTRANK.INC(D:D,dataset_transacoes_ficticias_2023_2024[[#This Row],[recency]],4))*10</f>
        <v>3.3220000000000005</v>
      </c>
      <c r="I1129">
        <f>_xlfn.PERCENTRANK.INC(E:E,dataset_transacoes_ficticias_2023_2024[[#This Row],[frequency]],4)*10</f>
        <v>4.5519999999999996</v>
      </c>
      <c r="J1129" s="5">
        <f>_xlfn.PERCENTRANK.INC(F:F,dataset_transacoes_ficticias_2023_2024[[#This Row],[total value]],4)*10</f>
        <v>5.7169999999999996</v>
      </c>
      <c r="K1129" s="5">
        <f t="shared" ca="1" si="34"/>
        <v>26.297000000000001</v>
      </c>
      <c r="L1129" s="13">
        <f ca="1">_xlfn.PERCENTRANK.INC(K:K,dataset_transacoes_ficticias_2023_2024[[#This Row],[rfm sum]],4)*10</f>
        <v>4.4119999999999999</v>
      </c>
      <c r="M1129" s="3">
        <f ca="1">ROUNDUP(dataset_transacoes_ficticias_2023_2024[[#This Row],[rfm]],0)</f>
        <v>5</v>
      </c>
      <c r="N1129" t="str">
        <f t="shared" ca="1" si="35"/>
        <v>Valuable</v>
      </c>
    </row>
    <row r="1130" spans="1:14" x14ac:dyDescent="0.25">
      <c r="A1130" t="s">
        <v>121</v>
      </c>
      <c r="B1130" s="1">
        <v>44947</v>
      </c>
      <c r="C1130" s="4">
        <v>334.74185406250399</v>
      </c>
      <c r="D1130" s="3">
        <f ca="1">TODAY() -dataset_transacoes_ficticias_2023_2024[[#This Row],[transaction date]]</f>
        <v>476</v>
      </c>
      <c r="E1130">
        <f>COUNTIF(A:A,dataset_transacoes_ficticias_2023_2024[[#This Row],[customer-id]])</f>
        <v>5</v>
      </c>
      <c r="F1130" s="4">
        <f>SUMIF(A:A,dataset_transacoes_ficticias_2023_2024[[#This Row],[customer-id]],C:C)</f>
        <v>2761.1115595484448</v>
      </c>
      <c r="G1130" s="4">
        <f>dataset_transacoes_ficticias_2023_2024[[#This Row],[total value]]/dataset_transacoes_ficticias_2023_2024[[#This Row],[frequency]]</f>
        <v>552.22231190968898</v>
      </c>
      <c r="H1130" s="5">
        <f ca="1">(1 - _xlfn.PERCENTRANK.INC(D:D,dataset_transacoes_ficticias_2023_2024[[#This Row],[recency]],4))*10</f>
        <v>0.4610000000000003</v>
      </c>
      <c r="I1130">
        <f>_xlfn.PERCENTRANK.INC(E:E,dataset_transacoes_ficticias_2023_2024[[#This Row],[frequency]],4)*10</f>
        <v>4.5519999999999996</v>
      </c>
      <c r="J1130" s="5">
        <f>_xlfn.PERCENTRANK.INC(F:F,dataset_transacoes_ficticias_2023_2024[[#This Row],[total value]],4)*10</f>
        <v>6.4080000000000004</v>
      </c>
      <c r="K1130" s="5">
        <f t="shared" ca="1" si="34"/>
        <v>25.012</v>
      </c>
      <c r="L1130" s="13">
        <f ca="1">_xlfn.PERCENTRANK.INC(K:K,dataset_transacoes_ficticias_2023_2024[[#This Row],[rfm sum]],4)*10</f>
        <v>4.0519999999999996</v>
      </c>
      <c r="M1130" s="3">
        <f ca="1">ROUNDUP(dataset_transacoes_ficticias_2023_2024[[#This Row],[rfm]],0)</f>
        <v>5</v>
      </c>
      <c r="N1130" t="str">
        <f t="shared" ca="1" si="35"/>
        <v>Valuable</v>
      </c>
    </row>
    <row r="1131" spans="1:14" x14ac:dyDescent="0.25">
      <c r="A1131" t="s">
        <v>124</v>
      </c>
      <c r="B1131" s="1">
        <v>45163</v>
      </c>
      <c r="C1131" s="4">
        <v>684.19992710162205</v>
      </c>
      <c r="D1131" s="3">
        <f ca="1">TODAY() -dataset_transacoes_ficticias_2023_2024[[#This Row],[transaction date]]</f>
        <v>260</v>
      </c>
      <c r="E1131">
        <f>COUNTIF(A:A,dataset_transacoes_ficticias_2023_2024[[#This Row],[customer-id]])</f>
        <v>4</v>
      </c>
      <c r="F1131" s="4">
        <f>SUMIF(A:A,dataset_transacoes_ficticias_2023_2024[[#This Row],[customer-id]],C:C)</f>
        <v>2485.0975583743748</v>
      </c>
      <c r="G1131" s="4">
        <f>dataset_transacoes_ficticias_2023_2024[[#This Row],[total value]]/dataset_transacoes_ficticias_2023_2024[[#This Row],[frequency]]</f>
        <v>621.2743895935937</v>
      </c>
      <c r="H1131" s="5">
        <f ca="1">(1 - _xlfn.PERCENTRANK.INC(D:D,dataset_transacoes_ficticias_2023_2024[[#This Row],[recency]],4))*10</f>
        <v>5.8830000000000009</v>
      </c>
      <c r="I1131">
        <f>_xlfn.PERCENTRANK.INC(E:E,dataset_transacoes_ficticias_2023_2024[[#This Row],[frequency]],4)*10</f>
        <v>2.5510000000000002</v>
      </c>
      <c r="J1131" s="5">
        <f>_xlfn.PERCENTRANK.INC(F:F,dataset_transacoes_ficticias_2023_2024[[#This Row],[total value]],4)*10</f>
        <v>5.7420000000000009</v>
      </c>
      <c r="K1131" s="5">
        <f t="shared" ca="1" si="34"/>
        <v>25.597000000000005</v>
      </c>
      <c r="L1131" s="13">
        <f ca="1">_xlfn.PERCENTRANK.INC(K:K,dataset_transacoes_ficticias_2023_2024[[#This Row],[rfm sum]],4)*10</f>
        <v>4.202</v>
      </c>
      <c r="M1131" s="3">
        <f ca="1">ROUNDUP(dataset_transacoes_ficticias_2023_2024[[#This Row],[rfm]],0)</f>
        <v>5</v>
      </c>
      <c r="N1131" t="str">
        <f t="shared" ca="1" si="35"/>
        <v>Valuable</v>
      </c>
    </row>
    <row r="1132" spans="1:14" x14ac:dyDescent="0.25">
      <c r="A1132" t="s">
        <v>125</v>
      </c>
      <c r="B1132" s="1">
        <v>45020</v>
      </c>
      <c r="C1132" s="4">
        <v>667.61786195101502</v>
      </c>
      <c r="D1132" s="3">
        <f ca="1">TODAY() -dataset_transacoes_ficticias_2023_2024[[#This Row],[transaction date]]</f>
        <v>403</v>
      </c>
      <c r="E1132">
        <f>COUNTIF(A:A,dataset_transacoes_ficticias_2023_2024[[#This Row],[customer-id]])</f>
        <v>5</v>
      </c>
      <c r="F1132" s="4">
        <f>SUMIF(A:A,dataset_transacoes_ficticias_2023_2024[[#This Row],[customer-id]],C:C)</f>
        <v>2422.57660656594</v>
      </c>
      <c r="G1132" s="4">
        <f>dataset_transacoes_ficticias_2023_2024[[#This Row],[total value]]/dataset_transacoes_ficticias_2023_2024[[#This Row],[frequency]]</f>
        <v>484.515321313188</v>
      </c>
      <c r="H1132" s="5">
        <f ca="1">(1 - _xlfn.PERCENTRANK.INC(D:D,dataset_transacoes_ficticias_2023_2024[[#This Row],[recency]],4))*10</f>
        <v>2.327</v>
      </c>
      <c r="I1132">
        <f>_xlfn.PERCENTRANK.INC(E:E,dataset_transacoes_ficticias_2023_2024[[#This Row],[frequency]],4)*10</f>
        <v>4.5519999999999996</v>
      </c>
      <c r="J1132" s="5">
        <f>_xlfn.PERCENTRANK.INC(F:F,dataset_transacoes_ficticias_2023_2024[[#This Row],[total value]],4)*10</f>
        <v>5.2769999999999992</v>
      </c>
      <c r="K1132" s="5">
        <f t="shared" ca="1" si="34"/>
        <v>26.332000000000001</v>
      </c>
      <c r="L1132" s="13">
        <f ca="1">_xlfn.PERCENTRANK.INC(K:K,dataset_transacoes_ficticias_2023_2024[[#This Row],[rfm sum]],4)*10</f>
        <v>4.4420000000000002</v>
      </c>
      <c r="M1132" s="3">
        <f ca="1">ROUNDUP(dataset_transacoes_ficticias_2023_2024[[#This Row],[rfm]],0)</f>
        <v>5</v>
      </c>
      <c r="N1132" t="str">
        <f t="shared" ca="1" si="35"/>
        <v>Valuable</v>
      </c>
    </row>
    <row r="1133" spans="1:14" x14ac:dyDescent="0.25">
      <c r="A1133" t="s">
        <v>132</v>
      </c>
      <c r="B1133" s="1">
        <v>45307</v>
      </c>
      <c r="C1133" s="4">
        <v>216.282842412576</v>
      </c>
      <c r="D1133" s="3">
        <f ca="1">TODAY() -dataset_transacoes_ficticias_2023_2024[[#This Row],[transaction date]]</f>
        <v>116</v>
      </c>
      <c r="E1133">
        <f>COUNTIF(A:A,dataset_transacoes_ficticias_2023_2024[[#This Row],[customer-id]])</f>
        <v>4</v>
      </c>
      <c r="F1133" s="4">
        <f>SUMIF(A:A,dataset_transacoes_ficticias_2023_2024[[#This Row],[customer-id]],C:C)</f>
        <v>1485.0451430926689</v>
      </c>
      <c r="G1133" s="4">
        <f>dataset_transacoes_ficticias_2023_2024[[#This Row],[total value]]/dataset_transacoes_ficticias_2023_2024[[#This Row],[frequency]]</f>
        <v>371.26128577316723</v>
      </c>
      <c r="H1133" s="5">
        <f ca="1">(1 - _xlfn.PERCENTRANK.INC(D:D,dataset_transacoes_ficticias_2023_2024[[#This Row],[recency]],4))*10</f>
        <v>9.495000000000001</v>
      </c>
      <c r="I1133">
        <f>_xlfn.PERCENTRANK.INC(E:E,dataset_transacoes_ficticias_2023_2024[[#This Row],[frequency]],4)*10</f>
        <v>2.5510000000000002</v>
      </c>
      <c r="J1133" s="5">
        <f>_xlfn.PERCENTRANK.INC(F:F,dataset_transacoes_ficticias_2023_2024[[#This Row],[total value]],4)*10</f>
        <v>2.1160000000000001</v>
      </c>
      <c r="K1133" s="5">
        <f t="shared" ca="1" si="34"/>
        <v>26.317999999999998</v>
      </c>
      <c r="L1133" s="13">
        <f ca="1">_xlfn.PERCENTRANK.INC(K:K,dataset_transacoes_ficticias_2023_2024[[#This Row],[rfm sum]],4)*10</f>
        <v>4.4319999999999995</v>
      </c>
      <c r="M1133" s="3">
        <f ca="1">ROUNDUP(dataset_transacoes_ficticias_2023_2024[[#This Row],[rfm]],0)</f>
        <v>5</v>
      </c>
      <c r="N1133" t="str">
        <f t="shared" ca="1" si="35"/>
        <v>Valuable</v>
      </c>
    </row>
    <row r="1134" spans="1:14" x14ac:dyDescent="0.25">
      <c r="A1134" t="s">
        <v>141</v>
      </c>
      <c r="B1134" s="1">
        <v>45300</v>
      </c>
      <c r="C1134" s="4">
        <v>957.342840972261</v>
      </c>
      <c r="D1134" s="3">
        <f ca="1">TODAY() -dataset_transacoes_ficticias_2023_2024[[#This Row],[transaction date]]</f>
        <v>123</v>
      </c>
      <c r="E1134">
        <f>COUNTIF(A:A,dataset_transacoes_ficticias_2023_2024[[#This Row],[customer-id]])</f>
        <v>2</v>
      </c>
      <c r="F1134" s="4">
        <f>SUMIF(A:A,dataset_transacoes_ficticias_2023_2024[[#This Row],[customer-id]],C:C)</f>
        <v>1831.1593820412099</v>
      </c>
      <c r="G1134" s="4">
        <f>dataset_transacoes_ficticias_2023_2024[[#This Row],[total value]]/dataset_transacoes_ficticias_2023_2024[[#This Row],[frequency]]</f>
        <v>915.57969102060497</v>
      </c>
      <c r="H1134" s="5">
        <f ca="1">(1 - _xlfn.PERCENTRANK.INC(D:D,dataset_transacoes_ficticias_2023_2024[[#This Row],[recency]],4))*10</f>
        <v>9.2999999999999989</v>
      </c>
      <c r="I1134">
        <f>_xlfn.PERCENTRANK.INC(E:E,dataset_transacoes_ficticias_2023_2024[[#This Row],[frequency]],4)*10</f>
        <v>0.15</v>
      </c>
      <c r="J1134" s="5">
        <f>_xlfn.PERCENTRANK.INC(F:F,dataset_transacoes_ficticias_2023_2024[[#This Row],[total value]],4)*10</f>
        <v>3.2610000000000001</v>
      </c>
      <c r="K1134" s="5">
        <f t="shared" ca="1" si="34"/>
        <v>26.872999999999998</v>
      </c>
      <c r="L1134" s="13">
        <f ca="1">_xlfn.PERCENTRANK.INC(K:K,dataset_transacoes_ficticias_2023_2024[[#This Row],[rfm sum]],4)*10</f>
        <v>4.5919999999999996</v>
      </c>
      <c r="M1134" s="3">
        <f ca="1">ROUNDUP(dataset_transacoes_ficticias_2023_2024[[#This Row],[rfm]],0)</f>
        <v>5</v>
      </c>
      <c r="N1134" t="str">
        <f t="shared" ca="1" si="35"/>
        <v>Valuable</v>
      </c>
    </row>
    <row r="1135" spans="1:14" x14ac:dyDescent="0.25">
      <c r="A1135" t="s">
        <v>499</v>
      </c>
      <c r="B1135" s="1">
        <v>45246</v>
      </c>
      <c r="C1135" s="4">
        <v>498.02968024861298</v>
      </c>
      <c r="D1135" s="3">
        <f ca="1">TODAY() -dataset_transacoes_ficticias_2023_2024[[#This Row],[transaction date]]</f>
        <v>177</v>
      </c>
      <c r="E1135">
        <f>COUNTIF(A:A,dataset_transacoes_ficticias_2023_2024[[#This Row],[customer-id]])</f>
        <v>4</v>
      </c>
      <c r="F1135" s="4">
        <f>SUMIF(A:A,dataset_transacoes_ficticias_2023_2024[[#This Row],[customer-id]],C:C)</f>
        <v>1791.391327876783</v>
      </c>
      <c r="G1135" s="4">
        <f>dataset_transacoes_ficticias_2023_2024[[#This Row],[total value]]/dataset_transacoes_ficticias_2023_2024[[#This Row],[frequency]]</f>
        <v>447.84783196919574</v>
      </c>
      <c r="H1135" s="5">
        <f ca="1">(1 - _xlfn.PERCENTRANK.INC(D:D,dataset_transacoes_ficticias_2023_2024[[#This Row],[recency]],4))*10</f>
        <v>8.07</v>
      </c>
      <c r="I1135">
        <f>_xlfn.PERCENTRANK.INC(E:E,dataset_transacoes_ficticias_2023_2024[[#This Row],[frequency]],4)*10</f>
        <v>2.5510000000000002</v>
      </c>
      <c r="J1135" s="5">
        <f>_xlfn.PERCENTRANK.INC(F:F,dataset_transacoes_ficticias_2023_2024[[#This Row],[total value]],4)*10</f>
        <v>3.0960000000000001</v>
      </c>
      <c r="K1135" s="5">
        <f t="shared" ca="1" si="34"/>
        <v>26.428000000000001</v>
      </c>
      <c r="L1135" s="13">
        <f ca="1">_xlfn.PERCENTRANK.INC(K:K,dataset_transacoes_ficticias_2023_2024[[#This Row],[rfm sum]],4)*10</f>
        <v>4.4569999999999999</v>
      </c>
      <c r="M1135" s="3">
        <f ca="1">ROUNDUP(dataset_transacoes_ficticias_2023_2024[[#This Row],[rfm]],0)</f>
        <v>5</v>
      </c>
      <c r="N1135" t="str">
        <f t="shared" ca="1" si="35"/>
        <v>Valuable</v>
      </c>
    </row>
    <row r="1136" spans="1:14" x14ac:dyDescent="0.25">
      <c r="A1136" t="s">
        <v>191</v>
      </c>
      <c r="B1136" s="1">
        <v>45131</v>
      </c>
      <c r="C1136" s="4">
        <v>243.551905576075</v>
      </c>
      <c r="D1136" s="3">
        <f ca="1">TODAY() -dataset_transacoes_ficticias_2023_2024[[#This Row],[transaction date]]</f>
        <v>292</v>
      </c>
      <c r="E1136">
        <f>COUNTIF(A:A,dataset_transacoes_ficticias_2023_2024[[#This Row],[customer-id]])</f>
        <v>4</v>
      </c>
      <c r="F1136" s="4">
        <f>SUMIF(A:A,dataset_transacoes_ficticias_2023_2024[[#This Row],[customer-id]],C:C)</f>
        <v>2234.3786680388757</v>
      </c>
      <c r="G1136" s="4">
        <f>dataset_transacoes_ficticias_2023_2024[[#This Row],[total value]]/dataset_transacoes_ficticias_2023_2024[[#This Row],[frequency]]</f>
        <v>558.59466700971893</v>
      </c>
      <c r="H1136" s="5">
        <f ca="1">(1 - _xlfn.PERCENTRANK.INC(D:D,dataset_transacoes_ficticias_2023_2024[[#This Row],[recency]],4))*10</f>
        <v>5.093</v>
      </c>
      <c r="I1136">
        <f>_xlfn.PERCENTRANK.INC(E:E,dataset_transacoes_ficticias_2023_2024[[#This Row],[frequency]],4)*10</f>
        <v>2.5510000000000002</v>
      </c>
      <c r="J1136" s="5">
        <f>_xlfn.PERCENTRANK.INC(F:F,dataset_transacoes_ficticias_2023_2024[[#This Row],[total value]],4)*10</f>
        <v>4.7119999999999997</v>
      </c>
      <c r="K1136" s="5">
        <f t="shared" ca="1" si="34"/>
        <v>26.073000000000004</v>
      </c>
      <c r="L1136" s="13">
        <f ca="1">_xlfn.PERCENTRANK.INC(K:K,dataset_transacoes_ficticias_2023_2024[[#This Row],[rfm sum]],4)*10</f>
        <v>4.3319999999999999</v>
      </c>
      <c r="M1136" s="3">
        <f ca="1">ROUNDUP(dataset_transacoes_ficticias_2023_2024[[#This Row],[rfm]],0)</f>
        <v>5</v>
      </c>
      <c r="N1136" t="str">
        <f t="shared" ca="1" si="35"/>
        <v>Valuable</v>
      </c>
    </row>
    <row r="1137" spans="1:14" x14ac:dyDescent="0.25">
      <c r="A1137" t="s">
        <v>30</v>
      </c>
      <c r="B1137" s="1">
        <v>45171</v>
      </c>
      <c r="C1137" s="4">
        <v>34.7093831987372</v>
      </c>
      <c r="D1137" s="3">
        <f ca="1">TODAY() -dataset_transacoes_ficticias_2023_2024[[#This Row],[transaction date]]</f>
        <v>252</v>
      </c>
      <c r="E1137">
        <f>COUNTIF(A:A,dataset_transacoes_ficticias_2023_2024[[#This Row],[customer-id]])</f>
        <v>4</v>
      </c>
      <c r="F1137" s="4">
        <f>SUMIF(A:A,dataset_transacoes_ficticias_2023_2024[[#This Row],[customer-id]],C:C)</f>
        <v>2060.7573841468802</v>
      </c>
      <c r="G1137" s="4">
        <f>dataset_transacoes_ficticias_2023_2024[[#This Row],[total value]]/dataset_transacoes_ficticias_2023_2024[[#This Row],[frequency]]</f>
        <v>515.18934603672005</v>
      </c>
      <c r="H1137" s="5">
        <f ca="1">(1 - _xlfn.PERCENTRANK.INC(D:D,dataset_transacoes_ficticias_2023_2024[[#This Row],[recency]],4))*10</f>
        <v>6.0739999999999998</v>
      </c>
      <c r="I1137">
        <f>_xlfn.PERCENTRANK.INC(E:E,dataset_transacoes_ficticias_2023_2024[[#This Row],[frequency]],4)*10</f>
        <v>2.5510000000000002</v>
      </c>
      <c r="J1137" s="5">
        <f>_xlfn.PERCENTRANK.INC(F:F,dataset_transacoes_ficticias_2023_2024[[#This Row],[total value]],4)*10</f>
        <v>4.1870000000000003</v>
      </c>
      <c r="K1137" s="5">
        <f t="shared" ca="1" si="34"/>
        <v>25.168000000000003</v>
      </c>
      <c r="L1137" s="13">
        <f ca="1">_xlfn.PERCENTRANK.INC(K:K,dataset_transacoes_ficticias_2023_2024[[#This Row],[rfm sum]],4)*10</f>
        <v>4.0920000000000005</v>
      </c>
      <c r="M1137" s="3">
        <f ca="1">ROUNDUP(dataset_transacoes_ficticias_2023_2024[[#This Row],[rfm]],0)</f>
        <v>5</v>
      </c>
      <c r="N1137" t="str">
        <f t="shared" ca="1" si="35"/>
        <v>Valuable</v>
      </c>
    </row>
    <row r="1138" spans="1:14" x14ac:dyDescent="0.25">
      <c r="A1138" t="s">
        <v>233</v>
      </c>
      <c r="B1138" s="1">
        <v>45117</v>
      </c>
      <c r="C1138" s="4">
        <v>231.24643672691701</v>
      </c>
      <c r="D1138" s="3">
        <f ca="1">TODAY() -dataset_transacoes_ficticias_2023_2024[[#This Row],[transaction date]]</f>
        <v>306</v>
      </c>
      <c r="E1138">
        <f>COUNTIF(A:A,dataset_transacoes_ficticias_2023_2024[[#This Row],[customer-id]])</f>
        <v>4</v>
      </c>
      <c r="F1138" s="4">
        <f>SUMIF(A:A,dataset_transacoes_ficticias_2023_2024[[#This Row],[customer-id]],C:C)</f>
        <v>2444.3084436793024</v>
      </c>
      <c r="G1138" s="4">
        <f>dataset_transacoes_ficticias_2023_2024[[#This Row],[total value]]/dataset_transacoes_ficticias_2023_2024[[#This Row],[frequency]]</f>
        <v>611.0771109198256</v>
      </c>
      <c r="H1138" s="5">
        <f ca="1">(1 - _xlfn.PERCENTRANK.INC(D:D,dataset_transacoes_ficticias_2023_2024[[#This Row],[recency]],4))*10</f>
        <v>4.7430000000000003</v>
      </c>
      <c r="I1138">
        <f>_xlfn.PERCENTRANK.INC(E:E,dataset_transacoes_ficticias_2023_2024[[#This Row],[frequency]],4)*10</f>
        <v>2.5510000000000002</v>
      </c>
      <c r="J1138" s="5">
        <f>_xlfn.PERCENTRANK.INC(F:F,dataset_transacoes_ficticias_2023_2024[[#This Row],[total value]],4)*10</f>
        <v>5.5020000000000007</v>
      </c>
      <c r="K1138" s="5">
        <f t="shared" ca="1" si="34"/>
        <v>25.608000000000004</v>
      </c>
      <c r="L1138" s="13">
        <f ca="1">_xlfn.PERCENTRANK.INC(K:K,dataset_transacoes_ficticias_2023_2024[[#This Row],[rfm sum]],4)*10</f>
        <v>4.2069999999999999</v>
      </c>
      <c r="M1138" s="3">
        <f ca="1">ROUNDUP(dataset_transacoes_ficticias_2023_2024[[#This Row],[rfm]],0)</f>
        <v>5</v>
      </c>
      <c r="N1138" t="str">
        <f t="shared" ca="1" si="35"/>
        <v>Valuable</v>
      </c>
    </row>
    <row r="1139" spans="1:14" x14ac:dyDescent="0.25">
      <c r="A1139" t="s">
        <v>234</v>
      </c>
      <c r="B1139" s="1">
        <v>45250</v>
      </c>
      <c r="C1139" s="4">
        <v>863.54924456408696</v>
      </c>
      <c r="D1139" s="3">
        <f ca="1">TODAY() -dataset_transacoes_ficticias_2023_2024[[#This Row],[transaction date]]</f>
        <v>173</v>
      </c>
      <c r="E1139">
        <f>COUNTIF(A:A,dataset_transacoes_ficticias_2023_2024[[#This Row],[customer-id]])</f>
        <v>3</v>
      </c>
      <c r="F1139" s="4">
        <f>SUMIF(A:A,dataset_transacoes_ficticias_2023_2024[[#This Row],[customer-id]],C:C)</f>
        <v>1917.188449289873</v>
      </c>
      <c r="G1139" s="4">
        <f>dataset_transacoes_ficticias_2023_2024[[#This Row],[total value]]/dataset_transacoes_ficticias_2023_2024[[#This Row],[frequency]]</f>
        <v>639.06281642995771</v>
      </c>
      <c r="H1139" s="5">
        <f ca="1">(1 - _xlfn.PERCENTRANK.INC(D:D,dataset_transacoes_ficticias_2023_2024[[#This Row],[recency]],4))*10</f>
        <v>8.1499999999999986</v>
      </c>
      <c r="I1139">
        <f>_xlfn.PERCENTRANK.INC(E:E,dataset_transacoes_ficticias_2023_2024[[#This Row],[frequency]],4)*10</f>
        <v>0.96</v>
      </c>
      <c r="J1139" s="5">
        <f>_xlfn.PERCENTRANK.INC(F:F,dataset_transacoes_ficticias_2023_2024[[#This Row],[total value]],4)*10</f>
        <v>3.5759999999999996</v>
      </c>
      <c r="K1139" s="5">
        <f t="shared" ca="1" si="34"/>
        <v>25.481999999999999</v>
      </c>
      <c r="L1139" s="13">
        <f ca="1">_xlfn.PERCENTRANK.INC(K:K,dataset_transacoes_ficticias_2023_2024[[#This Row],[rfm sum]],4)*10</f>
        <v>4.1720000000000006</v>
      </c>
      <c r="M1139" s="3">
        <f ca="1">ROUNDUP(dataset_transacoes_ficticias_2023_2024[[#This Row],[rfm]],0)</f>
        <v>5</v>
      </c>
      <c r="N1139" t="str">
        <f t="shared" ca="1" si="35"/>
        <v>Valuable</v>
      </c>
    </row>
    <row r="1140" spans="1:14" x14ac:dyDescent="0.25">
      <c r="A1140" t="s">
        <v>235</v>
      </c>
      <c r="B1140" s="1">
        <v>45205</v>
      </c>
      <c r="C1140" s="4">
        <v>185.726076244918</v>
      </c>
      <c r="D1140" s="3">
        <f ca="1">TODAY() -dataset_transacoes_ficticias_2023_2024[[#This Row],[transaction date]]</f>
        <v>218</v>
      </c>
      <c r="E1140">
        <f>COUNTIF(A:A,dataset_transacoes_ficticias_2023_2024[[#This Row],[customer-id]])</f>
        <v>4</v>
      </c>
      <c r="F1140" s="4">
        <f>SUMIF(A:A,dataset_transacoes_ficticias_2023_2024[[#This Row],[customer-id]],C:C)</f>
        <v>1792.6140125916659</v>
      </c>
      <c r="G1140" s="4">
        <f>dataset_transacoes_ficticias_2023_2024[[#This Row],[total value]]/dataset_transacoes_ficticias_2023_2024[[#This Row],[frequency]]</f>
        <v>448.15350314791647</v>
      </c>
      <c r="H1140" s="5">
        <f ca="1">(1 - _xlfn.PERCENTRANK.INC(D:D,dataset_transacoes_ficticias_2023_2024[[#This Row],[recency]],4))*10</f>
        <v>6.9189999999999996</v>
      </c>
      <c r="I1140">
        <f>_xlfn.PERCENTRANK.INC(E:E,dataset_transacoes_ficticias_2023_2024[[#This Row],[frequency]],4)*10</f>
        <v>2.5510000000000002</v>
      </c>
      <c r="J1140" s="5">
        <f>_xlfn.PERCENTRANK.INC(F:F,dataset_transacoes_ficticias_2023_2024[[#This Row],[total value]],4)*10</f>
        <v>3.1309999999999998</v>
      </c>
      <c r="K1140" s="5">
        <f t="shared" ca="1" si="34"/>
        <v>25.286999999999999</v>
      </c>
      <c r="L1140" s="13">
        <f ca="1">_xlfn.PERCENTRANK.INC(K:K,dataset_transacoes_ficticias_2023_2024[[#This Row],[rfm sum]],4)*10</f>
        <v>4.1120000000000001</v>
      </c>
      <c r="M1140" s="3">
        <f ca="1">ROUNDUP(dataset_transacoes_ficticias_2023_2024[[#This Row],[rfm]],0)</f>
        <v>5</v>
      </c>
      <c r="N1140" t="str">
        <f t="shared" ca="1" si="35"/>
        <v>Valuable</v>
      </c>
    </row>
    <row r="1141" spans="1:14" x14ac:dyDescent="0.25">
      <c r="A1141" t="s">
        <v>238</v>
      </c>
      <c r="B1141" s="1">
        <v>45258</v>
      </c>
      <c r="C1141" s="4">
        <v>475.84536266991898</v>
      </c>
      <c r="D1141" s="3">
        <f ca="1">TODAY() -dataset_transacoes_ficticias_2023_2024[[#This Row],[transaction date]]</f>
        <v>165</v>
      </c>
      <c r="E1141">
        <f>COUNTIF(A:A,dataset_transacoes_ficticias_2023_2024[[#This Row],[customer-id]])</f>
        <v>4</v>
      </c>
      <c r="F1141" s="4">
        <f>SUMIF(A:A,dataset_transacoes_ficticias_2023_2024[[#This Row],[customer-id]],C:C)</f>
        <v>1427.430178612794</v>
      </c>
      <c r="G1141" s="4">
        <f>dataset_transacoes_ficticias_2023_2024[[#This Row],[total value]]/dataset_transacoes_ficticias_2023_2024[[#This Row],[frequency]]</f>
        <v>356.85754465319849</v>
      </c>
      <c r="H1141" s="5">
        <f ca="1">(1 - _xlfn.PERCENTRANK.INC(D:D,dataset_transacoes_ficticias_2023_2024[[#This Row],[recency]],4))*10</f>
        <v>8.33</v>
      </c>
      <c r="I1141">
        <f>_xlfn.PERCENTRANK.INC(E:E,dataset_transacoes_ficticias_2023_2024[[#This Row],[frequency]],4)*10</f>
        <v>2.5510000000000002</v>
      </c>
      <c r="J1141" s="5">
        <f>_xlfn.PERCENTRANK.INC(F:F,dataset_transacoes_ficticias_2023_2024[[#This Row],[total value]],4)*10</f>
        <v>1.8049999999999999</v>
      </c>
      <c r="K1141" s="5">
        <f t="shared" ca="1" si="34"/>
        <v>25.286999999999999</v>
      </c>
      <c r="L1141" s="13">
        <f ca="1">_xlfn.PERCENTRANK.INC(K:K,dataset_transacoes_ficticias_2023_2024[[#This Row],[rfm sum]],4)*10</f>
        <v>4.1120000000000001</v>
      </c>
      <c r="M1141" s="3">
        <f ca="1">ROUNDUP(dataset_transacoes_ficticias_2023_2024[[#This Row],[rfm]],0)</f>
        <v>5</v>
      </c>
      <c r="N1141" t="str">
        <f t="shared" ca="1" si="35"/>
        <v>Valuable</v>
      </c>
    </row>
    <row r="1142" spans="1:14" x14ac:dyDescent="0.25">
      <c r="A1142" t="s">
        <v>252</v>
      </c>
      <c r="B1142" s="1">
        <v>45283</v>
      </c>
      <c r="C1142" s="4">
        <v>755.59772061872695</v>
      </c>
      <c r="D1142" s="3">
        <f ca="1">TODAY() -dataset_transacoes_ficticias_2023_2024[[#This Row],[transaction date]]</f>
        <v>140</v>
      </c>
      <c r="E1142">
        <f>COUNTIF(A:A,dataset_transacoes_ficticias_2023_2024[[#This Row],[customer-id]])</f>
        <v>4</v>
      </c>
      <c r="F1142" s="4">
        <f>SUMIF(A:A,dataset_transacoes_ficticias_2023_2024[[#This Row],[customer-id]],C:C)</f>
        <v>1643.275055205575</v>
      </c>
      <c r="G1142" s="4">
        <f>dataset_transacoes_ficticias_2023_2024[[#This Row],[total value]]/dataset_transacoes_ficticias_2023_2024[[#This Row],[frequency]]</f>
        <v>410.81876380139374</v>
      </c>
      <c r="H1142" s="5">
        <f ca="1">(1 - _xlfn.PERCENTRANK.INC(D:D,dataset_transacoes_ficticias_2023_2024[[#This Row],[recency]],4))*10</f>
        <v>8.93</v>
      </c>
      <c r="I1142">
        <f>_xlfn.PERCENTRANK.INC(E:E,dataset_transacoes_ficticias_2023_2024[[#This Row],[frequency]],4)*10</f>
        <v>2.5510000000000002</v>
      </c>
      <c r="J1142" s="5">
        <f>_xlfn.PERCENTRANK.INC(F:F,dataset_transacoes_ficticias_2023_2024[[#This Row],[total value]],4)*10</f>
        <v>2.706</v>
      </c>
      <c r="K1142" s="5">
        <f t="shared" ca="1" si="34"/>
        <v>26.873000000000001</v>
      </c>
      <c r="L1142" s="13">
        <f ca="1">_xlfn.PERCENTRANK.INC(K:K,dataset_transacoes_ficticias_2023_2024[[#This Row],[rfm sum]],4)*10</f>
        <v>4.5969999999999995</v>
      </c>
      <c r="M1142" s="3">
        <f ca="1">ROUNDUP(dataset_transacoes_ficticias_2023_2024[[#This Row],[rfm]],0)</f>
        <v>5</v>
      </c>
      <c r="N1142" t="str">
        <f t="shared" ca="1" si="35"/>
        <v>Valuable</v>
      </c>
    </row>
    <row r="1143" spans="1:14" x14ac:dyDescent="0.25">
      <c r="A1143" t="s">
        <v>255</v>
      </c>
      <c r="B1143" s="1">
        <v>45204</v>
      </c>
      <c r="C1143" s="4">
        <v>670.12260741906903</v>
      </c>
      <c r="D1143" s="3">
        <f ca="1">TODAY() -dataset_transacoes_ficticias_2023_2024[[#This Row],[transaction date]]</f>
        <v>219</v>
      </c>
      <c r="E1143">
        <f>COUNTIF(A:A,dataset_transacoes_ficticias_2023_2024[[#This Row],[customer-id]])</f>
        <v>3</v>
      </c>
      <c r="F1143" s="4">
        <f>SUMIF(A:A,dataset_transacoes_ficticias_2023_2024[[#This Row],[customer-id]],C:C)</f>
        <v>1980.6624954338552</v>
      </c>
      <c r="G1143" s="4">
        <f>dataset_transacoes_ficticias_2023_2024[[#This Row],[total value]]/dataset_transacoes_ficticias_2023_2024[[#This Row],[frequency]]</f>
        <v>660.22083181128505</v>
      </c>
      <c r="H1143" s="5">
        <f ca="1">(1 - _xlfn.PERCENTRANK.INC(D:D,dataset_transacoes_ficticias_2023_2024[[#This Row],[recency]],4))*10</f>
        <v>6.8890000000000011</v>
      </c>
      <c r="I1143">
        <f>_xlfn.PERCENTRANK.INC(E:E,dataset_transacoes_ficticias_2023_2024[[#This Row],[frequency]],4)*10</f>
        <v>0.96</v>
      </c>
      <c r="J1143" s="5">
        <f>_xlfn.PERCENTRANK.INC(F:F,dataset_transacoes_ficticias_2023_2024[[#This Row],[total value]],4)*10</f>
        <v>3.7809999999999997</v>
      </c>
      <c r="K1143" s="5">
        <f t="shared" ca="1" si="34"/>
        <v>25.817</v>
      </c>
      <c r="L1143" s="13">
        <f ca="1">_xlfn.PERCENTRANK.INC(K:K,dataset_transacoes_ficticias_2023_2024[[#This Row],[rfm sum]],4)*10</f>
        <v>4.2670000000000003</v>
      </c>
      <c r="M1143" s="3">
        <f ca="1">ROUNDUP(dataset_transacoes_ficticias_2023_2024[[#This Row],[rfm]],0)</f>
        <v>5</v>
      </c>
      <c r="N1143" t="str">
        <f t="shared" ca="1" si="35"/>
        <v>Valuable</v>
      </c>
    </row>
    <row r="1144" spans="1:14" x14ac:dyDescent="0.25">
      <c r="A1144" t="s">
        <v>272</v>
      </c>
      <c r="B1144" s="1">
        <v>44994</v>
      </c>
      <c r="C1144" s="4">
        <v>413.231111402549</v>
      </c>
      <c r="D1144" s="3">
        <f ca="1">TODAY() -dataset_transacoes_ficticias_2023_2024[[#This Row],[transaction date]]</f>
        <v>429</v>
      </c>
      <c r="E1144">
        <f>COUNTIF(A:A,dataset_transacoes_ficticias_2023_2024[[#This Row],[customer-id]])</f>
        <v>7</v>
      </c>
      <c r="F1144" s="4">
        <f>SUMIF(A:A,dataset_transacoes_ficticias_2023_2024[[#This Row],[customer-id]],C:C)</f>
        <v>2314.2770568282949</v>
      </c>
      <c r="G1144" s="4">
        <f>dataset_transacoes_ficticias_2023_2024[[#This Row],[total value]]/dataset_transacoes_ficticias_2023_2024[[#This Row],[frequency]]</f>
        <v>330.61100811832785</v>
      </c>
      <c r="H1144" s="5">
        <f ca="1">(1 - _xlfn.PERCENTRANK.INC(D:D,dataset_transacoes_ficticias_2023_2024[[#This Row],[recency]],4))*10</f>
        <v>1.6310000000000002</v>
      </c>
      <c r="I1144">
        <f>_xlfn.PERCENTRANK.INC(E:E,dataset_transacoes_ficticias_2023_2024[[#This Row],[frequency]],4)*10</f>
        <v>8.0039999999999996</v>
      </c>
      <c r="J1144" s="5">
        <f>_xlfn.PERCENTRANK.INC(F:F,dataset_transacoes_ficticias_2023_2024[[#This Row],[total value]],4)*10</f>
        <v>4.9769999999999994</v>
      </c>
      <c r="K1144" s="5">
        <f t="shared" ca="1" si="34"/>
        <v>26.242000000000001</v>
      </c>
      <c r="L1144" s="13">
        <f ca="1">_xlfn.PERCENTRANK.INC(K:K,dataset_transacoes_ficticias_2023_2024[[#This Row],[rfm sum]],4)*10</f>
        <v>4.3769999999999998</v>
      </c>
      <c r="M1144" s="3">
        <f ca="1">ROUNDUP(dataset_transacoes_ficticias_2023_2024[[#This Row],[rfm]],0)</f>
        <v>5</v>
      </c>
      <c r="N1144" t="str">
        <f t="shared" ca="1" si="35"/>
        <v>Valuable</v>
      </c>
    </row>
    <row r="1145" spans="1:14" x14ac:dyDescent="0.25">
      <c r="A1145" t="s">
        <v>277</v>
      </c>
      <c r="B1145" s="1">
        <v>45080</v>
      </c>
      <c r="C1145" s="4">
        <v>233.83857624877399</v>
      </c>
      <c r="D1145" s="3">
        <f ca="1">TODAY() -dataset_transacoes_ficticias_2023_2024[[#This Row],[transaction date]]</f>
        <v>343</v>
      </c>
      <c r="E1145">
        <f>COUNTIF(A:A,dataset_transacoes_ficticias_2023_2024[[#This Row],[customer-id]])</f>
        <v>5</v>
      </c>
      <c r="F1145" s="4">
        <f>SUMIF(A:A,dataset_transacoes_ficticias_2023_2024[[#This Row],[customer-id]],C:C)</f>
        <v>1848.574843652427</v>
      </c>
      <c r="G1145" s="4">
        <f>dataset_transacoes_ficticias_2023_2024[[#This Row],[total value]]/dataset_transacoes_ficticias_2023_2024[[#This Row],[frequency]]</f>
        <v>369.7149687304854</v>
      </c>
      <c r="H1145" s="5">
        <f ca="1">(1 - _xlfn.PERCENTRANK.INC(D:D,dataset_transacoes_ficticias_2023_2024[[#This Row],[recency]],4))*10</f>
        <v>3.8070000000000004</v>
      </c>
      <c r="I1145">
        <f>_xlfn.PERCENTRANK.INC(E:E,dataset_transacoes_ficticias_2023_2024[[#This Row],[frequency]],4)*10</f>
        <v>4.5519999999999996</v>
      </c>
      <c r="J1145" s="5">
        <f>_xlfn.PERCENTRANK.INC(F:F,dataset_transacoes_ficticias_2023_2024[[#This Row],[total value]],4)*10</f>
        <v>3.331</v>
      </c>
      <c r="K1145" s="5">
        <f t="shared" ca="1" si="34"/>
        <v>26.301999999999996</v>
      </c>
      <c r="L1145" s="13">
        <f ca="1">_xlfn.PERCENTRANK.INC(K:K,dataset_transacoes_ficticias_2023_2024[[#This Row],[rfm sum]],4)*10</f>
        <v>4.4219999999999997</v>
      </c>
      <c r="M1145" s="3">
        <f ca="1">ROUNDUP(dataset_transacoes_ficticias_2023_2024[[#This Row],[rfm]],0)</f>
        <v>5</v>
      </c>
      <c r="N1145" t="str">
        <f t="shared" ca="1" si="35"/>
        <v>Valuable</v>
      </c>
    </row>
    <row r="1146" spans="1:14" x14ac:dyDescent="0.25">
      <c r="A1146" t="s">
        <v>293</v>
      </c>
      <c r="B1146" s="1">
        <v>45123</v>
      </c>
      <c r="C1146" s="4">
        <v>643.60365764295</v>
      </c>
      <c r="D1146" s="3">
        <f ca="1">TODAY() -dataset_transacoes_ficticias_2023_2024[[#This Row],[transaction date]]</f>
        <v>300</v>
      </c>
      <c r="E1146">
        <f>COUNTIF(A:A,dataset_transacoes_ficticias_2023_2024[[#This Row],[customer-id]])</f>
        <v>4</v>
      </c>
      <c r="F1146" s="4">
        <f>SUMIF(A:A,dataset_transacoes_ficticias_2023_2024[[#This Row],[customer-id]],C:C)</f>
        <v>2485.8581153450573</v>
      </c>
      <c r="G1146" s="4">
        <f>dataset_transacoes_ficticias_2023_2024[[#This Row],[total value]]/dataset_transacoes_ficticias_2023_2024[[#This Row],[frequency]]</f>
        <v>621.46452883626432</v>
      </c>
      <c r="H1146" s="5">
        <f ca="1">(1 - _xlfn.PERCENTRANK.INC(D:D,dataset_transacoes_ficticias_2023_2024[[#This Row],[recency]],4))*10</f>
        <v>4.8829999999999991</v>
      </c>
      <c r="I1146">
        <f>_xlfn.PERCENTRANK.INC(E:E,dataset_transacoes_ficticias_2023_2024[[#This Row],[frequency]],4)*10</f>
        <v>2.5510000000000002</v>
      </c>
      <c r="J1146" s="5">
        <f>_xlfn.PERCENTRANK.INC(F:F,dataset_transacoes_ficticias_2023_2024[[#This Row],[total value]],4)*10</f>
        <v>5.7620000000000005</v>
      </c>
      <c r="K1146" s="5">
        <f t="shared" ca="1" si="34"/>
        <v>24.886000000000003</v>
      </c>
      <c r="L1146" s="13">
        <f ca="1">_xlfn.PERCENTRANK.INC(K:K,dataset_transacoes_ficticias_2023_2024[[#This Row],[rfm sum]],4)*10</f>
        <v>4.032</v>
      </c>
      <c r="M1146" s="3">
        <f ca="1">ROUNDUP(dataset_transacoes_ficticias_2023_2024[[#This Row],[rfm]],0)</f>
        <v>5</v>
      </c>
      <c r="N1146" t="str">
        <f t="shared" ca="1" si="35"/>
        <v>Valuable</v>
      </c>
    </row>
    <row r="1147" spans="1:14" x14ac:dyDescent="0.25">
      <c r="A1147" t="s">
        <v>297</v>
      </c>
      <c r="B1147" s="1">
        <v>44953</v>
      </c>
      <c r="C1147" s="4">
        <v>335.43791907575297</v>
      </c>
      <c r="D1147" s="3">
        <f ca="1">TODAY() -dataset_transacoes_ficticias_2023_2024[[#This Row],[transaction date]]</f>
        <v>470</v>
      </c>
      <c r="E1147">
        <f>COUNTIF(A:A,dataset_transacoes_ficticias_2023_2024[[#This Row],[customer-id]])</f>
        <v>6</v>
      </c>
      <c r="F1147" s="4">
        <f>SUMIF(A:A,dataset_transacoes_ficticias_2023_2024[[#This Row],[customer-id]],C:C)</f>
        <v>2421.8067971736236</v>
      </c>
      <c r="G1147" s="4">
        <f>dataset_transacoes_ficticias_2023_2024[[#This Row],[total value]]/dataset_transacoes_ficticias_2023_2024[[#This Row],[frequency]]</f>
        <v>403.63446619560392</v>
      </c>
      <c r="H1147" s="5">
        <f ca="1">(1 - _xlfn.PERCENTRANK.INC(D:D,dataset_transacoes_ficticias_2023_2024[[#This Row],[recency]],4))*10</f>
        <v>0.60100000000000042</v>
      </c>
      <c r="I1147">
        <f>_xlfn.PERCENTRANK.INC(E:E,dataset_transacoes_ficticias_2023_2024[[#This Row],[frequency]],4)*10</f>
        <v>6.3529999999999998</v>
      </c>
      <c r="J1147" s="5">
        <f>_xlfn.PERCENTRANK.INC(F:F,dataset_transacoes_ficticias_2023_2024[[#This Row],[total value]],4)*10</f>
        <v>5.2470000000000008</v>
      </c>
      <c r="K1147" s="5">
        <f t="shared" ca="1" si="34"/>
        <v>25.396999999999998</v>
      </c>
      <c r="L1147" s="13">
        <f ca="1">_xlfn.PERCENTRANK.INC(K:K,dataset_transacoes_ficticias_2023_2024[[#This Row],[rfm sum]],4)*10</f>
        <v>4.1470000000000002</v>
      </c>
      <c r="M1147" s="3">
        <f ca="1">ROUNDUP(dataset_transacoes_ficticias_2023_2024[[#This Row],[rfm]],0)</f>
        <v>5</v>
      </c>
      <c r="N1147" t="str">
        <f t="shared" ca="1" si="35"/>
        <v>Valuable</v>
      </c>
    </row>
    <row r="1148" spans="1:14" x14ac:dyDescent="0.25">
      <c r="A1148" t="s">
        <v>311</v>
      </c>
      <c r="B1148" s="1">
        <v>45093</v>
      </c>
      <c r="C1148" s="4">
        <v>50.811118347072799</v>
      </c>
      <c r="D1148" s="3">
        <f ca="1">TODAY() -dataset_transacoes_ficticias_2023_2024[[#This Row],[transaction date]]</f>
        <v>330</v>
      </c>
      <c r="E1148">
        <f>COUNTIF(A:A,dataset_transacoes_ficticias_2023_2024[[#This Row],[customer-id]])</f>
        <v>6</v>
      </c>
      <c r="F1148" s="4">
        <f>SUMIF(A:A,dataset_transacoes_ficticias_2023_2024[[#This Row],[customer-id]],C:C)</f>
        <v>1886.8423625963296</v>
      </c>
      <c r="G1148" s="4">
        <f>dataset_transacoes_ficticias_2023_2024[[#This Row],[total value]]/dataset_transacoes_ficticias_2023_2024[[#This Row],[frequency]]</f>
        <v>314.47372709938827</v>
      </c>
      <c r="H1148" s="5">
        <f ca="1">(1 - _xlfn.PERCENTRANK.INC(D:D,dataset_transacoes_ficticias_2023_2024[[#This Row],[recency]],4))*10</f>
        <v>4.1279999999999992</v>
      </c>
      <c r="I1148">
        <f>_xlfn.PERCENTRANK.INC(E:E,dataset_transacoes_ficticias_2023_2024[[#This Row],[frequency]],4)*10</f>
        <v>6.3529999999999998</v>
      </c>
      <c r="J1148" s="5">
        <f>_xlfn.PERCENTRANK.INC(F:F,dataset_transacoes_ficticias_2023_2024[[#This Row],[total value]],4)*10</f>
        <v>3.4660000000000002</v>
      </c>
      <c r="K1148" s="5">
        <f t="shared" ca="1" si="34"/>
        <v>26.148000000000003</v>
      </c>
      <c r="L1148" s="13">
        <f ca="1">_xlfn.PERCENTRANK.INC(K:K,dataset_transacoes_ficticias_2023_2024[[#This Row],[rfm sum]],4)*10</f>
        <v>4.3469999999999995</v>
      </c>
      <c r="M1148" s="3">
        <f ca="1">ROUNDUP(dataset_transacoes_ficticias_2023_2024[[#This Row],[rfm]],0)</f>
        <v>5</v>
      </c>
      <c r="N1148" t="str">
        <f t="shared" ca="1" si="35"/>
        <v>Valuable</v>
      </c>
    </row>
    <row r="1149" spans="1:14" x14ac:dyDescent="0.25">
      <c r="A1149" t="s">
        <v>323</v>
      </c>
      <c r="B1149" s="1">
        <v>45196</v>
      </c>
      <c r="C1149" s="4">
        <v>565.844037504413</v>
      </c>
      <c r="D1149" s="3">
        <f ca="1">TODAY() -dataset_transacoes_ficticias_2023_2024[[#This Row],[transaction date]]</f>
        <v>227</v>
      </c>
      <c r="E1149">
        <f>COUNTIF(A:A,dataset_transacoes_ficticias_2023_2024[[#This Row],[customer-id]])</f>
        <v>4</v>
      </c>
      <c r="F1149" s="4">
        <f>SUMIF(A:A,dataset_transacoes_ficticias_2023_2024[[#This Row],[customer-id]],C:C)</f>
        <v>1588.9159588732859</v>
      </c>
      <c r="G1149" s="4">
        <f>dataset_transacoes_ficticias_2023_2024[[#This Row],[total value]]/dataset_transacoes_ficticias_2023_2024[[#This Row],[frequency]]</f>
        <v>397.22898971832149</v>
      </c>
      <c r="H1149" s="5">
        <f ca="1">(1 - _xlfn.PERCENTRANK.INC(D:D,dataset_transacoes_ficticias_2023_2024[[#This Row],[recency]],4))*10</f>
        <v>6.694</v>
      </c>
      <c r="I1149">
        <f>_xlfn.PERCENTRANK.INC(E:E,dataset_transacoes_ficticias_2023_2024[[#This Row],[frequency]],4)*10</f>
        <v>2.5510000000000002</v>
      </c>
      <c r="J1149" s="5">
        <f>_xlfn.PERCENTRANK.INC(F:F,dataset_transacoes_ficticias_2023_2024[[#This Row],[total value]],4)*10</f>
        <v>2.4359999999999999</v>
      </c>
      <c r="K1149" s="5">
        <f t="shared" ca="1" si="34"/>
        <v>25.628</v>
      </c>
      <c r="L1149" s="13">
        <f ca="1">_xlfn.PERCENTRANK.INC(K:K,dataset_transacoes_ficticias_2023_2024[[#This Row],[rfm sum]],4)*10</f>
        <v>4.2119999999999997</v>
      </c>
      <c r="M1149" s="3">
        <f ca="1">ROUNDUP(dataset_transacoes_ficticias_2023_2024[[#This Row],[rfm]],0)</f>
        <v>5</v>
      </c>
      <c r="N1149" t="str">
        <f t="shared" ca="1" si="35"/>
        <v>Valuable</v>
      </c>
    </row>
    <row r="1150" spans="1:14" x14ac:dyDescent="0.25">
      <c r="A1150" t="s">
        <v>378</v>
      </c>
      <c r="B1150" s="1">
        <v>45188</v>
      </c>
      <c r="C1150" s="4">
        <v>243.56981148111899</v>
      </c>
      <c r="D1150" s="3">
        <f ca="1">TODAY() -dataset_transacoes_ficticias_2023_2024[[#This Row],[transaction date]]</f>
        <v>235</v>
      </c>
      <c r="E1150">
        <f>COUNTIF(A:A,dataset_transacoes_ficticias_2023_2024[[#This Row],[customer-id]])</f>
        <v>4</v>
      </c>
      <c r="F1150" s="4">
        <f>SUMIF(A:A,dataset_transacoes_ficticias_2023_2024[[#This Row],[customer-id]],C:C)</f>
        <v>2058.9470657710563</v>
      </c>
      <c r="G1150" s="4">
        <f>dataset_transacoes_ficticias_2023_2024[[#This Row],[total value]]/dataset_transacoes_ficticias_2023_2024[[#This Row],[frequency]]</f>
        <v>514.73676644276406</v>
      </c>
      <c r="H1150" s="5">
        <f ca="1">(1 - _xlfn.PERCENTRANK.INC(D:D,dataset_transacoes_ficticias_2023_2024[[#This Row],[recency]],4))*10</f>
        <v>6.4890000000000008</v>
      </c>
      <c r="I1150">
        <f>_xlfn.PERCENTRANK.INC(E:E,dataset_transacoes_ficticias_2023_2024[[#This Row],[frequency]],4)*10</f>
        <v>2.5510000000000002</v>
      </c>
      <c r="J1150" s="5">
        <f>_xlfn.PERCENTRANK.INC(F:F,dataset_transacoes_ficticias_2023_2024[[#This Row],[total value]],4)*10</f>
        <v>4.1420000000000003</v>
      </c>
      <c r="K1150" s="5">
        <f t="shared" ca="1" si="34"/>
        <v>24.863000000000003</v>
      </c>
      <c r="L1150" s="13">
        <f ca="1">_xlfn.PERCENTRANK.INC(K:K,dataset_transacoes_ficticias_2023_2024[[#This Row],[rfm sum]],4)*10</f>
        <v>4.0220000000000002</v>
      </c>
      <c r="M1150" s="3">
        <f ca="1">ROUNDUP(dataset_transacoes_ficticias_2023_2024[[#This Row],[rfm]],0)</f>
        <v>5</v>
      </c>
      <c r="N1150" t="str">
        <f t="shared" ca="1" si="35"/>
        <v>Valuable</v>
      </c>
    </row>
    <row r="1151" spans="1:14" x14ac:dyDescent="0.25">
      <c r="A1151" t="s">
        <v>379</v>
      </c>
      <c r="B1151" s="1">
        <v>45224</v>
      </c>
      <c r="C1151" s="4">
        <v>611.71413620052601</v>
      </c>
      <c r="D1151" s="3">
        <f ca="1">TODAY() -dataset_transacoes_ficticias_2023_2024[[#This Row],[transaction date]]</f>
        <v>199</v>
      </c>
      <c r="E1151">
        <f>COUNTIF(A:A,dataset_transacoes_ficticias_2023_2024[[#This Row],[customer-id]])</f>
        <v>3</v>
      </c>
      <c r="F1151" s="4">
        <f>SUMIF(A:A,dataset_transacoes_ficticias_2023_2024[[#This Row],[customer-id]],C:C)</f>
        <v>2227.6944748313272</v>
      </c>
      <c r="G1151" s="4">
        <f>dataset_transacoes_ficticias_2023_2024[[#This Row],[total value]]/dataset_transacoes_ficticias_2023_2024[[#This Row],[frequency]]</f>
        <v>742.56482494377576</v>
      </c>
      <c r="H1151" s="5">
        <f ca="1">(1 - _xlfn.PERCENTRANK.INC(D:D,dataset_transacoes_ficticias_2023_2024[[#This Row],[recency]],4))*10</f>
        <v>7.4340000000000011</v>
      </c>
      <c r="I1151">
        <f>_xlfn.PERCENTRANK.INC(E:E,dataset_transacoes_ficticias_2023_2024[[#This Row],[frequency]],4)*10</f>
        <v>0.96</v>
      </c>
      <c r="J1151" s="5">
        <f>_xlfn.PERCENTRANK.INC(F:F,dataset_transacoes_ficticias_2023_2024[[#This Row],[total value]],4)*10</f>
        <v>4.6769999999999996</v>
      </c>
      <c r="K1151" s="5">
        <f t="shared" ca="1" si="34"/>
        <v>26.253000000000004</v>
      </c>
      <c r="L1151" s="13">
        <f ca="1">_xlfn.PERCENTRANK.INC(K:K,dataset_transacoes_ficticias_2023_2024[[#This Row],[rfm sum]],4)*10</f>
        <v>4.3919999999999995</v>
      </c>
      <c r="M1151" s="3">
        <f ca="1">ROUNDUP(dataset_transacoes_ficticias_2023_2024[[#This Row],[rfm]],0)</f>
        <v>5</v>
      </c>
      <c r="N1151" t="str">
        <f t="shared" ca="1" si="35"/>
        <v>Valuable</v>
      </c>
    </row>
    <row r="1152" spans="1:14" x14ac:dyDescent="0.25">
      <c r="A1152" t="s">
        <v>388</v>
      </c>
      <c r="B1152" s="1">
        <v>45307</v>
      </c>
      <c r="C1152" s="4">
        <v>639.11673038967001</v>
      </c>
      <c r="D1152" s="3">
        <f ca="1">TODAY() -dataset_transacoes_ficticias_2023_2024[[#This Row],[transaction date]]</f>
        <v>116</v>
      </c>
      <c r="E1152">
        <f>COUNTIF(A:A,dataset_transacoes_ficticias_2023_2024[[#This Row],[customer-id]])</f>
        <v>3</v>
      </c>
      <c r="F1152" s="4">
        <f>SUMIF(A:A,dataset_transacoes_ficticias_2023_2024[[#This Row],[customer-id]],C:C)</f>
        <v>1370.488662939237</v>
      </c>
      <c r="G1152" s="4">
        <f>dataset_transacoes_ficticias_2023_2024[[#This Row],[total value]]/dataset_transacoes_ficticias_2023_2024[[#This Row],[frequency]]</f>
        <v>456.82955431307897</v>
      </c>
      <c r="H1152" s="5">
        <f ca="1">(1 - _xlfn.PERCENTRANK.INC(D:D,dataset_transacoes_ficticias_2023_2024[[#This Row],[recency]],4))*10</f>
        <v>9.495000000000001</v>
      </c>
      <c r="I1152">
        <f>_xlfn.PERCENTRANK.INC(E:E,dataset_transacoes_ficticias_2023_2024[[#This Row],[frequency]],4)*10</f>
        <v>0.96</v>
      </c>
      <c r="J1152" s="5">
        <f>_xlfn.PERCENTRANK.INC(F:F,dataset_transacoes_ficticias_2023_2024[[#This Row],[total value]],4)*10</f>
        <v>1.6</v>
      </c>
      <c r="K1152" s="5">
        <f t="shared" ca="1" si="34"/>
        <v>25.126000000000005</v>
      </c>
      <c r="L1152" s="13">
        <f ca="1">_xlfn.PERCENTRANK.INC(K:K,dataset_transacoes_ficticias_2023_2024[[#This Row],[rfm sum]],4)*10</f>
        <v>4.0720000000000001</v>
      </c>
      <c r="M1152" s="3">
        <f ca="1">ROUNDUP(dataset_transacoes_ficticias_2023_2024[[#This Row],[rfm]],0)</f>
        <v>5</v>
      </c>
      <c r="N1152" t="str">
        <f t="shared" ca="1" si="35"/>
        <v>Valuable</v>
      </c>
    </row>
    <row r="1153" spans="1:14" x14ac:dyDescent="0.25">
      <c r="A1153" t="s">
        <v>432</v>
      </c>
      <c r="B1153" s="1">
        <v>45091</v>
      </c>
      <c r="C1153" s="4">
        <v>373.22878101881997</v>
      </c>
      <c r="D1153" s="3">
        <f ca="1">TODAY() -dataset_transacoes_ficticias_2023_2024[[#This Row],[transaction date]]</f>
        <v>332</v>
      </c>
      <c r="E1153">
        <f>COUNTIF(A:A,dataset_transacoes_ficticias_2023_2024[[#This Row],[customer-id]])</f>
        <v>4</v>
      </c>
      <c r="F1153" s="4">
        <f>SUMIF(A:A,dataset_transacoes_ficticias_2023_2024[[#This Row],[customer-id]],C:C)</f>
        <v>2854.0504570465869</v>
      </c>
      <c r="G1153" s="4">
        <f>dataset_transacoes_ficticias_2023_2024[[#This Row],[total value]]/dataset_transacoes_ficticias_2023_2024[[#This Row],[frequency]]</f>
        <v>713.51261426164672</v>
      </c>
      <c r="H1153" s="5">
        <f ca="1">(1 - _xlfn.PERCENTRANK.INC(D:D,dataset_transacoes_ficticias_2023_2024[[#This Row],[recency]],4))*10</f>
        <v>4.0730000000000004</v>
      </c>
      <c r="I1153">
        <f>_xlfn.PERCENTRANK.INC(E:E,dataset_transacoes_ficticias_2023_2024[[#This Row],[frequency]],4)*10</f>
        <v>2.5510000000000002</v>
      </c>
      <c r="J1153" s="5">
        <f>_xlfn.PERCENTRANK.INC(F:F,dataset_transacoes_ficticias_2023_2024[[#This Row],[total value]],4)*10</f>
        <v>6.6630000000000003</v>
      </c>
      <c r="K1153" s="5">
        <f t="shared" ca="1" si="34"/>
        <v>25.342000000000002</v>
      </c>
      <c r="L1153" s="13">
        <f ca="1">_xlfn.PERCENTRANK.INC(K:K,dataset_transacoes_ficticias_2023_2024[[#This Row],[rfm sum]],4)*10</f>
        <v>4.1269999999999998</v>
      </c>
      <c r="M1153" s="3">
        <f ca="1">ROUNDUP(dataset_transacoes_ficticias_2023_2024[[#This Row],[rfm]],0)</f>
        <v>5</v>
      </c>
      <c r="N1153" t="str">
        <f t="shared" ca="1" si="35"/>
        <v>Valuable</v>
      </c>
    </row>
    <row r="1154" spans="1:14" x14ac:dyDescent="0.25">
      <c r="A1154" t="s">
        <v>448</v>
      </c>
      <c r="B1154" s="1">
        <v>45239</v>
      </c>
      <c r="C1154" s="4">
        <v>786.13501014284998</v>
      </c>
      <c r="D1154" s="3">
        <f ca="1">TODAY() -dataset_transacoes_ficticias_2023_2024[[#This Row],[transaction date]]</f>
        <v>184</v>
      </c>
      <c r="E1154">
        <f>COUNTIF(A:A,dataset_transacoes_ficticias_2023_2024[[#This Row],[customer-id]])</f>
        <v>4</v>
      </c>
      <c r="F1154" s="4">
        <f>SUMIF(A:A,dataset_transacoes_ficticias_2023_2024[[#This Row],[customer-id]],C:C)</f>
        <v>1958.918121944731</v>
      </c>
      <c r="G1154" s="4">
        <f>dataset_transacoes_ficticias_2023_2024[[#This Row],[total value]]/dataset_transacoes_ficticias_2023_2024[[#This Row],[frequency]]</f>
        <v>489.72953048618274</v>
      </c>
      <c r="H1154" s="5">
        <f ca="1">(1 - _xlfn.PERCENTRANK.INC(D:D,dataset_transacoes_ficticias_2023_2024[[#This Row],[recency]],4))*10</f>
        <v>7.8390000000000004</v>
      </c>
      <c r="I1154">
        <f>_xlfn.PERCENTRANK.INC(E:E,dataset_transacoes_ficticias_2023_2024[[#This Row],[frequency]],4)*10</f>
        <v>2.5510000000000002</v>
      </c>
      <c r="J1154" s="5">
        <f>_xlfn.PERCENTRANK.INC(F:F,dataset_transacoes_ficticias_2023_2024[[#This Row],[total value]],4)*10</f>
        <v>3.6859999999999999</v>
      </c>
      <c r="K1154" s="5">
        <f t="shared" ref="K1154:K1217" ca="1" si="36">SUM(H1153:J1154)</f>
        <v>27.363</v>
      </c>
      <c r="L1154" s="13">
        <f ca="1">_xlfn.PERCENTRANK.INC(K:K,dataset_transacoes_ficticias_2023_2024[[#This Row],[rfm sum]],4)*10</f>
        <v>4.7720000000000002</v>
      </c>
      <c r="M1154" s="3">
        <f ca="1">ROUNDUP(dataset_transacoes_ficticias_2023_2024[[#This Row],[rfm]],0)</f>
        <v>5</v>
      </c>
      <c r="N1154" t="str">
        <f t="shared" ref="N1154:N1217" ca="1" si="37">_xlfn.XLOOKUP(M:M,S:S,T:T,FALSE,0,1)</f>
        <v>Valuable</v>
      </c>
    </row>
    <row r="1155" spans="1:14" x14ac:dyDescent="0.25">
      <c r="A1155" t="s">
        <v>453</v>
      </c>
      <c r="B1155" s="1">
        <v>45052</v>
      </c>
      <c r="C1155" s="4">
        <v>927.34515289608805</v>
      </c>
      <c r="D1155" s="3">
        <f ca="1">TODAY() -dataset_transacoes_ficticias_2023_2024[[#This Row],[transaction date]]</f>
        <v>371</v>
      </c>
      <c r="E1155">
        <f>COUNTIF(A:A,dataset_transacoes_ficticias_2023_2024[[#This Row],[customer-id]])</f>
        <v>4</v>
      </c>
      <c r="F1155" s="4">
        <f>SUMIF(A:A,dataset_transacoes_ficticias_2023_2024[[#This Row],[customer-id]],C:C)</f>
        <v>2681.6096808177508</v>
      </c>
      <c r="G1155" s="4">
        <f>dataset_transacoes_ficticias_2023_2024[[#This Row],[total value]]/dataset_transacoes_ficticias_2023_2024[[#This Row],[frequency]]</f>
        <v>670.4024202044377</v>
      </c>
      <c r="H1155" s="5">
        <f ca="1">(1 - _xlfn.PERCENTRANK.INC(D:D,dataset_transacoes_ficticias_2023_2024[[#This Row],[recency]],4))*10</f>
        <v>3.1520000000000001</v>
      </c>
      <c r="I1155">
        <f>_xlfn.PERCENTRANK.INC(E:E,dataset_transacoes_ficticias_2023_2024[[#This Row],[frequency]],4)*10</f>
        <v>2.5510000000000002</v>
      </c>
      <c r="J1155" s="5">
        <f>_xlfn.PERCENTRANK.INC(F:F,dataset_transacoes_ficticias_2023_2024[[#This Row],[total value]],4)*10</f>
        <v>6.258</v>
      </c>
      <c r="K1155" s="5">
        <f t="shared" ca="1" si="36"/>
        <v>26.037000000000003</v>
      </c>
      <c r="L1155" s="13">
        <f ca="1">_xlfn.PERCENTRANK.INC(K:K,dataset_transacoes_ficticias_2023_2024[[#This Row],[rfm sum]],4)*10</f>
        <v>4.3120000000000003</v>
      </c>
      <c r="M1155" s="3">
        <f ca="1">ROUNDUP(dataset_transacoes_ficticias_2023_2024[[#This Row],[rfm]],0)</f>
        <v>5</v>
      </c>
      <c r="N1155" t="str">
        <f t="shared" ca="1" si="37"/>
        <v>Valuable</v>
      </c>
    </row>
    <row r="1156" spans="1:14" x14ac:dyDescent="0.25">
      <c r="A1156" t="s">
        <v>466</v>
      </c>
      <c r="B1156" s="1">
        <v>45177</v>
      </c>
      <c r="C1156" s="4">
        <v>18.424182187140801</v>
      </c>
      <c r="D1156" s="3">
        <f ca="1">TODAY() -dataset_transacoes_ficticias_2023_2024[[#This Row],[transaction date]]</f>
        <v>246</v>
      </c>
      <c r="E1156">
        <f>COUNTIF(A:A,dataset_transacoes_ficticias_2023_2024[[#This Row],[customer-id]])</f>
        <v>5</v>
      </c>
      <c r="F1156" s="4">
        <f>SUMIF(A:A,dataset_transacoes_ficticias_2023_2024[[#This Row],[customer-id]],C:C)</f>
        <v>1875.588157955</v>
      </c>
      <c r="G1156" s="4">
        <f>dataset_transacoes_ficticias_2023_2024[[#This Row],[total value]]/dataset_transacoes_ficticias_2023_2024[[#This Row],[frequency]]</f>
        <v>375.11763159100002</v>
      </c>
      <c r="H1156" s="5">
        <f ca="1">(1 - _xlfn.PERCENTRANK.INC(D:D,dataset_transacoes_ficticias_2023_2024[[#This Row],[recency]],4))*10</f>
        <v>6.2190000000000003</v>
      </c>
      <c r="I1156">
        <f>_xlfn.PERCENTRANK.INC(E:E,dataset_transacoes_ficticias_2023_2024[[#This Row],[frequency]],4)*10</f>
        <v>4.5519999999999996</v>
      </c>
      <c r="J1156" s="5">
        <f>_xlfn.PERCENTRANK.INC(F:F,dataset_transacoes_ficticias_2023_2024[[#This Row],[total value]],4)*10</f>
        <v>3.4160000000000004</v>
      </c>
      <c r="K1156" s="5">
        <f t="shared" ca="1" si="36"/>
        <v>26.148</v>
      </c>
      <c r="L1156" s="13">
        <f ca="1">_xlfn.PERCENTRANK.INC(K:K,dataset_transacoes_ficticias_2023_2024[[#This Row],[rfm sum]],4)*10</f>
        <v>4.3419999999999996</v>
      </c>
      <c r="M1156" s="3">
        <f ca="1">ROUNDUP(dataset_transacoes_ficticias_2023_2024[[#This Row],[rfm]],0)</f>
        <v>5</v>
      </c>
      <c r="N1156" t="str">
        <f t="shared" ca="1" si="37"/>
        <v>Valuable</v>
      </c>
    </row>
    <row r="1157" spans="1:14" x14ac:dyDescent="0.25">
      <c r="A1157" t="s">
        <v>14</v>
      </c>
      <c r="B1157" s="1">
        <v>45249</v>
      </c>
      <c r="C1157" s="4">
        <v>391.39916814876301</v>
      </c>
      <c r="D1157" s="3">
        <f ca="1">TODAY() -dataset_transacoes_ficticias_2023_2024[[#This Row],[transaction date]]</f>
        <v>174</v>
      </c>
      <c r="E1157">
        <f>COUNTIF(A:A,dataset_transacoes_ficticias_2023_2024[[#This Row],[customer-id]])</f>
        <v>3</v>
      </c>
      <c r="F1157" s="4">
        <f>SUMIF(A:A,dataset_transacoes_ficticias_2023_2024[[#This Row],[customer-id]],C:C)</f>
        <v>1995.4922485577131</v>
      </c>
      <c r="G1157" s="4">
        <f>dataset_transacoes_ficticias_2023_2024[[#This Row],[total value]]/dataset_transacoes_ficticias_2023_2024[[#This Row],[frequency]]</f>
        <v>665.16408285257103</v>
      </c>
      <c r="H1157" s="5">
        <f ca="1">(1 - _xlfn.PERCENTRANK.INC(D:D,dataset_transacoes_ficticias_2023_2024[[#This Row],[recency]],4))*10</f>
        <v>8.129999999999999</v>
      </c>
      <c r="I1157">
        <f>_xlfn.PERCENTRANK.INC(E:E,dataset_transacoes_ficticias_2023_2024[[#This Row],[frequency]],4)*10</f>
        <v>0.96</v>
      </c>
      <c r="J1157" s="5">
        <f>_xlfn.PERCENTRANK.INC(F:F,dataset_transacoes_ficticias_2023_2024[[#This Row],[total value]],4)*10</f>
        <v>3.851</v>
      </c>
      <c r="K1157" s="5">
        <f t="shared" ca="1" si="36"/>
        <v>27.128</v>
      </c>
      <c r="L1157" s="13">
        <f ca="1">_xlfn.PERCENTRANK.INC(K:K,dataset_transacoes_ficticias_2023_2024[[#This Row],[rfm sum]],4)*10</f>
        <v>4.7069999999999999</v>
      </c>
      <c r="M1157" s="3">
        <f ca="1">ROUNDUP(dataset_transacoes_ficticias_2023_2024[[#This Row],[rfm]],0)</f>
        <v>5</v>
      </c>
      <c r="N1157" t="str">
        <f t="shared" ca="1" si="37"/>
        <v>Valuable</v>
      </c>
    </row>
    <row r="1158" spans="1:14" x14ac:dyDescent="0.25">
      <c r="A1158" t="s">
        <v>62</v>
      </c>
      <c r="B1158" s="1">
        <v>44965</v>
      </c>
      <c r="C1158" s="4">
        <v>374.78415973169001</v>
      </c>
      <c r="D1158" s="3">
        <f ca="1">TODAY() -dataset_transacoes_ficticias_2023_2024[[#This Row],[transaction date]]</f>
        <v>458</v>
      </c>
      <c r="E1158">
        <f>COUNTIF(A:A,dataset_transacoes_ficticias_2023_2024[[#This Row],[customer-id]])</f>
        <v>5</v>
      </c>
      <c r="F1158" s="4">
        <f>SUMIF(A:A,dataset_transacoes_ficticias_2023_2024[[#This Row],[customer-id]],C:C)</f>
        <v>2900.1416225254252</v>
      </c>
      <c r="G1158" s="4">
        <f>dataset_transacoes_ficticias_2023_2024[[#This Row],[total value]]/dataset_transacoes_ficticias_2023_2024[[#This Row],[frequency]]</f>
        <v>580.02832450508504</v>
      </c>
      <c r="H1158" s="5">
        <f ca="1">(1 - _xlfn.PERCENTRANK.INC(D:D,dataset_transacoes_ficticias_2023_2024[[#This Row],[recency]],4))*10</f>
        <v>0.9209999999999996</v>
      </c>
      <c r="I1158">
        <f>_xlfn.PERCENTRANK.INC(E:E,dataset_transacoes_ficticias_2023_2024[[#This Row],[frequency]],4)*10</f>
        <v>4.5519999999999996</v>
      </c>
      <c r="J1158" s="5">
        <f>_xlfn.PERCENTRANK.INC(F:F,dataset_transacoes_ficticias_2023_2024[[#This Row],[total value]],4)*10</f>
        <v>6.7130000000000001</v>
      </c>
      <c r="K1158" s="5">
        <f t="shared" ca="1" si="36"/>
        <v>25.126999999999999</v>
      </c>
      <c r="L1158" s="13">
        <f ca="1">_xlfn.PERCENTRANK.INC(K:K,dataset_transacoes_ficticias_2023_2024[[#This Row],[rfm sum]],4)*10</f>
        <v>4.077</v>
      </c>
      <c r="M1158" s="3">
        <f ca="1">ROUNDUP(dataset_transacoes_ficticias_2023_2024[[#This Row],[rfm]],0)</f>
        <v>5</v>
      </c>
      <c r="N1158" t="str">
        <f t="shared" ca="1" si="37"/>
        <v>Valuable</v>
      </c>
    </row>
    <row r="1159" spans="1:14" x14ac:dyDescent="0.25">
      <c r="A1159" t="s">
        <v>73</v>
      </c>
      <c r="B1159" s="1">
        <v>45238</v>
      </c>
      <c r="C1159" s="4">
        <v>531.14923268402197</v>
      </c>
      <c r="D1159" s="3">
        <f ca="1">TODAY() -dataset_transacoes_ficticias_2023_2024[[#This Row],[transaction date]]</f>
        <v>185</v>
      </c>
      <c r="E1159">
        <f>COUNTIF(A:A,dataset_transacoes_ficticias_2023_2024[[#This Row],[customer-id]])</f>
        <v>4</v>
      </c>
      <c r="F1159" s="4">
        <f>SUMIF(A:A,dataset_transacoes_ficticias_2023_2024[[#This Row],[customer-id]],C:C)</f>
        <v>1698.1636755287402</v>
      </c>
      <c r="G1159" s="4">
        <f>dataset_transacoes_ficticias_2023_2024[[#This Row],[total value]]/dataset_transacoes_ficticias_2023_2024[[#This Row],[frequency]]</f>
        <v>424.54091888218505</v>
      </c>
      <c r="H1159" s="5">
        <f ca="1">(1 - _xlfn.PERCENTRANK.INC(D:D,dataset_transacoes_ficticias_2023_2024[[#This Row],[recency]],4))*10</f>
        <v>7.7990000000000004</v>
      </c>
      <c r="I1159">
        <f>_xlfn.PERCENTRANK.INC(E:E,dataset_transacoes_ficticias_2023_2024[[#This Row],[frequency]],4)*10</f>
        <v>2.5510000000000002</v>
      </c>
      <c r="J1159" s="5">
        <f>_xlfn.PERCENTRANK.INC(F:F,dataset_transacoes_ficticias_2023_2024[[#This Row],[total value]],4)*10</f>
        <v>2.9260000000000002</v>
      </c>
      <c r="K1159" s="5">
        <f t="shared" ca="1" si="36"/>
        <v>25.462000000000003</v>
      </c>
      <c r="L1159" s="13">
        <f ca="1">_xlfn.PERCENTRANK.INC(K:K,dataset_transacoes_ficticias_2023_2024[[#This Row],[rfm sum]],4)*10</f>
        <v>4.1669999999999998</v>
      </c>
      <c r="M1159" s="3">
        <f ca="1">ROUNDUP(dataset_transacoes_ficticias_2023_2024[[#This Row],[rfm]],0)</f>
        <v>5</v>
      </c>
      <c r="N1159" t="str">
        <f t="shared" ca="1" si="37"/>
        <v>Valuable</v>
      </c>
    </row>
    <row r="1160" spans="1:14" x14ac:dyDescent="0.25">
      <c r="A1160" t="s">
        <v>103</v>
      </c>
      <c r="B1160" s="1">
        <v>45298</v>
      </c>
      <c r="C1160" s="4">
        <v>673.52712556608003</v>
      </c>
      <c r="D1160" s="3">
        <f ca="1">TODAY() -dataset_transacoes_ficticias_2023_2024[[#This Row],[transaction date]]</f>
        <v>125</v>
      </c>
      <c r="E1160">
        <f>COUNTIF(A:A,dataset_transacoes_ficticias_2023_2024[[#This Row],[customer-id]])</f>
        <v>3</v>
      </c>
      <c r="F1160" s="4">
        <f>SUMIF(A:A,dataset_transacoes_ficticias_2023_2024[[#This Row],[customer-id]],C:C)</f>
        <v>1602.702535455865</v>
      </c>
      <c r="G1160" s="4">
        <f>dataset_transacoes_ficticias_2023_2024[[#This Row],[total value]]/dataset_transacoes_ficticias_2023_2024[[#This Row],[frequency]]</f>
        <v>534.23417848528834</v>
      </c>
      <c r="H1160" s="5">
        <f ca="1">(1 - _xlfn.PERCENTRANK.INC(D:D,dataset_transacoes_ficticias_2023_2024[[#This Row],[recency]],4))*10</f>
        <v>9.2200000000000006</v>
      </c>
      <c r="I1160">
        <f>_xlfn.PERCENTRANK.INC(E:E,dataset_transacoes_ficticias_2023_2024[[#This Row],[frequency]],4)*10</f>
        <v>0.96</v>
      </c>
      <c r="J1160" s="5">
        <f>_xlfn.PERCENTRANK.INC(F:F,dataset_transacoes_ficticias_2023_2024[[#This Row],[total value]],4)*10</f>
        <v>2.5309999999999997</v>
      </c>
      <c r="K1160" s="5">
        <f t="shared" ca="1" si="36"/>
        <v>25.987000000000002</v>
      </c>
      <c r="L1160" s="13">
        <f ca="1">_xlfn.PERCENTRANK.INC(K:K,dataset_transacoes_ficticias_2023_2024[[#This Row],[rfm sum]],4)*10</f>
        <v>4.3070000000000004</v>
      </c>
      <c r="M1160" s="3">
        <f ca="1">ROUNDUP(dataset_transacoes_ficticias_2023_2024[[#This Row],[rfm]],0)</f>
        <v>5</v>
      </c>
      <c r="N1160" t="str">
        <f t="shared" ca="1" si="37"/>
        <v>Valuable</v>
      </c>
    </row>
    <row r="1161" spans="1:14" x14ac:dyDescent="0.25">
      <c r="A1161" t="s">
        <v>137</v>
      </c>
      <c r="B1161" s="1">
        <v>45003</v>
      </c>
      <c r="C1161" s="4">
        <v>151.12946120146401</v>
      </c>
      <c r="D1161" s="3">
        <f ca="1">TODAY() -dataset_transacoes_ficticias_2023_2024[[#This Row],[transaction date]]</f>
        <v>420</v>
      </c>
      <c r="E1161">
        <f>COUNTIF(A:A,dataset_transacoes_ficticias_2023_2024[[#This Row],[customer-id]])</f>
        <v>6</v>
      </c>
      <c r="F1161" s="4">
        <f>SUMIF(A:A,dataset_transacoes_ficticias_2023_2024[[#This Row],[customer-id]],C:C)</f>
        <v>2525.9848651505968</v>
      </c>
      <c r="G1161" s="4">
        <f>dataset_transacoes_ficticias_2023_2024[[#This Row],[total value]]/dataset_transacoes_ficticias_2023_2024[[#This Row],[frequency]]</f>
        <v>420.99747752509944</v>
      </c>
      <c r="H1161" s="5">
        <f ca="1">(1 - _xlfn.PERCENTRANK.INC(D:D,dataset_transacoes_ficticias_2023_2024[[#This Row],[recency]],4))*10</f>
        <v>1.8610000000000004</v>
      </c>
      <c r="I1161">
        <f>_xlfn.PERCENTRANK.INC(E:E,dataset_transacoes_ficticias_2023_2024[[#This Row],[frequency]],4)*10</f>
        <v>6.3529999999999998</v>
      </c>
      <c r="J1161" s="5">
        <f>_xlfn.PERCENTRANK.INC(F:F,dataset_transacoes_ficticias_2023_2024[[#This Row],[total value]],4)*10</f>
        <v>5.8819999999999997</v>
      </c>
      <c r="K1161" s="5">
        <f t="shared" ca="1" si="36"/>
        <v>26.806999999999995</v>
      </c>
      <c r="L1161" s="13">
        <f ca="1">_xlfn.PERCENTRANK.INC(K:K,dataset_transacoes_ficticias_2023_2024[[#This Row],[rfm sum]],4)*10</f>
        <v>4.5819999999999999</v>
      </c>
      <c r="M1161" s="3">
        <f ca="1">ROUNDUP(dataset_transacoes_ficticias_2023_2024[[#This Row],[rfm]],0)</f>
        <v>5</v>
      </c>
      <c r="N1161" t="str">
        <f t="shared" ca="1" si="37"/>
        <v>Valuable</v>
      </c>
    </row>
    <row r="1162" spans="1:14" x14ac:dyDescent="0.25">
      <c r="A1162" t="s">
        <v>139</v>
      </c>
      <c r="B1162" s="1">
        <v>45240</v>
      </c>
      <c r="C1162" s="4">
        <v>11.4380355925001</v>
      </c>
      <c r="D1162" s="3">
        <f ca="1">TODAY() -dataset_transacoes_ficticias_2023_2024[[#This Row],[transaction date]]</f>
        <v>183</v>
      </c>
      <c r="E1162">
        <f>COUNTIF(A:A,dataset_transacoes_ficticias_2023_2024[[#This Row],[customer-id]])</f>
        <v>4</v>
      </c>
      <c r="F1162" s="4">
        <f>SUMIF(A:A,dataset_transacoes_ficticias_2023_2024[[#This Row],[customer-id]],C:C)</f>
        <v>670.29079311890769</v>
      </c>
      <c r="G1162" s="4">
        <f>dataset_transacoes_ficticias_2023_2024[[#This Row],[total value]]/dataset_transacoes_ficticias_2023_2024[[#This Row],[frequency]]</f>
        <v>167.57269827972692</v>
      </c>
      <c r="H1162" s="5">
        <f ca="1">(1 - _xlfn.PERCENTRANK.INC(D:D,dataset_transacoes_ficticias_2023_2024[[#This Row],[recency]],4))*10</f>
        <v>7.8689999999999998</v>
      </c>
      <c r="I1162">
        <f>_xlfn.PERCENTRANK.INC(E:E,dataset_transacoes_ficticias_2023_2024[[#This Row],[frequency]],4)*10</f>
        <v>2.5510000000000002</v>
      </c>
      <c r="J1162" s="5">
        <f>_xlfn.PERCENTRANK.INC(F:F,dataset_transacoes_ficticias_2023_2024[[#This Row],[total value]],4)*10</f>
        <v>0.34</v>
      </c>
      <c r="K1162" s="5">
        <f t="shared" ca="1" si="36"/>
        <v>24.855999999999998</v>
      </c>
      <c r="L1162" s="13">
        <f ca="1">_xlfn.PERCENTRANK.INC(K:K,dataset_transacoes_ficticias_2023_2024[[#This Row],[rfm sum]],4)*10</f>
        <v>4.0170000000000003</v>
      </c>
      <c r="M1162" s="3">
        <f ca="1">ROUNDUP(dataset_transacoes_ficticias_2023_2024[[#This Row],[rfm]],0)</f>
        <v>5</v>
      </c>
      <c r="N1162" t="str">
        <f t="shared" ca="1" si="37"/>
        <v>Valuable</v>
      </c>
    </row>
    <row r="1163" spans="1:14" x14ac:dyDescent="0.25">
      <c r="A1163" t="s">
        <v>474</v>
      </c>
      <c r="B1163" s="1">
        <v>44962</v>
      </c>
      <c r="C1163" s="4">
        <v>406.81420866764103</v>
      </c>
      <c r="D1163" s="3">
        <f ca="1">TODAY() -dataset_transacoes_ficticias_2023_2024[[#This Row],[transaction date]]</f>
        <v>461</v>
      </c>
      <c r="E1163">
        <f>COUNTIF(A:A,dataset_transacoes_ficticias_2023_2024[[#This Row],[customer-id]])</f>
        <v>6</v>
      </c>
      <c r="F1163" s="4">
        <f>SUMIF(A:A,dataset_transacoes_ficticias_2023_2024[[#This Row],[customer-id]],C:C)</f>
        <v>3273.000574318643</v>
      </c>
      <c r="G1163" s="4">
        <f>dataset_transacoes_ficticias_2023_2024[[#This Row],[total value]]/dataset_transacoes_ficticias_2023_2024[[#This Row],[frequency]]</f>
        <v>545.50009571977387</v>
      </c>
      <c r="H1163" s="5">
        <f ca="1">(1 - _xlfn.PERCENTRANK.INC(D:D,dataset_transacoes_ficticias_2023_2024[[#This Row],[recency]],4))*10</f>
        <v>0.84600000000000009</v>
      </c>
      <c r="I1163">
        <f>_xlfn.PERCENTRANK.INC(E:E,dataset_transacoes_ficticias_2023_2024[[#This Row],[frequency]],4)*10</f>
        <v>6.3529999999999998</v>
      </c>
      <c r="J1163" s="5">
        <f>_xlfn.PERCENTRANK.INC(F:F,dataset_transacoes_ficticias_2023_2024[[#This Row],[total value]],4)*10</f>
        <v>7.718</v>
      </c>
      <c r="K1163" s="5">
        <f t="shared" ca="1" si="36"/>
        <v>25.677</v>
      </c>
      <c r="L1163" s="13">
        <f ca="1">_xlfn.PERCENTRANK.INC(K:K,dataset_transacoes_ficticias_2023_2024[[#This Row],[rfm sum]],4)*10</f>
        <v>4.2270000000000003</v>
      </c>
      <c r="M1163" s="3">
        <f ca="1">ROUNDUP(dataset_transacoes_ficticias_2023_2024[[#This Row],[rfm]],0)</f>
        <v>5</v>
      </c>
      <c r="N1163" t="str">
        <f t="shared" ca="1" si="37"/>
        <v>Valuable</v>
      </c>
    </row>
    <row r="1164" spans="1:14" x14ac:dyDescent="0.25">
      <c r="A1164" t="s">
        <v>476</v>
      </c>
      <c r="B1164" s="1">
        <v>45121</v>
      </c>
      <c r="C1164" s="4">
        <v>928.35939750340299</v>
      </c>
      <c r="D1164" s="3">
        <f ca="1">TODAY() -dataset_transacoes_ficticias_2023_2024[[#This Row],[transaction date]]</f>
        <v>302</v>
      </c>
      <c r="E1164">
        <f>COUNTIF(A:A,dataset_transacoes_ficticias_2023_2024[[#This Row],[customer-id]])</f>
        <v>4</v>
      </c>
      <c r="F1164" s="4">
        <f>SUMIF(A:A,dataset_transacoes_ficticias_2023_2024[[#This Row],[customer-id]],C:C)</f>
        <v>2000.444764007472</v>
      </c>
      <c r="G1164" s="4">
        <f>dataset_transacoes_ficticias_2023_2024[[#This Row],[total value]]/dataset_transacoes_ficticias_2023_2024[[#This Row],[frequency]]</f>
        <v>500.11119100186801</v>
      </c>
      <c r="H1164" s="5">
        <f ca="1">(1 - _xlfn.PERCENTRANK.INC(D:D,dataset_transacoes_ficticias_2023_2024[[#This Row],[recency]],4))*10</f>
        <v>4.8529999999999998</v>
      </c>
      <c r="I1164">
        <f>_xlfn.PERCENTRANK.INC(E:E,dataset_transacoes_ficticias_2023_2024[[#This Row],[frequency]],4)*10</f>
        <v>2.5510000000000002</v>
      </c>
      <c r="J1164" s="5">
        <f>_xlfn.PERCENTRANK.INC(F:F,dataset_transacoes_ficticias_2023_2024[[#This Row],[total value]],4)*10</f>
        <v>3.8660000000000001</v>
      </c>
      <c r="K1164" s="5">
        <f t="shared" ca="1" si="36"/>
        <v>26.186999999999998</v>
      </c>
      <c r="L1164" s="13">
        <f ca="1">_xlfn.PERCENTRANK.INC(K:K,dataset_transacoes_ficticias_2023_2024[[#This Row],[rfm sum]],4)*10</f>
        <v>4.3719999999999999</v>
      </c>
      <c r="M1164" s="3">
        <f ca="1">ROUNDUP(dataset_transacoes_ficticias_2023_2024[[#This Row],[rfm]],0)</f>
        <v>5</v>
      </c>
      <c r="N1164" t="str">
        <f t="shared" ca="1" si="37"/>
        <v>Valuable</v>
      </c>
    </row>
    <row r="1165" spans="1:14" x14ac:dyDescent="0.25">
      <c r="A1165" t="s">
        <v>486</v>
      </c>
      <c r="B1165" s="1">
        <v>44935</v>
      </c>
      <c r="C1165" s="4">
        <v>344.79120776411401</v>
      </c>
      <c r="D1165" s="3">
        <f ca="1">TODAY() -dataset_transacoes_ficticias_2023_2024[[#This Row],[transaction date]]</f>
        <v>488</v>
      </c>
      <c r="E1165">
        <f>COUNTIF(A:A,dataset_transacoes_ficticias_2023_2024[[#This Row],[customer-id]])</f>
        <v>6</v>
      </c>
      <c r="F1165" s="4">
        <f>SUMIF(A:A,dataset_transacoes_ficticias_2023_2024[[#This Row],[customer-id]],C:C)</f>
        <v>3267.2794132100221</v>
      </c>
      <c r="G1165" s="4">
        <f>dataset_transacoes_ficticias_2023_2024[[#This Row],[total value]]/dataset_transacoes_ficticias_2023_2024[[#This Row],[frequency]]</f>
        <v>544.54656886833698</v>
      </c>
      <c r="H1165" s="5">
        <f ca="1">(1 - _xlfn.PERCENTRANK.INC(D:D,dataset_transacoes_ficticias_2023_2024[[#This Row],[recency]],4))*10</f>
        <v>0.14100000000000001</v>
      </c>
      <c r="I1165">
        <f>_xlfn.PERCENTRANK.INC(E:E,dataset_transacoes_ficticias_2023_2024[[#This Row],[frequency]],4)*10</f>
        <v>6.3529999999999998</v>
      </c>
      <c r="J1165" s="5">
        <f>_xlfn.PERCENTRANK.INC(F:F,dataset_transacoes_ficticias_2023_2024[[#This Row],[total value]],4)*10</f>
        <v>7.6880000000000006</v>
      </c>
      <c r="K1165" s="5">
        <f t="shared" ca="1" si="36"/>
        <v>25.451999999999998</v>
      </c>
      <c r="L1165" s="13">
        <f ca="1">_xlfn.PERCENTRANK.INC(K:K,dataset_transacoes_ficticias_2023_2024[[#This Row],[rfm sum]],4)*10</f>
        <v>4.157</v>
      </c>
      <c r="M1165" s="3">
        <f ca="1">ROUNDUP(dataset_transacoes_ficticias_2023_2024[[#This Row],[rfm]],0)</f>
        <v>5</v>
      </c>
      <c r="N1165" t="str">
        <f t="shared" ca="1" si="37"/>
        <v>Valuable</v>
      </c>
    </row>
    <row r="1166" spans="1:14" x14ac:dyDescent="0.25">
      <c r="A1166" t="s">
        <v>487</v>
      </c>
      <c r="B1166" s="1">
        <v>45319</v>
      </c>
      <c r="C1166" s="4">
        <v>444.00845441368199</v>
      </c>
      <c r="D1166" s="3">
        <f ca="1">TODAY() -dataset_transacoes_ficticias_2023_2024[[#This Row],[transaction date]]</f>
        <v>104</v>
      </c>
      <c r="E1166">
        <f>COUNTIF(A:A,dataset_transacoes_ficticias_2023_2024[[#This Row],[customer-id]])</f>
        <v>3</v>
      </c>
      <c r="F1166" s="4">
        <f>SUMIF(A:A,dataset_transacoes_ficticias_2023_2024[[#This Row],[customer-id]],C:C)</f>
        <v>1249.3967445250851</v>
      </c>
      <c r="G1166" s="4">
        <f>dataset_transacoes_ficticias_2023_2024[[#This Row],[total value]]/dataset_transacoes_ficticias_2023_2024[[#This Row],[frequency]]</f>
        <v>416.46558150836171</v>
      </c>
      <c r="H1166" s="5">
        <f ca="1">(1 - _xlfn.PERCENTRANK.INC(D:D,dataset_transacoes_ficticias_2023_2024[[#This Row],[recency]],4))*10</f>
        <v>9.8450000000000006</v>
      </c>
      <c r="I1166">
        <f>_xlfn.PERCENTRANK.INC(E:E,dataset_transacoes_ficticias_2023_2024[[#This Row],[frequency]],4)*10</f>
        <v>0.96</v>
      </c>
      <c r="J1166" s="5">
        <f>_xlfn.PERCENTRANK.INC(F:F,dataset_transacoes_ficticias_2023_2024[[#This Row],[total value]],4)*10</f>
        <v>1.33</v>
      </c>
      <c r="K1166" s="5">
        <f t="shared" ca="1" si="36"/>
        <v>26.317</v>
      </c>
      <c r="L1166" s="13">
        <f ca="1">_xlfn.PERCENTRANK.INC(K:K,dataset_transacoes_ficticias_2023_2024[[#This Row],[rfm sum]],4)*10</f>
        <v>4.4269999999999996</v>
      </c>
      <c r="M1166" s="3">
        <f ca="1">ROUNDUP(dataset_transacoes_ficticias_2023_2024[[#This Row],[rfm]],0)</f>
        <v>5</v>
      </c>
      <c r="N1166" t="str">
        <f t="shared" ca="1" si="37"/>
        <v>Valuable</v>
      </c>
    </row>
    <row r="1167" spans="1:14" x14ac:dyDescent="0.25">
      <c r="A1167" t="s">
        <v>167</v>
      </c>
      <c r="B1167" s="1">
        <v>44933</v>
      </c>
      <c r="C1167" s="4">
        <v>92.420669610340497</v>
      </c>
      <c r="D1167" s="3">
        <f ca="1">TODAY() -dataset_transacoes_ficticias_2023_2024[[#This Row],[transaction date]]</f>
        <v>490</v>
      </c>
      <c r="E1167">
        <f>COUNTIF(A:A,dataset_transacoes_ficticias_2023_2024[[#This Row],[customer-id]])</f>
        <v>6</v>
      </c>
      <c r="F1167" s="4">
        <f>SUMIF(A:A,dataset_transacoes_ficticias_2023_2024[[#This Row],[customer-id]],C:C)</f>
        <v>3499.4855605437192</v>
      </c>
      <c r="G1167" s="4">
        <f>dataset_transacoes_ficticias_2023_2024[[#This Row],[total value]]/dataset_transacoes_ficticias_2023_2024[[#This Row],[frequency]]</f>
        <v>583.24759342395316</v>
      </c>
      <c r="H1167" s="5">
        <f ca="1">(1 - _xlfn.PERCENTRANK.INC(D:D,dataset_transacoes_ficticias_2023_2024[[#This Row],[recency]],4))*10</f>
        <v>0.10600000000000054</v>
      </c>
      <c r="I1167">
        <f>_xlfn.PERCENTRANK.INC(E:E,dataset_transacoes_ficticias_2023_2024[[#This Row],[frequency]],4)*10</f>
        <v>6.3529999999999998</v>
      </c>
      <c r="J1167" s="5">
        <f>_xlfn.PERCENTRANK.INC(F:F,dataset_transacoes_ficticias_2023_2024[[#This Row],[total value]],4)*10</f>
        <v>8.234</v>
      </c>
      <c r="K1167" s="5">
        <f t="shared" ca="1" si="36"/>
        <v>26.828000000000003</v>
      </c>
      <c r="L1167" s="13">
        <f ca="1">_xlfn.PERCENTRANK.INC(K:K,dataset_transacoes_ficticias_2023_2024[[#This Row],[rfm sum]],4)*10</f>
        <v>4.5869999999999997</v>
      </c>
      <c r="M1167" s="3">
        <f ca="1">ROUNDUP(dataset_transacoes_ficticias_2023_2024[[#This Row],[rfm]],0)</f>
        <v>5</v>
      </c>
      <c r="N1167" t="str">
        <f t="shared" ca="1" si="37"/>
        <v>Valuable</v>
      </c>
    </row>
    <row r="1168" spans="1:14" x14ac:dyDescent="0.25">
      <c r="A1168" t="s">
        <v>389</v>
      </c>
      <c r="B1168" s="1">
        <v>45202</v>
      </c>
      <c r="C1168" s="4">
        <v>565.11508641360797</v>
      </c>
      <c r="D1168" s="3">
        <f ca="1">TODAY() -dataset_transacoes_ficticias_2023_2024[[#This Row],[transaction date]]</f>
        <v>221</v>
      </c>
      <c r="E1168">
        <f>COUNTIF(A:A,dataset_transacoes_ficticias_2023_2024[[#This Row],[customer-id]])</f>
        <v>4</v>
      </c>
      <c r="F1168" s="4">
        <f>SUMIF(A:A,dataset_transacoes_ficticias_2023_2024[[#This Row],[customer-id]],C:C)</f>
        <v>1399.6841350120089</v>
      </c>
      <c r="G1168" s="4">
        <f>dataset_transacoes_ficticias_2023_2024[[#This Row],[total value]]/dataset_transacoes_ficticias_2023_2024[[#This Row],[frequency]]</f>
        <v>349.92103375300223</v>
      </c>
      <c r="H1168" s="5">
        <f ca="1">(1 - _xlfn.PERCENTRANK.INC(D:D,dataset_transacoes_ficticias_2023_2024[[#This Row],[recency]],4))*10</f>
        <v>6.8140000000000001</v>
      </c>
      <c r="I1168">
        <f>_xlfn.PERCENTRANK.INC(E:E,dataset_transacoes_ficticias_2023_2024[[#This Row],[frequency]],4)*10</f>
        <v>2.5510000000000002</v>
      </c>
      <c r="J1168" s="5">
        <f>_xlfn.PERCENTRANK.INC(F:F,dataset_transacoes_ficticias_2023_2024[[#This Row],[total value]],4)*10</f>
        <v>1.6700000000000002</v>
      </c>
      <c r="K1168" s="5">
        <f t="shared" ca="1" si="36"/>
        <v>25.728000000000002</v>
      </c>
      <c r="L1168" s="13">
        <f ca="1">_xlfn.PERCENTRANK.INC(K:K,dataset_transacoes_ficticias_2023_2024[[#This Row],[rfm sum]],4)*10</f>
        <v>4.242</v>
      </c>
      <c r="M1168" s="3">
        <f ca="1">ROUNDUP(dataset_transacoes_ficticias_2023_2024[[#This Row],[rfm]],0)</f>
        <v>5</v>
      </c>
      <c r="N1168" t="str">
        <f t="shared" ca="1" si="37"/>
        <v>Valuable</v>
      </c>
    </row>
    <row r="1169" spans="1:14" x14ac:dyDescent="0.25">
      <c r="A1169" t="s">
        <v>13</v>
      </c>
      <c r="B1169" s="1">
        <v>45191</v>
      </c>
      <c r="C1169" s="4">
        <v>148.270236308774</v>
      </c>
      <c r="D1169" s="3">
        <f ca="1">TODAY() -dataset_transacoes_ficticias_2023_2024[[#This Row],[transaction date]]</f>
        <v>232</v>
      </c>
      <c r="E1169">
        <f>COUNTIF(A:A,dataset_transacoes_ficticias_2023_2024[[#This Row],[customer-id]])</f>
        <v>4</v>
      </c>
      <c r="F1169" s="4">
        <f>SUMIF(A:A,dataset_transacoes_ficticias_2023_2024[[#This Row],[customer-id]],C:C)</f>
        <v>2279.7797720765448</v>
      </c>
      <c r="G1169" s="4">
        <f>dataset_transacoes_ficticias_2023_2024[[#This Row],[total value]]/dataset_transacoes_ficticias_2023_2024[[#This Row],[frequency]]</f>
        <v>569.94494301913619</v>
      </c>
      <c r="H1169" s="5">
        <f ca="1">(1 - _xlfn.PERCENTRANK.INC(D:D,dataset_transacoes_ficticias_2023_2024[[#This Row],[recency]],4))*10</f>
        <v>6.5839999999999996</v>
      </c>
      <c r="I1169">
        <f>_xlfn.PERCENTRANK.INC(E:E,dataset_transacoes_ficticias_2023_2024[[#This Row],[frequency]],4)*10</f>
        <v>2.5510000000000002</v>
      </c>
      <c r="J1169" s="5">
        <f>_xlfn.PERCENTRANK.INC(F:F,dataset_transacoes_ficticias_2023_2024[[#This Row],[total value]],4)*10</f>
        <v>4.9020000000000001</v>
      </c>
      <c r="K1169" s="5">
        <f t="shared" ca="1" si="36"/>
        <v>25.072000000000003</v>
      </c>
      <c r="L1169" s="13">
        <f ca="1">_xlfn.PERCENTRANK.INC(K:K,dataset_transacoes_ficticias_2023_2024[[#This Row],[rfm sum]],4)*10</f>
        <v>4.0570000000000004</v>
      </c>
      <c r="M1169" s="3">
        <f ca="1">ROUNDUP(dataset_transacoes_ficticias_2023_2024[[#This Row],[rfm]],0)</f>
        <v>5</v>
      </c>
      <c r="N1169" t="str">
        <f t="shared" ca="1" si="37"/>
        <v>Valuable</v>
      </c>
    </row>
    <row r="1170" spans="1:14" x14ac:dyDescent="0.25">
      <c r="A1170" t="s">
        <v>467</v>
      </c>
      <c r="B1170" s="1">
        <v>45277</v>
      </c>
      <c r="C1170" s="4">
        <v>580.90513142067505</v>
      </c>
      <c r="D1170" s="3">
        <f ca="1">TODAY() -dataset_transacoes_ficticias_2023_2024[[#This Row],[transaction date]]</f>
        <v>146</v>
      </c>
      <c r="E1170">
        <f>COUNTIF(A:A,dataset_transacoes_ficticias_2023_2024[[#This Row],[customer-id]])</f>
        <v>3</v>
      </c>
      <c r="F1170" s="4">
        <f>SUMIF(A:A,dataset_transacoes_ficticias_2023_2024[[#This Row],[customer-id]],C:C)</f>
        <v>1615.2807000342859</v>
      </c>
      <c r="G1170" s="4">
        <f>dataset_transacoes_ficticias_2023_2024[[#This Row],[total value]]/dataset_transacoes_ficticias_2023_2024[[#This Row],[frequency]]</f>
        <v>538.42690001142864</v>
      </c>
      <c r="H1170" s="5">
        <f ca="1">(1 - _xlfn.PERCENTRANK.INC(D:D,dataset_transacoes_ficticias_2023_2024[[#This Row],[recency]],4))*10</f>
        <v>8.77</v>
      </c>
      <c r="I1170">
        <f>_xlfn.PERCENTRANK.INC(E:E,dataset_transacoes_ficticias_2023_2024[[#This Row],[frequency]],4)*10</f>
        <v>0.96</v>
      </c>
      <c r="J1170" s="5">
        <f>_xlfn.PERCENTRANK.INC(F:F,dataset_transacoes_ficticias_2023_2024[[#This Row],[total value]],4)*10</f>
        <v>2.5609999999999999</v>
      </c>
      <c r="K1170" s="5">
        <f t="shared" ca="1" si="36"/>
        <v>26.327999999999999</v>
      </c>
      <c r="L1170" s="13">
        <f ca="1">_xlfn.PERCENTRANK.INC(K:K,dataset_transacoes_ficticias_2023_2024[[#This Row],[rfm sum]],4)*10</f>
        <v>4.4369999999999994</v>
      </c>
      <c r="M1170" s="3">
        <f ca="1">ROUNDUP(dataset_transacoes_ficticias_2023_2024[[#This Row],[rfm]],0)</f>
        <v>5</v>
      </c>
      <c r="N1170" t="str">
        <f t="shared" ca="1" si="37"/>
        <v>Valuable</v>
      </c>
    </row>
    <row r="1171" spans="1:14" x14ac:dyDescent="0.25">
      <c r="A1171" t="s">
        <v>106</v>
      </c>
      <c r="B1171" s="1">
        <v>45022</v>
      </c>
      <c r="C1171" s="4">
        <v>841.17085114192298</v>
      </c>
      <c r="D1171" s="3">
        <f ca="1">TODAY() -dataset_transacoes_ficticias_2023_2024[[#This Row],[transaction date]]</f>
        <v>401</v>
      </c>
      <c r="E1171">
        <f>COUNTIF(A:A,dataset_transacoes_ficticias_2023_2024[[#This Row],[customer-id]])</f>
        <v>5</v>
      </c>
      <c r="F1171" s="4">
        <f>SUMIF(A:A,dataset_transacoes_ficticias_2023_2024[[#This Row],[customer-id]],C:C)</f>
        <v>3408.7605388524275</v>
      </c>
      <c r="G1171" s="4">
        <f>dataset_transacoes_ficticias_2023_2024[[#This Row],[total value]]/dataset_transacoes_ficticias_2023_2024[[#This Row],[frequency]]</f>
        <v>681.75210777048551</v>
      </c>
      <c r="H1171" s="5">
        <f ca="1">(1 - _xlfn.PERCENTRANK.INC(D:D,dataset_transacoes_ficticias_2023_2024[[#This Row],[recency]],4))*10</f>
        <v>2.367</v>
      </c>
      <c r="I1171">
        <f>_xlfn.PERCENTRANK.INC(E:E,dataset_transacoes_ficticias_2023_2024[[#This Row],[frequency]],4)*10</f>
        <v>4.5519999999999996</v>
      </c>
      <c r="J1171" s="5">
        <f>_xlfn.PERCENTRANK.INC(F:F,dataset_transacoes_ficticias_2023_2024[[#This Row],[total value]],4)*10</f>
        <v>8.0640000000000001</v>
      </c>
      <c r="K1171" s="5">
        <f t="shared" ca="1" si="36"/>
        <v>27.274000000000001</v>
      </c>
      <c r="L1171" s="13">
        <f ca="1">_xlfn.PERCENTRANK.INC(K:K,dataset_transacoes_ficticias_2023_2024[[#This Row],[rfm sum]],4)*10</f>
        <v>4.7469999999999999</v>
      </c>
      <c r="M1171" s="3">
        <f ca="1">ROUNDUP(dataset_transacoes_ficticias_2023_2024[[#This Row],[rfm]],0)</f>
        <v>5</v>
      </c>
      <c r="N1171" t="str">
        <f t="shared" ca="1" si="37"/>
        <v>Valuable</v>
      </c>
    </row>
    <row r="1172" spans="1:14" x14ac:dyDescent="0.25">
      <c r="A1172" t="s">
        <v>111</v>
      </c>
      <c r="B1172" s="1">
        <v>44971</v>
      </c>
      <c r="C1172" s="4">
        <v>454.84608477091302</v>
      </c>
      <c r="D1172" s="3">
        <f ca="1">TODAY() -dataset_transacoes_ficticias_2023_2024[[#This Row],[transaction date]]</f>
        <v>452</v>
      </c>
      <c r="E1172">
        <f>COUNTIF(A:A,dataset_transacoes_ficticias_2023_2024[[#This Row],[customer-id]])</f>
        <v>5</v>
      </c>
      <c r="F1172" s="4">
        <f>SUMIF(A:A,dataset_transacoes_ficticias_2023_2024[[#This Row],[customer-id]],C:C)</f>
        <v>2071.9552167029151</v>
      </c>
      <c r="G1172" s="4">
        <f>dataset_transacoes_ficticias_2023_2024[[#This Row],[total value]]/dataset_transacoes_ficticias_2023_2024[[#This Row],[frequency]]</f>
        <v>414.391043340583</v>
      </c>
      <c r="H1172" s="5">
        <f ca="1">(1 - _xlfn.PERCENTRANK.INC(D:D,dataset_transacoes_ficticias_2023_2024[[#This Row],[recency]],4))*10</f>
        <v>1.0909999999999997</v>
      </c>
      <c r="I1172">
        <f>_xlfn.PERCENTRANK.INC(E:E,dataset_transacoes_ficticias_2023_2024[[#This Row],[frequency]],4)*10</f>
        <v>4.5519999999999996</v>
      </c>
      <c r="J1172" s="5">
        <f>_xlfn.PERCENTRANK.INC(F:F,dataset_transacoes_ficticias_2023_2024[[#This Row],[total value]],4)*10</f>
        <v>4.2570000000000006</v>
      </c>
      <c r="K1172" s="5">
        <f t="shared" ca="1" si="36"/>
        <v>24.883000000000003</v>
      </c>
      <c r="L1172" s="13">
        <f ca="1">_xlfn.PERCENTRANK.INC(K:K,dataset_transacoes_ficticias_2023_2024[[#This Row],[rfm sum]],4)*10</f>
        <v>4.0270000000000001</v>
      </c>
      <c r="M1172" s="3">
        <f ca="1">ROUNDUP(dataset_transacoes_ficticias_2023_2024[[#This Row],[rfm]],0)</f>
        <v>5</v>
      </c>
      <c r="N1172" t="str">
        <f t="shared" ca="1" si="37"/>
        <v>Valuable</v>
      </c>
    </row>
    <row r="1173" spans="1:14" x14ac:dyDescent="0.25">
      <c r="A1173" t="s">
        <v>247</v>
      </c>
      <c r="B1173" s="1">
        <v>45134</v>
      </c>
      <c r="C1173" s="4">
        <v>766.43858245744696</v>
      </c>
      <c r="D1173" s="3">
        <f ca="1">TODAY() -dataset_transacoes_ficticias_2023_2024[[#This Row],[transaction date]]</f>
        <v>289</v>
      </c>
      <c r="E1173">
        <f>COUNTIF(A:A,dataset_transacoes_ficticias_2023_2024[[#This Row],[customer-id]])</f>
        <v>5</v>
      </c>
      <c r="F1173" s="4">
        <f>SUMIF(A:A,dataset_transacoes_ficticias_2023_2024[[#This Row],[customer-id]],C:C)</f>
        <v>2414.9166263282577</v>
      </c>
      <c r="G1173" s="4">
        <f>dataset_transacoes_ficticias_2023_2024[[#This Row],[total value]]/dataset_transacoes_ficticias_2023_2024[[#This Row],[frequency]]</f>
        <v>482.98332526565156</v>
      </c>
      <c r="H1173" s="5">
        <f ca="1">(1 - _xlfn.PERCENTRANK.INC(D:D,dataset_transacoes_ficticias_2023_2024[[#This Row],[recency]],4))*10</f>
        <v>5.173</v>
      </c>
      <c r="I1173">
        <f>_xlfn.PERCENTRANK.INC(E:E,dataset_transacoes_ficticias_2023_2024[[#This Row],[frequency]],4)*10</f>
        <v>4.5519999999999996</v>
      </c>
      <c r="J1173" s="5">
        <f>_xlfn.PERCENTRANK.INC(F:F,dataset_transacoes_ficticias_2023_2024[[#This Row],[total value]],4)*10</f>
        <v>5.2219999999999995</v>
      </c>
      <c r="K1173" s="5">
        <f t="shared" ca="1" si="36"/>
        <v>24.847000000000001</v>
      </c>
      <c r="L1173" s="13">
        <f ca="1">_xlfn.PERCENTRANK.INC(K:K,dataset_transacoes_ficticias_2023_2024[[#This Row],[rfm sum]],4)*10</f>
        <v>4.0120000000000005</v>
      </c>
      <c r="M1173" s="3">
        <f ca="1">ROUNDUP(dataset_transacoes_ficticias_2023_2024[[#This Row],[rfm]],0)</f>
        <v>5</v>
      </c>
      <c r="N1173" t="str">
        <f t="shared" ca="1" si="37"/>
        <v>Valuable</v>
      </c>
    </row>
    <row r="1174" spans="1:14" x14ac:dyDescent="0.25">
      <c r="A1174" t="s">
        <v>471</v>
      </c>
      <c r="B1174" s="1">
        <v>45149</v>
      </c>
      <c r="C1174" s="4">
        <v>875.83398818893602</v>
      </c>
      <c r="D1174" s="3">
        <f ca="1">TODAY() -dataset_transacoes_ficticias_2023_2024[[#This Row],[transaction date]]</f>
        <v>274</v>
      </c>
      <c r="E1174">
        <f>COUNTIF(A:A,dataset_transacoes_ficticias_2023_2024[[#This Row],[customer-id]])</f>
        <v>4</v>
      </c>
      <c r="F1174" s="4">
        <f>SUMIF(A:A,dataset_transacoes_ficticias_2023_2024[[#This Row],[customer-id]],C:C)</f>
        <v>2225.9996963243238</v>
      </c>
      <c r="G1174" s="4">
        <f>dataset_transacoes_ficticias_2023_2024[[#This Row],[total value]]/dataset_transacoes_ficticias_2023_2024[[#This Row],[frequency]]</f>
        <v>556.49992408108096</v>
      </c>
      <c r="H1174" s="5">
        <f ca="1">(1 - _xlfn.PERCENTRANK.INC(D:D,dataset_transacoes_ficticias_2023_2024[[#This Row],[recency]],4))*10</f>
        <v>5.5630000000000006</v>
      </c>
      <c r="I1174">
        <f>_xlfn.PERCENTRANK.INC(E:E,dataset_transacoes_ficticias_2023_2024[[#This Row],[frequency]],4)*10</f>
        <v>2.5510000000000002</v>
      </c>
      <c r="J1174" s="5">
        <f>_xlfn.PERCENTRANK.INC(F:F,dataset_transacoes_ficticias_2023_2024[[#This Row],[total value]],4)*10</f>
        <v>4.657</v>
      </c>
      <c r="K1174" s="5">
        <f t="shared" ca="1" si="36"/>
        <v>27.718</v>
      </c>
      <c r="L1174" s="13">
        <f ca="1">_xlfn.PERCENTRANK.INC(K:K,dataset_transacoes_ficticias_2023_2024[[#This Row],[rfm sum]],4)*10</f>
        <v>4.8570000000000002</v>
      </c>
      <c r="M1174" s="3">
        <f ca="1">ROUNDUP(dataset_transacoes_ficticias_2023_2024[[#This Row],[rfm]],0)</f>
        <v>5</v>
      </c>
      <c r="N1174" t="str">
        <f t="shared" ca="1" si="37"/>
        <v>Valuable</v>
      </c>
    </row>
    <row r="1175" spans="1:14" x14ac:dyDescent="0.25">
      <c r="A1175" t="s">
        <v>171</v>
      </c>
      <c r="B1175" s="1">
        <v>44977</v>
      </c>
      <c r="C1175" s="4">
        <v>45.980312759280402</v>
      </c>
      <c r="D1175" s="3">
        <f ca="1">TODAY() -dataset_transacoes_ficticias_2023_2024[[#This Row],[transaction date]]</f>
        <v>446</v>
      </c>
      <c r="E1175">
        <f>COUNTIF(A:A,dataset_transacoes_ficticias_2023_2024[[#This Row],[customer-id]])</f>
        <v>8</v>
      </c>
      <c r="F1175" s="4">
        <f>SUMIF(A:A,dataset_transacoes_ficticias_2023_2024[[#This Row],[customer-id]],C:C)</f>
        <v>2084.8363812581247</v>
      </c>
      <c r="G1175" s="4">
        <f>dataset_transacoes_ficticias_2023_2024[[#This Row],[total value]]/dataset_transacoes_ficticias_2023_2024[[#This Row],[frequency]]</f>
        <v>260.60454765726558</v>
      </c>
      <c r="H1175" s="5">
        <f ca="1">(1 - _xlfn.PERCENTRANK.INC(D:D,dataset_transacoes_ficticias_2023_2024[[#This Row],[recency]],4))*10</f>
        <v>1.2060000000000004</v>
      </c>
      <c r="I1175">
        <f>_xlfn.PERCENTRANK.INC(E:E,dataset_transacoes_ficticias_2023_2024[[#This Row],[frequency]],4)*10</f>
        <v>8.7739999999999991</v>
      </c>
      <c r="J1175" s="5">
        <f>_xlfn.PERCENTRANK.INC(F:F,dataset_transacoes_ficticias_2023_2024[[#This Row],[total value]],4)*10</f>
        <v>4.3170000000000002</v>
      </c>
      <c r="K1175" s="5">
        <f t="shared" ca="1" si="36"/>
        <v>27.067999999999998</v>
      </c>
      <c r="L1175" s="13">
        <f ca="1">_xlfn.PERCENTRANK.INC(K:K,dataset_transacoes_ficticias_2023_2024[[#This Row],[rfm sum]],4)*10</f>
        <v>4.6920000000000002</v>
      </c>
      <c r="M1175" s="3">
        <f ca="1">ROUNDUP(dataset_transacoes_ficticias_2023_2024[[#This Row],[rfm]],0)</f>
        <v>5</v>
      </c>
      <c r="N1175" t="str">
        <f t="shared" ca="1" si="37"/>
        <v>Valuable</v>
      </c>
    </row>
    <row r="1176" spans="1:14" x14ac:dyDescent="0.25">
      <c r="A1176" t="s">
        <v>281</v>
      </c>
      <c r="B1176" s="1">
        <v>45293</v>
      </c>
      <c r="C1176" s="4">
        <v>123.994416257504</v>
      </c>
      <c r="D1176" s="3">
        <f ca="1">TODAY() -dataset_transacoes_ficticias_2023_2024[[#This Row],[transaction date]]</f>
        <v>130</v>
      </c>
      <c r="E1176">
        <f>COUNTIF(A:A,dataset_transacoes_ficticias_2023_2024[[#This Row],[customer-id]])</f>
        <v>4</v>
      </c>
      <c r="F1176" s="4">
        <f>SUMIF(A:A,dataset_transacoes_ficticias_2023_2024[[#This Row],[customer-id]],C:C)</f>
        <v>1560.0548820929448</v>
      </c>
      <c r="G1176" s="4">
        <f>dataset_transacoes_ficticias_2023_2024[[#This Row],[total value]]/dataset_transacoes_ficticias_2023_2024[[#This Row],[frequency]]</f>
        <v>390.0137205232362</v>
      </c>
      <c r="H1176" s="5">
        <f ca="1">(1 - _xlfn.PERCENTRANK.INC(D:D,dataset_transacoes_ficticias_2023_2024[[#This Row],[recency]],4))*10</f>
        <v>9.14</v>
      </c>
      <c r="I1176">
        <f>_xlfn.PERCENTRANK.INC(E:E,dataset_transacoes_ficticias_2023_2024[[#This Row],[frequency]],4)*10</f>
        <v>2.5510000000000002</v>
      </c>
      <c r="J1176" s="5">
        <f>_xlfn.PERCENTRANK.INC(F:F,dataset_transacoes_ficticias_2023_2024[[#This Row],[total value]],4)*10</f>
        <v>2.3359999999999999</v>
      </c>
      <c r="K1176" s="5">
        <f t="shared" ca="1" si="36"/>
        <v>28.323999999999998</v>
      </c>
      <c r="L1176" s="13">
        <f ca="1">_xlfn.PERCENTRANK.INC(K:K,dataset_transacoes_ficticias_2023_2024[[#This Row],[rfm sum]],4)*10</f>
        <v>4.9619999999999997</v>
      </c>
      <c r="M1176" s="3">
        <f ca="1">ROUNDUP(dataset_transacoes_ficticias_2023_2024[[#This Row],[rfm]],0)</f>
        <v>5</v>
      </c>
      <c r="N1176" t="str">
        <f t="shared" ca="1" si="37"/>
        <v>Valuable</v>
      </c>
    </row>
    <row r="1177" spans="1:14" x14ac:dyDescent="0.25">
      <c r="A1177" t="s">
        <v>321</v>
      </c>
      <c r="B1177" s="1">
        <v>44970</v>
      </c>
      <c r="C1177" s="4">
        <v>453.83242178542702</v>
      </c>
      <c r="D1177" s="3">
        <f ca="1">TODAY() -dataset_transacoes_ficticias_2023_2024[[#This Row],[transaction date]]</f>
        <v>453</v>
      </c>
      <c r="E1177">
        <f>COUNTIF(A:A,dataset_transacoes_ficticias_2023_2024[[#This Row],[customer-id]])</f>
        <v>6</v>
      </c>
      <c r="F1177" s="4">
        <f>SUMIF(A:A,dataset_transacoes_ficticias_2023_2024[[#This Row],[customer-id]],C:C)</f>
        <v>2677.8915026293389</v>
      </c>
      <c r="G1177" s="4">
        <f>dataset_transacoes_ficticias_2023_2024[[#This Row],[total value]]/dataset_transacoes_ficticias_2023_2024[[#This Row],[frequency]]</f>
        <v>446.31525043822313</v>
      </c>
      <c r="H1177" s="5">
        <f ca="1">(1 - _xlfn.PERCENTRANK.INC(D:D,dataset_transacoes_ficticias_2023_2024[[#This Row],[recency]],4))*10</f>
        <v>1.0560000000000003</v>
      </c>
      <c r="I1177">
        <f>_xlfn.PERCENTRANK.INC(E:E,dataset_transacoes_ficticias_2023_2024[[#This Row],[frequency]],4)*10</f>
        <v>6.3529999999999998</v>
      </c>
      <c r="J1177" s="5">
        <f>_xlfn.PERCENTRANK.INC(F:F,dataset_transacoes_ficticias_2023_2024[[#This Row],[total value]],4)*10</f>
        <v>6.2279999999999998</v>
      </c>
      <c r="K1177" s="5">
        <f t="shared" ca="1" si="36"/>
        <v>27.664000000000001</v>
      </c>
      <c r="L1177" s="13">
        <f ca="1">_xlfn.PERCENTRANK.INC(K:K,dataset_transacoes_ficticias_2023_2024[[#This Row],[rfm sum]],4)*10</f>
        <v>4.8319999999999999</v>
      </c>
      <c r="M1177" s="3">
        <f ca="1">ROUNDUP(dataset_transacoes_ficticias_2023_2024[[#This Row],[rfm]],0)</f>
        <v>5</v>
      </c>
      <c r="N1177" t="str">
        <f t="shared" ca="1" si="37"/>
        <v>Valuable</v>
      </c>
    </row>
    <row r="1178" spans="1:14" x14ac:dyDescent="0.25">
      <c r="A1178" t="s">
        <v>83</v>
      </c>
      <c r="B1178" s="1">
        <v>45254</v>
      </c>
      <c r="C1178" s="4">
        <v>583.23479664640297</v>
      </c>
      <c r="D1178" s="3">
        <f ca="1">TODAY() -dataset_transacoes_ficticias_2023_2024[[#This Row],[transaction date]]</f>
        <v>169</v>
      </c>
      <c r="E1178">
        <f>COUNTIF(A:A,dataset_transacoes_ficticias_2023_2024[[#This Row],[customer-id]])</f>
        <v>4</v>
      </c>
      <c r="F1178" s="4">
        <f>SUMIF(A:A,dataset_transacoes_ficticias_2023_2024[[#This Row],[customer-id]],C:C)</f>
        <v>1971.3759072797977</v>
      </c>
      <c r="G1178" s="4">
        <f>dataset_transacoes_ficticias_2023_2024[[#This Row],[total value]]/dataset_transacoes_ficticias_2023_2024[[#This Row],[frequency]]</f>
        <v>492.84397681994943</v>
      </c>
      <c r="H1178" s="5">
        <f ca="1">(1 - _xlfn.PERCENTRANK.INC(D:D,dataset_transacoes_ficticias_2023_2024[[#This Row],[recency]],4))*10</f>
        <v>8.2600000000000016</v>
      </c>
      <c r="I1178">
        <f>_xlfn.PERCENTRANK.INC(E:E,dataset_transacoes_ficticias_2023_2024[[#This Row],[frequency]],4)*10</f>
        <v>2.5510000000000002</v>
      </c>
      <c r="J1178" s="5">
        <f>_xlfn.PERCENTRANK.INC(F:F,dataset_transacoes_ficticias_2023_2024[[#This Row],[total value]],4)*10</f>
        <v>3.746</v>
      </c>
      <c r="K1178" s="5">
        <f t="shared" ca="1" si="36"/>
        <v>28.193999999999999</v>
      </c>
      <c r="L1178" s="13">
        <f ca="1">_xlfn.PERCENTRANK.INC(K:K,dataset_transacoes_ficticias_2023_2024[[#This Row],[rfm sum]],4)*10</f>
        <v>4.9320000000000004</v>
      </c>
      <c r="M1178" s="3">
        <f ca="1">ROUNDUP(dataset_transacoes_ficticias_2023_2024[[#This Row],[rfm]],0)</f>
        <v>5</v>
      </c>
      <c r="N1178" t="str">
        <f t="shared" ca="1" si="37"/>
        <v>Valuable</v>
      </c>
    </row>
    <row r="1179" spans="1:14" x14ac:dyDescent="0.25">
      <c r="A1179" t="s">
        <v>266</v>
      </c>
      <c r="B1179" s="1">
        <v>44967</v>
      </c>
      <c r="C1179" s="4">
        <v>929.059247266292</v>
      </c>
      <c r="D1179" s="3">
        <f ca="1">TODAY() -dataset_transacoes_ficticias_2023_2024[[#This Row],[transaction date]]</f>
        <v>456</v>
      </c>
      <c r="E1179">
        <f>COUNTIF(A:A,dataset_transacoes_ficticias_2023_2024[[#This Row],[customer-id]])</f>
        <v>5</v>
      </c>
      <c r="F1179" s="4">
        <f>SUMIF(A:A,dataset_transacoes_ficticias_2023_2024[[#This Row],[customer-id]],C:C)</f>
        <v>3143.836537038515</v>
      </c>
      <c r="G1179" s="4">
        <f>dataset_transacoes_ficticias_2023_2024[[#This Row],[total value]]/dataset_transacoes_ficticias_2023_2024[[#This Row],[frequency]]</f>
        <v>628.76730740770302</v>
      </c>
      <c r="H1179" s="5">
        <f ca="1">(1 - _xlfn.PERCENTRANK.INC(D:D,dataset_transacoes_ficticias_2023_2024[[#This Row],[recency]],4))*10</f>
        <v>0.98099999999999965</v>
      </c>
      <c r="I1179">
        <f>_xlfn.PERCENTRANK.INC(E:E,dataset_transacoes_ficticias_2023_2024[[#This Row],[frequency]],4)*10</f>
        <v>4.5519999999999996</v>
      </c>
      <c r="J1179" s="5">
        <f>_xlfn.PERCENTRANK.INC(F:F,dataset_transacoes_ficticias_2023_2024[[#This Row],[total value]],4)*10</f>
        <v>7.2629999999999999</v>
      </c>
      <c r="K1179" s="5">
        <f t="shared" ca="1" si="36"/>
        <v>27.353000000000002</v>
      </c>
      <c r="L1179" s="13">
        <f ca="1">_xlfn.PERCENTRANK.INC(K:K,dataset_transacoes_ficticias_2023_2024[[#This Row],[rfm sum]],4)*10</f>
        <v>4.7670000000000003</v>
      </c>
      <c r="M1179" s="3">
        <f ca="1">ROUNDUP(dataset_transacoes_ficticias_2023_2024[[#This Row],[rfm]],0)</f>
        <v>5</v>
      </c>
      <c r="N1179" t="str">
        <f t="shared" ca="1" si="37"/>
        <v>Valuable</v>
      </c>
    </row>
    <row r="1180" spans="1:14" x14ac:dyDescent="0.25">
      <c r="A1180" t="s">
        <v>469</v>
      </c>
      <c r="B1180" s="1">
        <v>44979</v>
      </c>
      <c r="C1180" s="4">
        <v>27.525039415010099</v>
      </c>
      <c r="D1180" s="3">
        <f ca="1">TODAY() -dataset_transacoes_ficticias_2023_2024[[#This Row],[transaction date]]</f>
        <v>444</v>
      </c>
      <c r="E1180">
        <f>COUNTIF(A:A,dataset_transacoes_ficticias_2023_2024[[#This Row],[customer-id]])</f>
        <v>5</v>
      </c>
      <c r="F1180" s="4">
        <f>SUMIF(A:A,dataset_transacoes_ficticias_2023_2024[[#This Row],[customer-id]],C:C)</f>
        <v>3331.1595501384872</v>
      </c>
      <c r="G1180" s="4">
        <f>dataset_transacoes_ficticias_2023_2024[[#This Row],[total value]]/dataset_transacoes_ficticias_2023_2024[[#This Row],[frequency]]</f>
        <v>666.2319100276975</v>
      </c>
      <c r="H1180" s="5">
        <f ca="1">(1 - _xlfn.PERCENTRANK.INC(D:D,dataset_transacoes_ficticias_2023_2024[[#This Row],[recency]],4))*10</f>
        <v>1.2360000000000004</v>
      </c>
      <c r="I1180">
        <f>_xlfn.PERCENTRANK.INC(E:E,dataset_transacoes_ficticias_2023_2024[[#This Row],[frequency]],4)*10</f>
        <v>4.5519999999999996</v>
      </c>
      <c r="J1180" s="5">
        <f>_xlfn.PERCENTRANK.INC(F:F,dataset_transacoes_ficticias_2023_2024[[#This Row],[total value]],4)*10</f>
        <v>7.838000000000001</v>
      </c>
      <c r="K1180" s="5">
        <f t="shared" ca="1" si="36"/>
        <v>26.422000000000001</v>
      </c>
      <c r="L1180" s="13">
        <f ca="1">_xlfn.PERCENTRANK.INC(K:K,dataset_transacoes_ficticias_2023_2024[[#This Row],[rfm sum]],4)*10</f>
        <v>4.452</v>
      </c>
      <c r="M1180" s="3">
        <f ca="1">ROUNDUP(dataset_transacoes_ficticias_2023_2024[[#This Row],[rfm]],0)</f>
        <v>5</v>
      </c>
      <c r="N1180" t="str">
        <f t="shared" ca="1" si="37"/>
        <v>Valuable</v>
      </c>
    </row>
    <row r="1181" spans="1:14" x14ac:dyDescent="0.25">
      <c r="A1181" t="s">
        <v>31</v>
      </c>
      <c r="B1181" s="1">
        <v>45209</v>
      </c>
      <c r="C1181" s="4">
        <v>177.18770263756701</v>
      </c>
      <c r="D1181" s="3">
        <f ca="1">TODAY() -dataset_transacoes_ficticias_2023_2024[[#This Row],[transaction date]]</f>
        <v>214</v>
      </c>
      <c r="E1181">
        <f>COUNTIF(A:A,dataset_transacoes_ficticias_2023_2024[[#This Row],[customer-id]])</f>
        <v>6</v>
      </c>
      <c r="F1181" s="4">
        <f>SUMIF(A:A,dataset_transacoes_ficticias_2023_2024[[#This Row],[customer-id]],C:C)</f>
        <v>1642.4963157284578</v>
      </c>
      <c r="G1181" s="4">
        <f>dataset_transacoes_ficticias_2023_2024[[#This Row],[total value]]/dataset_transacoes_ficticias_2023_2024[[#This Row],[frequency]]</f>
        <v>273.74938595474299</v>
      </c>
      <c r="H1181" s="5">
        <f ca="1">(1 - _xlfn.PERCENTRANK.INC(D:D,dataset_transacoes_ficticias_2023_2024[[#This Row],[recency]],4))*10</f>
        <v>7.0140000000000002</v>
      </c>
      <c r="I1181">
        <f>_xlfn.PERCENTRANK.INC(E:E,dataset_transacoes_ficticias_2023_2024[[#This Row],[frequency]],4)*10</f>
        <v>6.3529999999999998</v>
      </c>
      <c r="J1181" s="5">
        <f>_xlfn.PERCENTRANK.INC(F:F,dataset_transacoes_ficticias_2023_2024[[#This Row],[total value]],4)*10</f>
        <v>2.6760000000000002</v>
      </c>
      <c r="K1181" s="5">
        <f t="shared" ca="1" si="36"/>
        <v>29.669000000000004</v>
      </c>
      <c r="L1181" s="13">
        <f ca="1">_xlfn.PERCENTRANK.INC(K:K,dataset_transacoes_ficticias_2023_2024[[#This Row],[rfm sum]],4)*10</f>
        <v>5.3019999999999996</v>
      </c>
      <c r="M1181" s="3">
        <f ca="1">ROUNDUP(dataset_transacoes_ficticias_2023_2024[[#This Row],[rfm]],0)</f>
        <v>6</v>
      </c>
      <c r="N1181" t="str">
        <f t="shared" ca="1" si="37"/>
        <v>Valuable</v>
      </c>
    </row>
    <row r="1182" spans="1:14" x14ac:dyDescent="0.25">
      <c r="A1182" t="s">
        <v>211</v>
      </c>
      <c r="B1182" s="1">
        <v>45050</v>
      </c>
      <c r="C1182" s="4">
        <v>340.36870692241502</v>
      </c>
      <c r="D1182" s="3">
        <f ca="1">TODAY() -dataset_transacoes_ficticias_2023_2024[[#This Row],[transaction date]]</f>
        <v>373</v>
      </c>
      <c r="E1182">
        <f>COUNTIF(A:A,dataset_transacoes_ficticias_2023_2024[[#This Row],[customer-id]])</f>
        <v>5</v>
      </c>
      <c r="F1182" s="4">
        <f>SUMIF(A:A,dataset_transacoes_ficticias_2023_2024[[#This Row],[customer-id]],C:C)</f>
        <v>1970.7046859654129</v>
      </c>
      <c r="G1182" s="4">
        <f>dataset_transacoes_ficticias_2023_2024[[#This Row],[total value]]/dataset_transacoes_ficticias_2023_2024[[#This Row],[frequency]]</f>
        <v>394.14093719308255</v>
      </c>
      <c r="H1182" s="5">
        <f ca="1">(1 - _xlfn.PERCENTRANK.INC(D:D,dataset_transacoes_ficticias_2023_2024[[#This Row],[recency]],4))*10</f>
        <v>3.0920000000000005</v>
      </c>
      <c r="I1182">
        <f>_xlfn.PERCENTRANK.INC(E:E,dataset_transacoes_ficticias_2023_2024[[#This Row],[frequency]],4)*10</f>
        <v>4.5519999999999996</v>
      </c>
      <c r="J1182" s="5">
        <f>_xlfn.PERCENTRANK.INC(F:F,dataset_transacoes_ficticias_2023_2024[[#This Row],[total value]],4)*10</f>
        <v>3.7210000000000001</v>
      </c>
      <c r="K1182" s="5">
        <f t="shared" ca="1" si="36"/>
        <v>27.407999999999998</v>
      </c>
      <c r="L1182" s="13">
        <f ca="1">_xlfn.PERCENTRANK.INC(K:K,dataset_transacoes_ficticias_2023_2024[[#This Row],[rfm sum]],4)*10</f>
        <v>4.782</v>
      </c>
      <c r="M1182" s="3">
        <f ca="1">ROUNDUP(dataset_transacoes_ficticias_2023_2024[[#This Row],[rfm]],0)</f>
        <v>5</v>
      </c>
      <c r="N1182" t="str">
        <f t="shared" ca="1" si="37"/>
        <v>Valuable</v>
      </c>
    </row>
    <row r="1183" spans="1:14" x14ac:dyDescent="0.25">
      <c r="A1183" t="s">
        <v>474</v>
      </c>
      <c r="B1183" s="1">
        <v>44976</v>
      </c>
      <c r="C1183" s="4">
        <v>632.88980638455303</v>
      </c>
      <c r="D1183" s="3">
        <f ca="1">TODAY() -dataset_transacoes_ficticias_2023_2024[[#This Row],[transaction date]]</f>
        <v>447</v>
      </c>
      <c r="E1183">
        <f>COUNTIF(A:A,dataset_transacoes_ficticias_2023_2024[[#This Row],[customer-id]])</f>
        <v>6</v>
      </c>
      <c r="F1183" s="4">
        <f>SUMIF(A:A,dataset_transacoes_ficticias_2023_2024[[#This Row],[customer-id]],C:C)</f>
        <v>3273.000574318643</v>
      </c>
      <c r="G1183" s="4">
        <f>dataset_transacoes_ficticias_2023_2024[[#This Row],[total value]]/dataset_transacoes_ficticias_2023_2024[[#This Row],[frequency]]</f>
        <v>545.50009571977387</v>
      </c>
      <c r="H1183" s="5">
        <f ca="1">(1 - _xlfn.PERCENTRANK.INC(D:D,dataset_transacoes_ficticias_2023_2024[[#This Row],[recency]],4))*10</f>
        <v>1.1709999999999998</v>
      </c>
      <c r="I1183">
        <f>_xlfn.PERCENTRANK.INC(E:E,dataset_transacoes_ficticias_2023_2024[[#This Row],[frequency]],4)*10</f>
        <v>6.3529999999999998</v>
      </c>
      <c r="J1183" s="5">
        <f>_xlfn.PERCENTRANK.INC(F:F,dataset_transacoes_ficticias_2023_2024[[#This Row],[total value]],4)*10</f>
        <v>7.718</v>
      </c>
      <c r="K1183" s="5">
        <f t="shared" ca="1" si="36"/>
        <v>26.606999999999999</v>
      </c>
      <c r="L1183" s="13">
        <f ca="1">_xlfn.PERCENTRANK.INC(K:K,dataset_transacoes_ficticias_2023_2024[[#This Row],[rfm sum]],4)*10</f>
        <v>4.5169999999999995</v>
      </c>
      <c r="M1183" s="3">
        <f ca="1">ROUNDUP(dataset_transacoes_ficticias_2023_2024[[#This Row],[rfm]],0)</f>
        <v>5</v>
      </c>
      <c r="N1183" t="str">
        <f t="shared" ca="1" si="37"/>
        <v>Valuable</v>
      </c>
    </row>
    <row r="1184" spans="1:14" x14ac:dyDescent="0.25">
      <c r="A1184" t="s">
        <v>300</v>
      </c>
      <c r="B1184" s="1">
        <v>45010</v>
      </c>
      <c r="C1184" s="4">
        <v>448.91722829583802</v>
      </c>
      <c r="D1184" s="3">
        <f ca="1">TODAY() -dataset_transacoes_ficticias_2023_2024[[#This Row],[transaction date]]</f>
        <v>413</v>
      </c>
      <c r="E1184">
        <f>COUNTIF(A:A,dataset_transacoes_ficticias_2023_2024[[#This Row],[customer-id]])</f>
        <v>4</v>
      </c>
      <c r="F1184" s="4">
        <f>SUMIF(A:A,dataset_transacoes_ficticias_2023_2024[[#This Row],[customer-id]],C:C)</f>
        <v>3035.2730932417612</v>
      </c>
      <c r="G1184" s="4">
        <f>dataset_transacoes_ficticias_2023_2024[[#This Row],[total value]]/dataset_transacoes_ficticias_2023_2024[[#This Row],[frequency]]</f>
        <v>758.8182733104403</v>
      </c>
      <c r="H1184" s="5">
        <f ca="1">(1 - _xlfn.PERCENTRANK.INC(D:D,dataset_transacoes_ficticias_2023_2024[[#This Row],[recency]],4))*10</f>
        <v>2.0720000000000005</v>
      </c>
      <c r="I1184">
        <f>_xlfn.PERCENTRANK.INC(E:E,dataset_transacoes_ficticias_2023_2024[[#This Row],[frequency]],4)*10</f>
        <v>2.5510000000000002</v>
      </c>
      <c r="J1184" s="5">
        <f>_xlfn.PERCENTRANK.INC(F:F,dataset_transacoes_ficticias_2023_2024[[#This Row],[total value]],4)*10</f>
        <v>6.8630000000000004</v>
      </c>
      <c r="K1184" s="5">
        <f t="shared" ca="1" si="36"/>
        <v>26.728000000000002</v>
      </c>
      <c r="L1184" s="13">
        <f ca="1">_xlfn.PERCENTRANK.INC(K:K,dataset_transacoes_ficticias_2023_2024[[#This Row],[rfm sum]],4)*10</f>
        <v>4.5469999999999997</v>
      </c>
      <c r="M1184" s="3">
        <f ca="1">ROUNDUP(dataset_transacoes_ficticias_2023_2024[[#This Row],[rfm]],0)</f>
        <v>5</v>
      </c>
      <c r="N1184" t="str">
        <f t="shared" ca="1" si="37"/>
        <v>Valuable</v>
      </c>
    </row>
    <row r="1185" spans="1:14" x14ac:dyDescent="0.25">
      <c r="A1185" t="s">
        <v>76</v>
      </c>
      <c r="B1185" s="1">
        <v>45030</v>
      </c>
      <c r="C1185" s="4">
        <v>784.45624794783396</v>
      </c>
      <c r="D1185" s="3">
        <f ca="1">TODAY() -dataset_transacoes_ficticias_2023_2024[[#This Row],[transaction date]]</f>
        <v>393</v>
      </c>
      <c r="E1185">
        <f>COUNTIF(A:A,dataset_transacoes_ficticias_2023_2024[[#This Row],[customer-id]])</f>
        <v>5</v>
      </c>
      <c r="F1185" s="4">
        <f>SUMIF(A:A,dataset_transacoes_ficticias_2023_2024[[#This Row],[customer-id]],C:C)</f>
        <v>3146.4519269707444</v>
      </c>
      <c r="G1185" s="4">
        <f>dataset_transacoes_ficticias_2023_2024[[#This Row],[total value]]/dataset_transacoes_ficticias_2023_2024[[#This Row],[frequency]]</f>
        <v>629.29038539414887</v>
      </c>
      <c r="H1185" s="5">
        <f ca="1">(1 - _xlfn.PERCENTRANK.INC(D:D,dataset_transacoes_ficticias_2023_2024[[#This Row],[recency]],4))*10</f>
        <v>2.5519999999999996</v>
      </c>
      <c r="I1185">
        <f>_xlfn.PERCENTRANK.INC(E:E,dataset_transacoes_ficticias_2023_2024[[#This Row],[frequency]],4)*10</f>
        <v>4.5519999999999996</v>
      </c>
      <c r="J1185" s="5">
        <f>_xlfn.PERCENTRANK.INC(F:F,dataset_transacoes_ficticias_2023_2024[[#This Row],[total value]],4)*10</f>
        <v>7.2880000000000003</v>
      </c>
      <c r="K1185" s="5">
        <f t="shared" ca="1" si="36"/>
        <v>25.878</v>
      </c>
      <c r="L1185" s="13">
        <f ca="1">_xlfn.PERCENTRANK.INC(K:K,dataset_transacoes_ficticias_2023_2024[[#This Row],[rfm sum]],4)*10</f>
        <v>4.282</v>
      </c>
      <c r="M1185" s="3">
        <f ca="1">ROUNDUP(dataset_transacoes_ficticias_2023_2024[[#This Row],[rfm]],0)</f>
        <v>5</v>
      </c>
      <c r="N1185" t="str">
        <f t="shared" ca="1" si="37"/>
        <v>Valuable</v>
      </c>
    </row>
    <row r="1186" spans="1:14" x14ac:dyDescent="0.25">
      <c r="A1186" t="s">
        <v>383</v>
      </c>
      <c r="B1186" s="1">
        <v>45209</v>
      </c>
      <c r="C1186" s="4">
        <v>27.999875625992399</v>
      </c>
      <c r="D1186" s="3">
        <f ca="1">TODAY() -dataset_transacoes_ficticias_2023_2024[[#This Row],[transaction date]]</f>
        <v>214</v>
      </c>
      <c r="E1186">
        <f>COUNTIF(A:A,dataset_transacoes_ficticias_2023_2024[[#This Row],[customer-id]])</f>
        <v>5</v>
      </c>
      <c r="F1186" s="4">
        <f>SUMIF(A:A,dataset_transacoes_ficticias_2023_2024[[#This Row],[customer-id]],C:C)</f>
        <v>1449.5095535440096</v>
      </c>
      <c r="G1186" s="4">
        <f>dataset_transacoes_ficticias_2023_2024[[#This Row],[total value]]/dataset_transacoes_ficticias_2023_2024[[#This Row],[frequency]]</f>
        <v>289.90191070880189</v>
      </c>
      <c r="H1186" s="5">
        <f ca="1">(1 - _xlfn.PERCENTRANK.INC(D:D,dataset_transacoes_ficticias_2023_2024[[#This Row],[recency]],4))*10</f>
        <v>7.0140000000000002</v>
      </c>
      <c r="I1186">
        <f>_xlfn.PERCENTRANK.INC(E:E,dataset_transacoes_ficticias_2023_2024[[#This Row],[frequency]],4)*10</f>
        <v>4.5519999999999996</v>
      </c>
      <c r="J1186" s="5">
        <f>_xlfn.PERCENTRANK.INC(F:F,dataset_transacoes_ficticias_2023_2024[[#This Row],[total value]],4)*10</f>
        <v>1.885</v>
      </c>
      <c r="K1186" s="5">
        <f t="shared" ca="1" si="36"/>
        <v>27.843</v>
      </c>
      <c r="L1186" s="13">
        <f ca="1">_xlfn.PERCENTRANK.INC(K:K,dataset_transacoes_ficticias_2023_2024[[#This Row],[rfm sum]],4)*10</f>
        <v>4.8970000000000002</v>
      </c>
      <c r="M1186" s="3">
        <f ca="1">ROUNDUP(dataset_transacoes_ficticias_2023_2024[[#This Row],[rfm]],0)</f>
        <v>5</v>
      </c>
      <c r="N1186" t="str">
        <f t="shared" ca="1" si="37"/>
        <v>Valuable</v>
      </c>
    </row>
    <row r="1187" spans="1:14" x14ac:dyDescent="0.25">
      <c r="A1187" t="s">
        <v>169</v>
      </c>
      <c r="B1187" s="1">
        <v>45159</v>
      </c>
      <c r="C1187" s="4">
        <v>245.40995386395599</v>
      </c>
      <c r="D1187" s="3">
        <f ca="1">TODAY() -dataset_transacoes_ficticias_2023_2024[[#This Row],[transaction date]]</f>
        <v>264</v>
      </c>
      <c r="E1187">
        <f>COUNTIF(A:A,dataset_transacoes_ficticias_2023_2024[[#This Row],[customer-id]])</f>
        <v>4</v>
      </c>
      <c r="F1187" s="4">
        <f>SUMIF(A:A,dataset_transacoes_ficticias_2023_2024[[#This Row],[customer-id]],C:C)</f>
        <v>2023.4731767415801</v>
      </c>
      <c r="G1187" s="4">
        <f>dataset_transacoes_ficticias_2023_2024[[#This Row],[total value]]/dataset_transacoes_ficticias_2023_2024[[#This Row],[frequency]]</f>
        <v>505.86829418539503</v>
      </c>
      <c r="H1187" s="5">
        <f ca="1">(1 - _xlfn.PERCENTRANK.INC(D:D,dataset_transacoes_ficticias_2023_2024[[#This Row],[recency]],4))*10</f>
        <v>5.7929999999999993</v>
      </c>
      <c r="I1187">
        <f>_xlfn.PERCENTRANK.INC(E:E,dataset_transacoes_ficticias_2023_2024[[#This Row],[frequency]],4)*10</f>
        <v>2.5510000000000002</v>
      </c>
      <c r="J1187" s="5">
        <f>_xlfn.PERCENTRANK.INC(F:F,dataset_transacoes_ficticias_2023_2024[[#This Row],[total value]],4)*10</f>
        <v>4.0120000000000005</v>
      </c>
      <c r="K1187" s="5">
        <f t="shared" ca="1" si="36"/>
        <v>25.807000000000002</v>
      </c>
      <c r="L1187" s="13">
        <f ca="1">_xlfn.PERCENTRANK.INC(K:K,dataset_transacoes_ficticias_2023_2024[[#This Row],[rfm sum]],4)*10</f>
        <v>4.2620000000000005</v>
      </c>
      <c r="M1187" s="3">
        <f ca="1">ROUNDUP(dataset_transacoes_ficticias_2023_2024[[#This Row],[rfm]],0)</f>
        <v>5</v>
      </c>
      <c r="N1187" t="str">
        <f t="shared" ca="1" si="37"/>
        <v>Valuable</v>
      </c>
    </row>
    <row r="1188" spans="1:14" x14ac:dyDescent="0.25">
      <c r="A1188" t="s">
        <v>161</v>
      </c>
      <c r="B1188" s="1">
        <v>45262</v>
      </c>
      <c r="C1188" s="4">
        <v>648.47044815382003</v>
      </c>
      <c r="D1188" s="3">
        <f ca="1">TODAY() -dataset_transacoes_ficticias_2023_2024[[#This Row],[transaction date]]</f>
        <v>161</v>
      </c>
      <c r="E1188">
        <f>COUNTIF(A:A,dataset_transacoes_ficticias_2023_2024[[#This Row],[customer-id]])</f>
        <v>4</v>
      </c>
      <c r="F1188" s="4">
        <f>SUMIF(A:A,dataset_transacoes_ficticias_2023_2024[[#This Row],[customer-id]],C:C)</f>
        <v>2163.389110398296</v>
      </c>
      <c r="G1188" s="4">
        <f>dataset_transacoes_ficticias_2023_2024[[#This Row],[total value]]/dataset_transacoes_ficticias_2023_2024[[#This Row],[frequency]]</f>
        <v>540.847277599574</v>
      </c>
      <c r="H1188" s="5">
        <f ca="1">(1 - _xlfn.PERCENTRANK.INC(D:D,dataset_transacoes_ficticias_2023_2024[[#This Row],[recency]],4))*10</f>
        <v>8.4050000000000011</v>
      </c>
      <c r="I1188">
        <f>_xlfn.PERCENTRANK.INC(E:E,dataset_transacoes_ficticias_2023_2024[[#This Row],[frequency]],4)*10</f>
        <v>2.5510000000000002</v>
      </c>
      <c r="J1188" s="5">
        <f>_xlfn.PERCENTRANK.INC(F:F,dataset_transacoes_ficticias_2023_2024[[#This Row],[total value]],4)*10</f>
        <v>4.4719999999999995</v>
      </c>
      <c r="K1188" s="5">
        <f t="shared" ca="1" si="36"/>
        <v>27.784000000000006</v>
      </c>
      <c r="L1188" s="13">
        <f ca="1">_xlfn.PERCENTRANK.INC(K:K,dataset_transacoes_ficticias_2023_2024[[#This Row],[rfm sum]],4)*10</f>
        <v>4.8770000000000007</v>
      </c>
      <c r="M1188" s="3">
        <f ca="1">ROUNDUP(dataset_transacoes_ficticias_2023_2024[[#This Row],[rfm]],0)</f>
        <v>5</v>
      </c>
      <c r="N1188" t="str">
        <f t="shared" ca="1" si="37"/>
        <v>Valuable</v>
      </c>
    </row>
    <row r="1189" spans="1:14" x14ac:dyDescent="0.25">
      <c r="A1189" t="s">
        <v>231</v>
      </c>
      <c r="B1189" s="1">
        <v>45219</v>
      </c>
      <c r="C1189" s="4">
        <v>978.12416390025396</v>
      </c>
      <c r="D1189" s="3">
        <f ca="1">TODAY() -dataset_transacoes_ficticias_2023_2024[[#This Row],[transaction date]]</f>
        <v>204</v>
      </c>
      <c r="E1189">
        <f>COUNTIF(A:A,dataset_transacoes_ficticias_2023_2024[[#This Row],[customer-id]])</f>
        <v>3</v>
      </c>
      <c r="F1189" s="4">
        <f>SUMIF(A:A,dataset_transacoes_ficticias_2023_2024[[#This Row],[customer-id]],C:C)</f>
        <v>1787.1806785951039</v>
      </c>
      <c r="G1189" s="4">
        <f>dataset_transacoes_ficticias_2023_2024[[#This Row],[total value]]/dataset_transacoes_ficticias_2023_2024[[#This Row],[frequency]]</f>
        <v>595.72689286503464</v>
      </c>
      <c r="H1189" s="5">
        <f ca="1">(1 - _xlfn.PERCENTRANK.INC(D:D,dataset_transacoes_ficticias_2023_2024[[#This Row],[recency]],4))*10</f>
        <v>7.3090000000000002</v>
      </c>
      <c r="I1189">
        <f>_xlfn.PERCENTRANK.INC(E:E,dataset_transacoes_ficticias_2023_2024[[#This Row],[frequency]],4)*10</f>
        <v>0.96</v>
      </c>
      <c r="J1189" s="5">
        <f>_xlfn.PERCENTRANK.INC(F:F,dataset_transacoes_ficticias_2023_2024[[#This Row],[total value]],4)*10</f>
        <v>3.081</v>
      </c>
      <c r="K1189" s="5">
        <f t="shared" ca="1" si="36"/>
        <v>26.778000000000002</v>
      </c>
      <c r="L1189" s="13">
        <f ca="1">_xlfn.PERCENTRANK.INC(K:K,dataset_transacoes_ficticias_2023_2024[[#This Row],[rfm sum]],4)*10</f>
        <v>4.5720000000000001</v>
      </c>
      <c r="M1189" s="3">
        <f ca="1">ROUNDUP(dataset_transacoes_ficticias_2023_2024[[#This Row],[rfm]],0)</f>
        <v>5</v>
      </c>
      <c r="N1189" t="str">
        <f t="shared" ca="1" si="37"/>
        <v>Valuable</v>
      </c>
    </row>
    <row r="1190" spans="1:14" x14ac:dyDescent="0.25">
      <c r="A1190" t="s">
        <v>117</v>
      </c>
      <c r="B1190" s="1">
        <v>45016</v>
      </c>
      <c r="C1190" s="4">
        <v>512.83616788841698</v>
      </c>
      <c r="D1190" s="3">
        <f ca="1">TODAY() -dataset_transacoes_ficticias_2023_2024[[#This Row],[transaction date]]</f>
        <v>407</v>
      </c>
      <c r="E1190">
        <f>COUNTIF(A:A,dataset_transacoes_ficticias_2023_2024[[#This Row],[customer-id]])</f>
        <v>5</v>
      </c>
      <c r="F1190" s="4">
        <f>SUMIF(A:A,dataset_transacoes_ficticias_2023_2024[[#This Row],[customer-id]],C:C)</f>
        <v>3095.6116531486814</v>
      </c>
      <c r="G1190" s="4">
        <f>dataset_transacoes_ficticias_2023_2024[[#This Row],[total value]]/dataset_transacoes_ficticias_2023_2024[[#This Row],[frequency]]</f>
        <v>619.12233062973633</v>
      </c>
      <c r="H1190" s="5">
        <f ca="1">(1 - _xlfn.PERCENTRANK.INC(D:D,dataset_transacoes_ficticias_2023_2024[[#This Row],[recency]],4))*10</f>
        <v>2.2469999999999999</v>
      </c>
      <c r="I1190">
        <f>_xlfn.PERCENTRANK.INC(E:E,dataset_transacoes_ficticias_2023_2024[[#This Row],[frequency]],4)*10</f>
        <v>4.5519999999999996</v>
      </c>
      <c r="J1190" s="5">
        <f>_xlfn.PERCENTRANK.INC(F:F,dataset_transacoes_ficticias_2023_2024[[#This Row],[total value]],4)*10</f>
        <v>7.0880000000000001</v>
      </c>
      <c r="K1190" s="5">
        <f t="shared" ca="1" si="36"/>
        <v>25.237000000000002</v>
      </c>
      <c r="L1190" s="13">
        <f ca="1">_xlfn.PERCENTRANK.INC(K:K,dataset_transacoes_ficticias_2023_2024[[#This Row],[rfm sum]],4)*10</f>
        <v>4.1070000000000002</v>
      </c>
      <c r="M1190" s="3">
        <f ca="1">ROUNDUP(dataset_transacoes_ficticias_2023_2024[[#This Row],[rfm]],0)</f>
        <v>5</v>
      </c>
      <c r="N1190" t="str">
        <f t="shared" ca="1" si="37"/>
        <v>Valuable</v>
      </c>
    </row>
    <row r="1191" spans="1:14" x14ac:dyDescent="0.25">
      <c r="A1191" t="s">
        <v>269</v>
      </c>
      <c r="B1191" s="1">
        <v>45309</v>
      </c>
      <c r="C1191" s="4">
        <v>647.88414956129998</v>
      </c>
      <c r="D1191" s="3">
        <f ca="1">TODAY() -dataset_transacoes_ficticias_2023_2024[[#This Row],[transaction date]]</f>
        <v>114</v>
      </c>
      <c r="E1191">
        <f>COUNTIF(A:A,dataset_transacoes_ficticias_2023_2024[[#This Row],[customer-id]])</f>
        <v>3</v>
      </c>
      <c r="F1191" s="4">
        <f>SUMIF(A:A,dataset_transacoes_ficticias_2023_2024[[#This Row],[customer-id]],C:C)</f>
        <v>1633.802235726105</v>
      </c>
      <c r="G1191" s="4">
        <f>dataset_transacoes_ficticias_2023_2024[[#This Row],[total value]]/dataset_transacoes_ficticias_2023_2024[[#This Row],[frequency]]</f>
        <v>544.60074524203503</v>
      </c>
      <c r="H1191" s="5">
        <f ca="1">(1 - _xlfn.PERCENTRANK.INC(D:D,dataset_transacoes_ficticias_2023_2024[[#This Row],[recency]],4))*10</f>
        <v>9.5499999999999989</v>
      </c>
      <c r="I1191">
        <f>_xlfn.PERCENTRANK.INC(E:E,dataset_transacoes_ficticias_2023_2024[[#This Row],[frequency]],4)*10</f>
        <v>0.96</v>
      </c>
      <c r="J1191" s="5">
        <f>_xlfn.PERCENTRANK.INC(F:F,dataset_transacoes_ficticias_2023_2024[[#This Row],[total value]],4)*10</f>
        <v>2.661</v>
      </c>
      <c r="K1191" s="5">
        <f t="shared" ca="1" si="36"/>
        <v>27.058</v>
      </c>
      <c r="L1191" s="13">
        <f ca="1">_xlfn.PERCENTRANK.INC(K:K,dataset_transacoes_ficticias_2023_2024[[#This Row],[rfm sum]],4)*10</f>
        <v>4.6870000000000003</v>
      </c>
      <c r="M1191" s="3">
        <f ca="1">ROUNDUP(dataset_transacoes_ficticias_2023_2024[[#This Row],[rfm]],0)</f>
        <v>5</v>
      </c>
      <c r="N1191" t="str">
        <f t="shared" ca="1" si="37"/>
        <v>Valuable</v>
      </c>
    </row>
    <row r="1192" spans="1:14" x14ac:dyDescent="0.25">
      <c r="A1192" t="s">
        <v>149</v>
      </c>
      <c r="B1192" s="1">
        <v>45269</v>
      </c>
      <c r="C1192" s="4">
        <v>398.82018592570802</v>
      </c>
      <c r="D1192" s="3">
        <f ca="1">TODAY() -dataset_transacoes_ficticias_2023_2024[[#This Row],[transaction date]]</f>
        <v>154</v>
      </c>
      <c r="E1192">
        <f>COUNTIF(A:A,dataset_transacoes_ficticias_2023_2024[[#This Row],[customer-id]])</f>
        <v>4</v>
      </c>
      <c r="F1192" s="4">
        <f>SUMIF(A:A,dataset_transacoes_ficticias_2023_2024[[#This Row],[customer-id]],C:C)</f>
        <v>949.80202242979203</v>
      </c>
      <c r="G1192" s="4">
        <f>dataset_transacoes_ficticias_2023_2024[[#This Row],[total value]]/dataset_transacoes_ficticias_2023_2024[[#This Row],[frequency]]</f>
        <v>237.45050560744801</v>
      </c>
      <c r="H1192" s="5">
        <f ca="1">(1 - _xlfn.PERCENTRANK.INC(D:D,dataset_transacoes_ficticias_2023_2024[[#This Row],[recency]],4))*10</f>
        <v>8.5750000000000011</v>
      </c>
      <c r="I1192">
        <f>_xlfn.PERCENTRANK.INC(E:E,dataset_transacoes_ficticias_2023_2024[[#This Row],[frequency]],4)*10</f>
        <v>2.5510000000000002</v>
      </c>
      <c r="J1192" s="5">
        <f>_xlfn.PERCENTRANK.INC(F:F,dataset_transacoes_ficticias_2023_2024[[#This Row],[total value]],4)*10</f>
        <v>0.81</v>
      </c>
      <c r="K1192" s="5">
        <f t="shared" ca="1" si="36"/>
        <v>25.106999999999996</v>
      </c>
      <c r="L1192" s="13">
        <f ca="1">_xlfn.PERCENTRANK.INC(K:K,dataset_transacoes_ficticias_2023_2024[[#This Row],[rfm sum]],4)*10</f>
        <v>4.0620000000000003</v>
      </c>
      <c r="M1192" s="3">
        <f ca="1">ROUNDUP(dataset_transacoes_ficticias_2023_2024[[#This Row],[rfm]],0)</f>
        <v>5</v>
      </c>
      <c r="N1192" t="str">
        <f t="shared" ca="1" si="37"/>
        <v>Valuable</v>
      </c>
    </row>
    <row r="1193" spans="1:14" x14ac:dyDescent="0.25">
      <c r="A1193" t="s">
        <v>192</v>
      </c>
      <c r="B1193" s="1">
        <v>45299</v>
      </c>
      <c r="C1193" s="4">
        <v>19.2290710309579</v>
      </c>
      <c r="D1193" s="3">
        <f ca="1">TODAY() -dataset_transacoes_ficticias_2023_2024[[#This Row],[transaction date]]</f>
        <v>124</v>
      </c>
      <c r="E1193">
        <f>COUNTIF(A:A,dataset_transacoes_ficticias_2023_2024[[#This Row],[customer-id]])</f>
        <v>5</v>
      </c>
      <c r="F1193" s="4">
        <f>SUMIF(A:A,dataset_transacoes_ficticias_2023_2024[[#This Row],[customer-id]],C:C)</f>
        <v>1208.2641349457451</v>
      </c>
      <c r="G1193" s="4">
        <f>dataset_transacoes_ficticias_2023_2024[[#This Row],[total value]]/dataset_transacoes_ficticias_2023_2024[[#This Row],[frequency]]</f>
        <v>241.65282698914902</v>
      </c>
      <c r="H1193" s="5">
        <f ca="1">(1 - _xlfn.PERCENTRANK.INC(D:D,dataset_transacoes_ficticias_2023_2024[[#This Row],[recency]],4))*10</f>
        <v>9.254999999999999</v>
      </c>
      <c r="I1193">
        <f>_xlfn.PERCENTRANK.INC(E:E,dataset_transacoes_ficticias_2023_2024[[#This Row],[frequency]],4)*10</f>
        <v>4.5519999999999996</v>
      </c>
      <c r="J1193" s="5">
        <f>_xlfn.PERCENTRANK.INC(F:F,dataset_transacoes_ficticias_2023_2024[[#This Row],[total value]],4)*10</f>
        <v>1.2450000000000001</v>
      </c>
      <c r="K1193" s="5">
        <f t="shared" ca="1" si="36"/>
        <v>26.988000000000003</v>
      </c>
      <c r="L1193" s="13">
        <f ca="1">_xlfn.PERCENTRANK.INC(K:K,dataset_transacoes_ficticias_2023_2024[[#This Row],[rfm sum]],4)*10</f>
        <v>4.6470000000000002</v>
      </c>
      <c r="M1193" s="3">
        <f ca="1">ROUNDUP(dataset_transacoes_ficticias_2023_2024[[#This Row],[rfm]],0)</f>
        <v>5</v>
      </c>
      <c r="N1193" t="str">
        <f t="shared" ca="1" si="37"/>
        <v>Valuable</v>
      </c>
    </row>
    <row r="1194" spans="1:14" x14ac:dyDescent="0.25">
      <c r="A1194" t="s">
        <v>297</v>
      </c>
      <c r="B1194" s="1">
        <v>44935</v>
      </c>
      <c r="C1194" s="4">
        <v>62.089213844041502</v>
      </c>
      <c r="D1194" s="3">
        <f ca="1">TODAY() -dataset_transacoes_ficticias_2023_2024[[#This Row],[transaction date]]</f>
        <v>488</v>
      </c>
      <c r="E1194">
        <f>COUNTIF(A:A,dataset_transacoes_ficticias_2023_2024[[#This Row],[customer-id]])</f>
        <v>6</v>
      </c>
      <c r="F1194" s="4">
        <f>SUMIF(A:A,dataset_transacoes_ficticias_2023_2024[[#This Row],[customer-id]],C:C)</f>
        <v>2421.8067971736236</v>
      </c>
      <c r="G1194" s="4">
        <f>dataset_transacoes_ficticias_2023_2024[[#This Row],[total value]]/dataset_transacoes_ficticias_2023_2024[[#This Row],[frequency]]</f>
        <v>403.63446619560392</v>
      </c>
      <c r="H1194" s="5">
        <f ca="1">(1 - _xlfn.PERCENTRANK.INC(D:D,dataset_transacoes_ficticias_2023_2024[[#This Row],[recency]],4))*10</f>
        <v>0.14100000000000001</v>
      </c>
      <c r="I1194">
        <f>_xlfn.PERCENTRANK.INC(E:E,dataset_transacoes_ficticias_2023_2024[[#This Row],[frequency]],4)*10</f>
        <v>6.3529999999999998</v>
      </c>
      <c r="J1194" s="5">
        <f>_xlfn.PERCENTRANK.INC(F:F,dataset_transacoes_ficticias_2023_2024[[#This Row],[total value]],4)*10</f>
        <v>5.2470000000000008</v>
      </c>
      <c r="K1194" s="5">
        <f t="shared" ca="1" si="36"/>
        <v>26.792999999999999</v>
      </c>
      <c r="L1194" s="13">
        <f ca="1">_xlfn.PERCENTRANK.INC(K:K,dataset_transacoes_ficticias_2023_2024[[#This Row],[rfm sum]],4)*10</f>
        <v>4.577</v>
      </c>
      <c r="M1194" s="3">
        <f ca="1">ROUNDUP(dataset_transacoes_ficticias_2023_2024[[#This Row],[rfm]],0)</f>
        <v>5</v>
      </c>
      <c r="N1194" t="str">
        <f t="shared" ca="1" si="37"/>
        <v>Valuable</v>
      </c>
    </row>
    <row r="1195" spans="1:14" x14ac:dyDescent="0.25">
      <c r="A1195" t="s">
        <v>202</v>
      </c>
      <c r="B1195" s="1">
        <v>45241</v>
      </c>
      <c r="C1195" s="4">
        <v>943.05915185379399</v>
      </c>
      <c r="D1195" s="3">
        <f ca="1">TODAY() -dataset_transacoes_ficticias_2023_2024[[#This Row],[transaction date]]</f>
        <v>182</v>
      </c>
      <c r="E1195">
        <f>COUNTIF(A:A,dataset_transacoes_ficticias_2023_2024[[#This Row],[customer-id]])</f>
        <v>4</v>
      </c>
      <c r="F1195" s="4">
        <f>SUMIF(A:A,dataset_transacoes_ficticias_2023_2024[[#This Row],[customer-id]],C:C)</f>
        <v>2191.2252038045958</v>
      </c>
      <c r="G1195" s="4">
        <f>dataset_transacoes_ficticias_2023_2024[[#This Row],[total value]]/dataset_transacoes_ficticias_2023_2024[[#This Row],[frequency]]</f>
        <v>547.80630095114896</v>
      </c>
      <c r="H1195" s="5">
        <f ca="1">(1 - _xlfn.PERCENTRANK.INC(D:D,dataset_transacoes_ficticias_2023_2024[[#This Row],[recency]],4))*10</f>
        <v>7.8940000000000001</v>
      </c>
      <c r="I1195">
        <f>_xlfn.PERCENTRANK.INC(E:E,dataset_transacoes_ficticias_2023_2024[[#This Row],[frequency]],4)*10</f>
        <v>2.5510000000000002</v>
      </c>
      <c r="J1195" s="5">
        <f>_xlfn.PERCENTRANK.INC(F:F,dataset_transacoes_ficticias_2023_2024[[#This Row],[total value]],4)*10</f>
        <v>4.5469999999999997</v>
      </c>
      <c r="K1195" s="5">
        <f t="shared" ca="1" si="36"/>
        <v>26.733000000000001</v>
      </c>
      <c r="L1195" s="13">
        <f ca="1">_xlfn.PERCENTRANK.INC(K:K,dataset_transacoes_ficticias_2023_2024[[#This Row],[rfm sum]],4)*10</f>
        <v>4.5519999999999996</v>
      </c>
      <c r="M1195" s="3">
        <f ca="1">ROUNDUP(dataset_transacoes_ficticias_2023_2024[[#This Row],[rfm]],0)</f>
        <v>5</v>
      </c>
      <c r="N1195" t="str">
        <f t="shared" ca="1" si="37"/>
        <v>Valuable</v>
      </c>
    </row>
    <row r="1196" spans="1:14" x14ac:dyDescent="0.25">
      <c r="A1196" t="s">
        <v>171</v>
      </c>
      <c r="B1196" s="1">
        <v>44949</v>
      </c>
      <c r="C1196" s="4">
        <v>533.16216937771003</v>
      </c>
      <c r="D1196" s="3">
        <f ca="1">TODAY() -dataset_transacoes_ficticias_2023_2024[[#This Row],[transaction date]]</f>
        <v>474</v>
      </c>
      <c r="E1196">
        <f>COUNTIF(A:A,dataset_transacoes_ficticias_2023_2024[[#This Row],[customer-id]])</f>
        <v>8</v>
      </c>
      <c r="F1196" s="4">
        <f>SUMIF(A:A,dataset_transacoes_ficticias_2023_2024[[#This Row],[customer-id]],C:C)</f>
        <v>2084.8363812581247</v>
      </c>
      <c r="G1196" s="4">
        <f>dataset_transacoes_ficticias_2023_2024[[#This Row],[total value]]/dataset_transacoes_ficticias_2023_2024[[#This Row],[frequency]]</f>
        <v>260.60454765726558</v>
      </c>
      <c r="H1196" s="5">
        <f ca="1">(1 - _xlfn.PERCENTRANK.INC(D:D,dataset_transacoes_ficticias_2023_2024[[#This Row],[recency]],4))*10</f>
        <v>0.53599999999999981</v>
      </c>
      <c r="I1196">
        <f>_xlfn.PERCENTRANK.INC(E:E,dataset_transacoes_ficticias_2023_2024[[#This Row],[frequency]],4)*10</f>
        <v>8.7739999999999991</v>
      </c>
      <c r="J1196" s="5">
        <f>_xlfn.PERCENTRANK.INC(F:F,dataset_transacoes_ficticias_2023_2024[[#This Row],[total value]],4)*10</f>
        <v>4.3170000000000002</v>
      </c>
      <c r="K1196" s="5">
        <f t="shared" ca="1" si="36"/>
        <v>28.619</v>
      </c>
      <c r="L1196" s="13">
        <f ca="1">_xlfn.PERCENTRANK.INC(K:K,dataset_transacoes_ficticias_2023_2024[[#This Row],[rfm sum]],4)*10</f>
        <v>4.9969999999999999</v>
      </c>
      <c r="M1196" s="3">
        <f ca="1">ROUNDUP(dataset_transacoes_ficticias_2023_2024[[#This Row],[rfm]],0)</f>
        <v>5</v>
      </c>
      <c r="N1196" t="str">
        <f t="shared" ca="1" si="37"/>
        <v>Valuable</v>
      </c>
    </row>
    <row r="1197" spans="1:14" x14ac:dyDescent="0.25">
      <c r="A1197" t="s">
        <v>168</v>
      </c>
      <c r="B1197" s="1">
        <v>45227</v>
      </c>
      <c r="C1197" s="4">
        <v>321.92228141815099</v>
      </c>
      <c r="D1197" s="3">
        <f ca="1">TODAY() -dataset_transacoes_ficticias_2023_2024[[#This Row],[transaction date]]</f>
        <v>196</v>
      </c>
      <c r="E1197">
        <f>COUNTIF(A:A,dataset_transacoes_ficticias_2023_2024[[#This Row],[customer-id]])</f>
        <v>3</v>
      </c>
      <c r="F1197" s="4">
        <f>SUMIF(A:A,dataset_transacoes_ficticias_2023_2024[[#This Row],[customer-id]],C:C)</f>
        <v>1922.6204629131551</v>
      </c>
      <c r="G1197" s="4">
        <f>dataset_transacoes_ficticias_2023_2024[[#This Row],[total value]]/dataset_transacoes_ficticias_2023_2024[[#This Row],[frequency]]</f>
        <v>640.87348763771831</v>
      </c>
      <c r="H1197" s="5">
        <f ca="1">(1 - _xlfn.PERCENTRANK.INC(D:D,dataset_transacoes_ficticias_2023_2024[[#This Row],[recency]],4))*10</f>
        <v>7.4889999999999999</v>
      </c>
      <c r="I1197">
        <f>_xlfn.PERCENTRANK.INC(E:E,dataset_transacoes_ficticias_2023_2024[[#This Row],[frequency]],4)*10</f>
        <v>0.96</v>
      </c>
      <c r="J1197" s="5">
        <f>_xlfn.PERCENTRANK.INC(F:F,dataset_transacoes_ficticias_2023_2024[[#This Row],[total value]],4)*10</f>
        <v>3.6059999999999999</v>
      </c>
      <c r="K1197" s="5">
        <f t="shared" ca="1" si="36"/>
        <v>25.682000000000002</v>
      </c>
      <c r="L1197" s="13">
        <f ca="1">_xlfn.PERCENTRANK.INC(K:K,dataset_transacoes_ficticias_2023_2024[[#This Row],[rfm sum]],4)*10</f>
        <v>4.2320000000000002</v>
      </c>
      <c r="M1197" s="3">
        <f ca="1">ROUNDUP(dataset_transacoes_ficticias_2023_2024[[#This Row],[rfm]],0)</f>
        <v>5</v>
      </c>
      <c r="N1197" t="str">
        <f t="shared" ca="1" si="37"/>
        <v>Valuable</v>
      </c>
    </row>
    <row r="1198" spans="1:14" x14ac:dyDescent="0.25">
      <c r="A1198" t="s">
        <v>312</v>
      </c>
      <c r="B1198" s="1">
        <v>44982</v>
      </c>
      <c r="C1198" s="4">
        <v>549.63477705952198</v>
      </c>
      <c r="D1198" s="3">
        <f ca="1">TODAY() -dataset_transacoes_ficticias_2023_2024[[#This Row],[transaction date]]</f>
        <v>441</v>
      </c>
      <c r="E1198">
        <f>COUNTIF(A:A,dataset_transacoes_ficticias_2023_2024[[#This Row],[customer-id]])</f>
        <v>6</v>
      </c>
      <c r="F1198" s="4">
        <f>SUMIF(A:A,dataset_transacoes_ficticias_2023_2024[[#This Row],[customer-id]],C:C)</f>
        <v>2666.347218902074</v>
      </c>
      <c r="G1198" s="4">
        <f>dataset_transacoes_ficticias_2023_2024[[#This Row],[total value]]/dataset_transacoes_ficticias_2023_2024[[#This Row],[frequency]]</f>
        <v>444.39120315034569</v>
      </c>
      <c r="H1198" s="5">
        <f ca="1">(1 - _xlfn.PERCENTRANK.INC(D:D,dataset_transacoes_ficticias_2023_2024[[#This Row],[recency]],4))*10</f>
        <v>1.3009999999999999</v>
      </c>
      <c r="I1198">
        <f>_xlfn.PERCENTRANK.INC(E:E,dataset_transacoes_ficticias_2023_2024[[#This Row],[frequency]],4)*10</f>
        <v>6.3529999999999998</v>
      </c>
      <c r="J1198" s="5">
        <f>_xlfn.PERCENTRANK.INC(F:F,dataset_transacoes_ficticias_2023_2024[[#This Row],[total value]],4)*10</f>
        <v>6.1779999999999999</v>
      </c>
      <c r="K1198" s="5">
        <f t="shared" ca="1" si="36"/>
        <v>25.887</v>
      </c>
      <c r="L1198" s="13">
        <f ca="1">_xlfn.PERCENTRANK.INC(K:K,dataset_transacoes_ficticias_2023_2024[[#This Row],[rfm sum]],4)*10</f>
        <v>4.2919999999999998</v>
      </c>
      <c r="M1198" s="3">
        <f ca="1">ROUNDUP(dataset_transacoes_ficticias_2023_2024[[#This Row],[rfm]],0)</f>
        <v>5</v>
      </c>
      <c r="N1198" t="str">
        <f t="shared" ca="1" si="37"/>
        <v>Valuable</v>
      </c>
    </row>
    <row r="1199" spans="1:14" x14ac:dyDescent="0.25">
      <c r="A1199" t="s">
        <v>159</v>
      </c>
      <c r="B1199" s="1">
        <v>44992</v>
      </c>
      <c r="C1199" s="4">
        <v>915.22036425148997</v>
      </c>
      <c r="D1199" s="3">
        <f ca="1">TODAY() -dataset_transacoes_ficticias_2023_2024[[#This Row],[transaction date]]</f>
        <v>431</v>
      </c>
      <c r="E1199">
        <f>COUNTIF(A:A,dataset_transacoes_ficticias_2023_2024[[#This Row],[customer-id]])</f>
        <v>5</v>
      </c>
      <c r="F1199" s="4">
        <f>SUMIF(A:A,dataset_transacoes_ficticias_2023_2024[[#This Row],[customer-id]],C:C)</f>
        <v>2479.2288551327215</v>
      </c>
      <c r="G1199" s="4">
        <f>dataset_transacoes_ficticias_2023_2024[[#This Row],[total value]]/dataset_transacoes_ficticias_2023_2024[[#This Row],[frequency]]</f>
        <v>495.8457710265443</v>
      </c>
      <c r="H1199" s="5">
        <f ca="1">(1 - _xlfn.PERCENTRANK.INC(D:D,dataset_transacoes_ficticias_2023_2024[[#This Row],[recency]],4))*10</f>
        <v>1.5610000000000002</v>
      </c>
      <c r="I1199">
        <f>_xlfn.PERCENTRANK.INC(E:E,dataset_transacoes_ficticias_2023_2024[[#This Row],[frequency]],4)*10</f>
        <v>4.5519999999999996</v>
      </c>
      <c r="J1199" s="5">
        <f>_xlfn.PERCENTRANK.INC(F:F,dataset_transacoes_ficticias_2023_2024[[#This Row],[total value]],4)*10</f>
        <v>5.6920000000000002</v>
      </c>
      <c r="K1199" s="5">
        <f t="shared" ca="1" si="36"/>
        <v>25.637</v>
      </c>
      <c r="L1199" s="13">
        <f ca="1">_xlfn.PERCENTRANK.INC(K:K,dataset_transacoes_ficticias_2023_2024[[#This Row],[rfm sum]],4)*10</f>
        <v>4.2220000000000004</v>
      </c>
      <c r="M1199" s="3">
        <f ca="1">ROUNDUP(dataset_transacoes_ficticias_2023_2024[[#This Row],[rfm]],0)</f>
        <v>5</v>
      </c>
      <c r="N1199" t="str">
        <f t="shared" ca="1" si="37"/>
        <v>Valuable</v>
      </c>
    </row>
    <row r="1200" spans="1:14" x14ac:dyDescent="0.25">
      <c r="A1200" t="s">
        <v>156</v>
      </c>
      <c r="B1200" s="1">
        <v>45065</v>
      </c>
      <c r="C1200" s="4">
        <v>125.288685342726</v>
      </c>
      <c r="D1200" s="3">
        <f ca="1">TODAY() -dataset_transacoes_ficticias_2023_2024[[#This Row],[transaction date]]</f>
        <v>358</v>
      </c>
      <c r="E1200">
        <f>COUNTIF(A:A,dataset_transacoes_ficticias_2023_2024[[#This Row],[customer-id]])</f>
        <v>4</v>
      </c>
      <c r="F1200" s="4">
        <f>SUMIF(A:A,dataset_transacoes_ficticias_2023_2024[[#This Row],[customer-id]],C:C)</f>
        <v>2471.4509234360512</v>
      </c>
      <c r="G1200" s="4">
        <f>dataset_transacoes_ficticias_2023_2024[[#This Row],[total value]]/dataset_transacoes_ficticias_2023_2024[[#This Row],[frequency]]</f>
        <v>617.8627308590128</v>
      </c>
      <c r="H1200" s="5">
        <f ca="1">(1 - _xlfn.PERCENTRANK.INC(D:D,dataset_transacoes_ficticias_2023_2024[[#This Row],[recency]],4))*10</f>
        <v>3.4619999999999997</v>
      </c>
      <c r="I1200">
        <f>_xlfn.PERCENTRANK.INC(E:E,dataset_transacoes_ficticias_2023_2024[[#This Row],[frequency]],4)*10</f>
        <v>2.5510000000000002</v>
      </c>
      <c r="J1200" s="5">
        <f>_xlfn.PERCENTRANK.INC(F:F,dataset_transacoes_ficticias_2023_2024[[#This Row],[total value]],4)*10</f>
        <v>5.6520000000000001</v>
      </c>
      <c r="K1200" s="5">
        <f t="shared" ca="1" si="36"/>
        <v>23.47</v>
      </c>
      <c r="L1200" s="13">
        <f ca="1">_xlfn.PERCENTRANK.INC(K:K,dataset_transacoes_ficticias_2023_2024[[#This Row],[rfm sum]],4)*10</f>
        <v>3.8460000000000001</v>
      </c>
      <c r="M1200" s="3">
        <f ca="1">ROUNDUP(dataset_transacoes_ficticias_2023_2024[[#This Row],[rfm]],0)</f>
        <v>4</v>
      </c>
      <c r="N1200" t="str">
        <f t="shared" ca="1" si="37"/>
        <v>At Risk</v>
      </c>
    </row>
    <row r="1201" spans="1:14" x14ac:dyDescent="0.25">
      <c r="A1201" t="s">
        <v>175</v>
      </c>
      <c r="B1201" s="1">
        <v>44936</v>
      </c>
      <c r="C1201" s="4">
        <v>753.66952057525202</v>
      </c>
      <c r="D1201" s="3">
        <f ca="1">TODAY() -dataset_transacoes_ficticias_2023_2024[[#This Row],[transaction date]]</f>
        <v>487</v>
      </c>
      <c r="E1201">
        <f>COUNTIF(A:A,dataset_transacoes_ficticias_2023_2024[[#This Row],[customer-id]])</f>
        <v>5</v>
      </c>
      <c r="F1201" s="4">
        <f>SUMIF(A:A,dataset_transacoes_ficticias_2023_2024[[#This Row],[customer-id]],C:C)</f>
        <v>3229.6540186949383</v>
      </c>
      <c r="G1201" s="4">
        <f>dataset_transacoes_ficticias_2023_2024[[#This Row],[total value]]/dataset_transacoes_ficticias_2023_2024[[#This Row],[frequency]]</f>
        <v>645.93080373898761</v>
      </c>
      <c r="H1201" s="5">
        <f ca="1">(1 - _xlfn.PERCENTRANK.INC(D:D,dataset_transacoes_ficticias_2023_2024[[#This Row],[recency]],4))*10</f>
        <v>0.18100000000000005</v>
      </c>
      <c r="I1201">
        <f>_xlfn.PERCENTRANK.INC(E:E,dataset_transacoes_ficticias_2023_2024[[#This Row],[frequency]],4)*10</f>
        <v>4.5519999999999996</v>
      </c>
      <c r="J1201" s="5">
        <f>_xlfn.PERCENTRANK.INC(F:F,dataset_transacoes_ficticias_2023_2024[[#This Row],[total value]],4)*10</f>
        <v>7.5780000000000003</v>
      </c>
      <c r="K1201" s="5">
        <f t="shared" ca="1" si="36"/>
        <v>23.975999999999999</v>
      </c>
      <c r="L1201" s="13">
        <f ca="1">_xlfn.PERCENTRANK.INC(K:K,dataset_transacoes_ficticias_2023_2024[[#This Row],[rfm sum]],4)*10</f>
        <v>3.9060000000000001</v>
      </c>
      <c r="M1201" s="3">
        <f ca="1">ROUNDUP(dataset_transacoes_ficticias_2023_2024[[#This Row],[rfm]],0)</f>
        <v>4</v>
      </c>
      <c r="N1201" t="str">
        <f t="shared" ca="1" si="37"/>
        <v>At Risk</v>
      </c>
    </row>
    <row r="1202" spans="1:14" x14ac:dyDescent="0.25">
      <c r="A1202" t="s">
        <v>118</v>
      </c>
      <c r="B1202" s="1">
        <v>45158</v>
      </c>
      <c r="C1202" s="4">
        <v>918.31085423276102</v>
      </c>
      <c r="D1202" s="3">
        <f ca="1">TODAY() -dataset_transacoes_ficticias_2023_2024[[#This Row],[transaction date]]</f>
        <v>265</v>
      </c>
      <c r="E1202">
        <f>COUNTIF(A:A,dataset_transacoes_ficticias_2023_2024[[#This Row],[customer-id]])</f>
        <v>7</v>
      </c>
      <c r="F1202" s="4">
        <f>SUMIF(A:A,dataset_transacoes_ficticias_2023_2024[[#This Row],[customer-id]],C:C)</f>
        <v>4920.3466417208438</v>
      </c>
      <c r="G1202" s="4">
        <f>dataset_transacoes_ficticias_2023_2024[[#This Row],[total value]]/dataset_transacoes_ficticias_2023_2024[[#This Row],[frequency]]</f>
        <v>702.90666310297763</v>
      </c>
      <c r="H1202" s="5">
        <f ca="1">(1 - _xlfn.PERCENTRANK.INC(D:D,dataset_transacoes_ficticias_2023_2024[[#This Row],[recency]],4))*10</f>
        <v>5.7679999999999998</v>
      </c>
      <c r="I1202">
        <f>_xlfn.PERCENTRANK.INC(E:E,dataset_transacoes_ficticias_2023_2024[[#This Row],[frequency]],4)*10</f>
        <v>8.0039999999999996</v>
      </c>
      <c r="J1202" s="5">
        <f>_xlfn.PERCENTRANK.INC(F:F,dataset_transacoes_ficticias_2023_2024[[#This Row],[total value]],4)*10</f>
        <v>9.4390000000000001</v>
      </c>
      <c r="K1202" s="5">
        <f t="shared" ca="1" si="36"/>
        <v>35.521999999999998</v>
      </c>
      <c r="L1202" s="13">
        <f ca="1">_xlfn.PERCENTRANK.INC(K:K,dataset_transacoes_ficticias_2023_2024[[#This Row],[rfm sum]],4)*10</f>
        <v>7.008</v>
      </c>
      <c r="M1202" s="3">
        <f ca="1">ROUNDUP(dataset_transacoes_ficticias_2023_2024[[#This Row],[rfm]],0)</f>
        <v>8</v>
      </c>
      <c r="N1202" t="str">
        <f t="shared" ca="1" si="37"/>
        <v>Vips</v>
      </c>
    </row>
    <row r="1203" spans="1:14" x14ac:dyDescent="0.25">
      <c r="A1203" t="s">
        <v>232</v>
      </c>
      <c r="B1203" s="1">
        <v>45062</v>
      </c>
      <c r="C1203" s="4">
        <v>530.43376567970904</v>
      </c>
      <c r="D1203" s="3">
        <f ca="1">TODAY() -dataset_transacoes_ficticias_2023_2024[[#This Row],[transaction date]]</f>
        <v>361</v>
      </c>
      <c r="E1203">
        <f>COUNTIF(A:A,dataset_transacoes_ficticias_2023_2024[[#This Row],[customer-id]])</f>
        <v>4</v>
      </c>
      <c r="F1203" s="4">
        <f>SUMIF(A:A,dataset_transacoes_ficticias_2023_2024[[#This Row],[customer-id]],C:C)</f>
        <v>2924.7711890884666</v>
      </c>
      <c r="G1203" s="4">
        <f>dataset_transacoes_ficticias_2023_2024[[#This Row],[total value]]/dataset_transacoes_ficticias_2023_2024[[#This Row],[frequency]]</f>
        <v>731.19279727211665</v>
      </c>
      <c r="H1203" s="5">
        <f ca="1">(1 - _xlfn.PERCENTRANK.INC(D:D,dataset_transacoes_ficticias_2023_2024[[#This Row],[recency]],4))*10</f>
        <v>3.3970000000000002</v>
      </c>
      <c r="I1203">
        <f>_xlfn.PERCENTRANK.INC(E:E,dataset_transacoes_ficticias_2023_2024[[#This Row],[frequency]],4)*10</f>
        <v>2.5510000000000002</v>
      </c>
      <c r="J1203" s="5">
        <f>_xlfn.PERCENTRANK.INC(F:F,dataset_transacoes_ficticias_2023_2024[[#This Row],[total value]],4)*10</f>
        <v>6.7379999999999995</v>
      </c>
      <c r="K1203" s="5">
        <f t="shared" ca="1" si="36"/>
        <v>35.896999999999998</v>
      </c>
      <c r="L1203" s="13">
        <f ca="1">_xlfn.PERCENTRANK.INC(K:K,dataset_transacoes_ficticias_2023_2024[[#This Row],[rfm sum]],4)*10</f>
        <v>7.0230000000000006</v>
      </c>
      <c r="M1203" s="3">
        <f ca="1">ROUNDUP(dataset_transacoes_ficticias_2023_2024[[#This Row],[rfm]],0)</f>
        <v>8</v>
      </c>
      <c r="N1203" t="str">
        <f t="shared" ca="1" si="37"/>
        <v>Vips</v>
      </c>
    </row>
    <row r="1204" spans="1:14" x14ac:dyDescent="0.25">
      <c r="A1204" t="s">
        <v>24</v>
      </c>
      <c r="B1204" s="1">
        <v>45028</v>
      </c>
      <c r="C1204" s="4">
        <v>355.86296202129699</v>
      </c>
      <c r="D1204" s="3">
        <f ca="1">TODAY() -dataset_transacoes_ficticias_2023_2024[[#This Row],[transaction date]]</f>
        <v>395</v>
      </c>
      <c r="E1204">
        <f>COUNTIF(A:A,dataset_transacoes_ficticias_2023_2024[[#This Row],[customer-id]])</f>
        <v>6</v>
      </c>
      <c r="F1204" s="4">
        <f>SUMIF(A:A,dataset_transacoes_ficticias_2023_2024[[#This Row],[customer-id]],C:C)</f>
        <v>1874.4482930724416</v>
      </c>
      <c r="G1204" s="4">
        <f>dataset_transacoes_ficticias_2023_2024[[#This Row],[total value]]/dataset_transacoes_ficticias_2023_2024[[#This Row],[frequency]]</f>
        <v>312.40804884540694</v>
      </c>
      <c r="H1204" s="5">
        <f ca="1">(1 - _xlfn.PERCENTRANK.INC(D:D,dataset_transacoes_ficticias_2023_2024[[#This Row],[recency]],4))*10</f>
        <v>2.4870000000000001</v>
      </c>
      <c r="I1204">
        <f>_xlfn.PERCENTRANK.INC(E:E,dataset_transacoes_ficticias_2023_2024[[#This Row],[frequency]],4)*10</f>
        <v>6.3529999999999998</v>
      </c>
      <c r="J1204" s="5">
        <f>_xlfn.PERCENTRANK.INC(F:F,dataset_transacoes_ficticias_2023_2024[[#This Row],[total value]],4)*10</f>
        <v>3.3660000000000001</v>
      </c>
      <c r="K1204" s="5">
        <f t="shared" ca="1" si="36"/>
        <v>24.891999999999999</v>
      </c>
      <c r="L1204" s="13">
        <f ca="1">_xlfn.PERCENTRANK.INC(K:K,dataset_transacoes_ficticias_2023_2024[[#This Row],[rfm sum]],4)*10</f>
        <v>4.0369999999999999</v>
      </c>
      <c r="M1204" s="3">
        <f ca="1">ROUNDUP(dataset_transacoes_ficticias_2023_2024[[#This Row],[rfm]],0)</f>
        <v>5</v>
      </c>
      <c r="N1204" t="str">
        <f t="shared" ca="1" si="37"/>
        <v>Valuable</v>
      </c>
    </row>
    <row r="1205" spans="1:14" x14ac:dyDescent="0.25">
      <c r="A1205" t="s">
        <v>264</v>
      </c>
      <c r="B1205" s="1">
        <v>45199</v>
      </c>
      <c r="C1205" s="4">
        <v>601.55533385842796</v>
      </c>
      <c r="D1205" s="3">
        <f ca="1">TODAY() -dataset_transacoes_ficticias_2023_2024[[#This Row],[transaction date]]</f>
        <v>224</v>
      </c>
      <c r="E1205">
        <f>COUNTIF(A:A,dataset_transacoes_ficticias_2023_2024[[#This Row],[customer-id]])</f>
        <v>4</v>
      </c>
      <c r="F1205" s="4">
        <f>SUMIF(A:A,dataset_transacoes_ficticias_2023_2024[[#This Row],[customer-id]],C:C)</f>
        <v>2002.7243851659589</v>
      </c>
      <c r="G1205" s="4">
        <f>dataset_transacoes_ficticias_2023_2024[[#This Row],[total value]]/dataset_transacoes_ficticias_2023_2024[[#This Row],[frequency]]</f>
        <v>500.68109629148972</v>
      </c>
      <c r="H1205" s="5">
        <f ca="1">(1 - _xlfn.PERCENTRANK.INC(D:D,dataset_transacoes_ficticias_2023_2024[[#This Row],[recency]],4))*10</f>
        <v>6.738999999999999</v>
      </c>
      <c r="I1205">
        <f>_xlfn.PERCENTRANK.INC(E:E,dataset_transacoes_ficticias_2023_2024[[#This Row],[frequency]],4)*10</f>
        <v>2.5510000000000002</v>
      </c>
      <c r="J1205" s="5">
        <f>_xlfn.PERCENTRANK.INC(F:F,dataset_transacoes_ficticias_2023_2024[[#This Row],[total value]],4)*10</f>
        <v>3.8860000000000001</v>
      </c>
      <c r="K1205" s="5">
        <f t="shared" ca="1" si="36"/>
        <v>25.382000000000001</v>
      </c>
      <c r="L1205" s="13">
        <f ca="1">_xlfn.PERCENTRANK.INC(K:K,dataset_transacoes_ficticias_2023_2024[[#This Row],[rfm sum]],4)*10</f>
        <v>4.1370000000000005</v>
      </c>
      <c r="M1205" s="3">
        <f ca="1">ROUNDUP(dataset_transacoes_ficticias_2023_2024[[#This Row],[rfm]],0)</f>
        <v>5</v>
      </c>
      <c r="N1205" t="str">
        <f t="shared" ca="1" si="37"/>
        <v>Valuable</v>
      </c>
    </row>
    <row r="1206" spans="1:14" x14ac:dyDescent="0.25">
      <c r="A1206" t="s">
        <v>160</v>
      </c>
      <c r="B1206" s="1">
        <v>45090</v>
      </c>
      <c r="C1206" s="4">
        <v>72.835813272501497</v>
      </c>
      <c r="D1206" s="3">
        <f ca="1">TODAY() -dataset_transacoes_ficticias_2023_2024[[#This Row],[transaction date]]</f>
        <v>333</v>
      </c>
      <c r="E1206">
        <f>COUNTIF(A:A,dataset_transacoes_ficticias_2023_2024[[#This Row],[customer-id]])</f>
        <v>5</v>
      </c>
      <c r="F1206" s="4">
        <f>SUMIF(A:A,dataset_transacoes_ficticias_2023_2024[[#This Row],[customer-id]],C:C)</f>
        <v>1626.8242489147535</v>
      </c>
      <c r="G1206" s="4">
        <f>dataset_transacoes_ficticias_2023_2024[[#This Row],[total value]]/dataset_transacoes_ficticias_2023_2024[[#This Row],[frequency]]</f>
        <v>325.36484978295073</v>
      </c>
      <c r="H1206" s="5">
        <f ca="1">(1 - _xlfn.PERCENTRANK.INC(D:D,dataset_transacoes_ficticias_2023_2024[[#This Row],[recency]],4))*10</f>
        <v>4.0280000000000005</v>
      </c>
      <c r="I1206">
        <f>_xlfn.PERCENTRANK.INC(E:E,dataset_transacoes_ficticias_2023_2024[[#This Row],[frequency]],4)*10</f>
        <v>4.5519999999999996</v>
      </c>
      <c r="J1206" s="5">
        <f>_xlfn.PERCENTRANK.INC(F:F,dataset_transacoes_ficticias_2023_2024[[#This Row],[total value]],4)*10</f>
        <v>2.601</v>
      </c>
      <c r="K1206" s="5">
        <f t="shared" ca="1" si="36"/>
        <v>24.356999999999999</v>
      </c>
      <c r="L1206" s="13">
        <f ca="1">_xlfn.PERCENTRANK.INC(K:K,dataset_transacoes_ficticias_2023_2024[[#This Row],[rfm sum]],4)*10</f>
        <v>3.956</v>
      </c>
      <c r="M1206" s="3">
        <f ca="1">ROUNDUP(dataset_transacoes_ficticias_2023_2024[[#This Row],[rfm]],0)</f>
        <v>4</v>
      </c>
      <c r="N1206" t="str">
        <f t="shared" ca="1" si="37"/>
        <v>At Risk</v>
      </c>
    </row>
    <row r="1207" spans="1:14" x14ac:dyDescent="0.25">
      <c r="A1207" t="s">
        <v>190</v>
      </c>
      <c r="B1207" s="1">
        <v>45082</v>
      </c>
      <c r="C1207" s="4">
        <v>356.268328580407</v>
      </c>
      <c r="D1207" s="3">
        <f ca="1">TODAY() -dataset_transacoes_ficticias_2023_2024[[#This Row],[transaction date]]</f>
        <v>341</v>
      </c>
      <c r="E1207">
        <f>COUNTIF(A:A,dataset_transacoes_ficticias_2023_2024[[#This Row],[customer-id]])</f>
        <v>4</v>
      </c>
      <c r="F1207" s="4">
        <f>SUMIF(A:A,dataset_transacoes_ficticias_2023_2024[[#This Row],[customer-id]],C:C)</f>
        <v>1456.2592341024201</v>
      </c>
      <c r="G1207" s="4">
        <f>dataset_transacoes_ficticias_2023_2024[[#This Row],[total value]]/dataset_transacoes_ficticias_2023_2024[[#This Row],[frequency]]</f>
        <v>364.06480852560503</v>
      </c>
      <c r="H1207" s="5">
        <f ca="1">(1 - _xlfn.PERCENTRANK.INC(D:D,dataset_transacoes_ficticias_2023_2024[[#This Row],[recency]],4))*10</f>
        <v>3.8620000000000001</v>
      </c>
      <c r="I1207">
        <f>_xlfn.PERCENTRANK.INC(E:E,dataset_transacoes_ficticias_2023_2024[[#This Row],[frequency]],4)*10</f>
        <v>2.5510000000000002</v>
      </c>
      <c r="J1207" s="5">
        <f>_xlfn.PERCENTRANK.INC(F:F,dataset_transacoes_ficticias_2023_2024[[#This Row],[total value]],4)*10</f>
        <v>1.94</v>
      </c>
      <c r="K1207" s="5">
        <f t="shared" ca="1" si="36"/>
        <v>19.534000000000002</v>
      </c>
      <c r="L1207" s="13">
        <f ca="1">_xlfn.PERCENTRANK.INC(K:K,dataset_transacoes_ficticias_2023_2024[[#This Row],[rfm sum]],4)*10</f>
        <v>2.7910000000000004</v>
      </c>
      <c r="M1207" s="3">
        <f ca="1">ROUNDUP(dataset_transacoes_ficticias_2023_2024[[#This Row],[rfm]],0)</f>
        <v>3</v>
      </c>
      <c r="N1207" t="str">
        <f t="shared" ca="1" si="37"/>
        <v>At Risk</v>
      </c>
    </row>
    <row r="1208" spans="1:14" x14ac:dyDescent="0.25">
      <c r="A1208" t="s">
        <v>196</v>
      </c>
      <c r="B1208" s="1">
        <v>44991</v>
      </c>
      <c r="C1208" s="4">
        <v>593.10053832158803</v>
      </c>
      <c r="D1208" s="3">
        <f ca="1">TODAY() -dataset_transacoes_ficticias_2023_2024[[#This Row],[transaction date]]</f>
        <v>432</v>
      </c>
      <c r="E1208">
        <f>COUNTIF(A:A,dataset_transacoes_ficticias_2023_2024[[#This Row],[customer-id]])</f>
        <v>4</v>
      </c>
      <c r="F1208" s="4">
        <f>SUMIF(A:A,dataset_transacoes_ficticias_2023_2024[[#This Row],[customer-id]],C:C)</f>
        <v>1911.5352814405019</v>
      </c>
      <c r="G1208" s="4">
        <f>dataset_transacoes_ficticias_2023_2024[[#This Row],[total value]]/dataset_transacoes_ficticias_2023_2024[[#This Row],[frequency]]</f>
        <v>477.88382036012547</v>
      </c>
      <c r="H1208" s="5">
        <f ca="1">(1 - _xlfn.PERCENTRANK.INC(D:D,dataset_transacoes_ficticias_2023_2024[[#This Row],[recency]],4))*10</f>
        <v>1.5259999999999996</v>
      </c>
      <c r="I1208">
        <f>_xlfn.PERCENTRANK.INC(E:E,dataset_transacoes_ficticias_2023_2024[[#This Row],[frequency]],4)*10</f>
        <v>2.5510000000000002</v>
      </c>
      <c r="J1208" s="5">
        <f>_xlfn.PERCENTRANK.INC(F:F,dataset_transacoes_ficticias_2023_2024[[#This Row],[total value]],4)*10</f>
        <v>3.556</v>
      </c>
      <c r="K1208" s="5">
        <f t="shared" ca="1" si="36"/>
        <v>15.986000000000001</v>
      </c>
      <c r="L1208" s="13">
        <f ca="1">_xlfn.PERCENTRANK.INC(K:K,dataset_transacoes_ficticias_2023_2024[[#This Row],[rfm sum]],4)*10</f>
        <v>1.835</v>
      </c>
      <c r="M1208" s="3">
        <f ca="1">ROUNDUP(dataset_transacoes_ficticias_2023_2024[[#This Row],[rfm]],0)</f>
        <v>2</v>
      </c>
      <c r="N1208" t="str">
        <f t="shared" ca="1" si="37"/>
        <v>At Risk</v>
      </c>
    </row>
    <row r="1209" spans="1:14" x14ac:dyDescent="0.25">
      <c r="A1209" t="s">
        <v>81</v>
      </c>
      <c r="B1209" s="1">
        <v>45126</v>
      </c>
      <c r="C1209" s="4">
        <v>699.97982055526302</v>
      </c>
      <c r="D1209" s="3">
        <f ca="1">TODAY() -dataset_transacoes_ficticias_2023_2024[[#This Row],[transaction date]]</f>
        <v>297</v>
      </c>
      <c r="E1209">
        <f>COUNTIF(A:A,dataset_transacoes_ficticias_2023_2024[[#This Row],[customer-id]])</f>
        <v>4</v>
      </c>
      <c r="F1209" s="4">
        <f>SUMIF(A:A,dataset_transacoes_ficticias_2023_2024[[#This Row],[customer-id]],C:C)</f>
        <v>2009.2097288455411</v>
      </c>
      <c r="G1209" s="4">
        <f>dataset_transacoes_ficticias_2023_2024[[#This Row],[total value]]/dataset_transacoes_ficticias_2023_2024[[#This Row],[frequency]]</f>
        <v>502.30243221138528</v>
      </c>
      <c r="H1209" s="5">
        <f ca="1">(1 - _xlfn.PERCENTRANK.INC(D:D,dataset_transacoes_ficticias_2023_2024[[#This Row],[recency]],4))*10</f>
        <v>4.968</v>
      </c>
      <c r="I1209">
        <f>_xlfn.PERCENTRANK.INC(E:E,dataset_transacoes_ficticias_2023_2024[[#This Row],[frequency]],4)*10</f>
        <v>2.5510000000000002</v>
      </c>
      <c r="J1209" s="5">
        <f>_xlfn.PERCENTRANK.INC(F:F,dataset_transacoes_ficticias_2023_2024[[#This Row],[total value]],4)*10</f>
        <v>3.9060000000000001</v>
      </c>
      <c r="K1209" s="5">
        <f t="shared" ca="1" si="36"/>
        <v>19.058</v>
      </c>
      <c r="L1209" s="13">
        <f ca="1">_xlfn.PERCENTRANK.INC(K:K,dataset_transacoes_ficticias_2023_2024[[#This Row],[rfm sum]],4)*10</f>
        <v>2.6360000000000001</v>
      </c>
      <c r="M1209" s="3">
        <f ca="1">ROUNDUP(dataset_transacoes_ficticias_2023_2024[[#This Row],[rfm]],0)</f>
        <v>3</v>
      </c>
      <c r="N1209" t="str">
        <f t="shared" ca="1" si="37"/>
        <v>At Risk</v>
      </c>
    </row>
    <row r="1210" spans="1:14" x14ac:dyDescent="0.25">
      <c r="A1210" t="s">
        <v>429</v>
      </c>
      <c r="B1210" s="1">
        <v>45212</v>
      </c>
      <c r="C1210" s="4">
        <v>623.16266943237395</v>
      </c>
      <c r="D1210" s="3">
        <f ca="1">TODAY() -dataset_transacoes_ficticias_2023_2024[[#This Row],[transaction date]]</f>
        <v>211</v>
      </c>
      <c r="E1210">
        <f>COUNTIF(A:A,dataset_transacoes_ficticias_2023_2024[[#This Row],[customer-id]])</f>
        <v>3</v>
      </c>
      <c r="F1210" s="4">
        <f>SUMIF(A:A,dataset_transacoes_ficticias_2023_2024[[#This Row],[customer-id]],C:C)</f>
        <v>1461.1328382326089</v>
      </c>
      <c r="G1210" s="4">
        <f>dataset_transacoes_ficticias_2023_2024[[#This Row],[total value]]/dataset_transacoes_ficticias_2023_2024[[#This Row],[frequency]]</f>
        <v>487.04427941086965</v>
      </c>
      <c r="H1210" s="5">
        <f ca="1">(1 - _xlfn.PERCENTRANK.INC(D:D,dataset_transacoes_ficticias_2023_2024[[#This Row],[recency]],4))*10</f>
        <v>7.1039999999999992</v>
      </c>
      <c r="I1210">
        <f>_xlfn.PERCENTRANK.INC(E:E,dataset_transacoes_ficticias_2023_2024[[#This Row],[frequency]],4)*10</f>
        <v>0.96</v>
      </c>
      <c r="J1210" s="5">
        <f>_xlfn.PERCENTRANK.INC(F:F,dataset_transacoes_ficticias_2023_2024[[#This Row],[total value]],4)*10</f>
        <v>1.9900000000000002</v>
      </c>
      <c r="K1210" s="5">
        <f t="shared" ca="1" si="36"/>
        <v>21.478999999999999</v>
      </c>
      <c r="L1210" s="13">
        <f ca="1">_xlfn.PERCENTRANK.INC(K:K,dataset_transacoes_ficticias_2023_2024[[#This Row],[rfm sum]],4)*10</f>
        <v>3.306</v>
      </c>
      <c r="M1210" s="3">
        <f ca="1">ROUNDUP(dataset_transacoes_ficticias_2023_2024[[#This Row],[rfm]],0)</f>
        <v>4</v>
      </c>
      <c r="N1210" t="str">
        <f t="shared" ca="1" si="37"/>
        <v>At Risk</v>
      </c>
    </row>
    <row r="1211" spans="1:14" x14ac:dyDescent="0.25">
      <c r="A1211" t="s">
        <v>297</v>
      </c>
      <c r="B1211" s="1">
        <v>44946</v>
      </c>
      <c r="C1211" s="4">
        <v>326.98173712900098</v>
      </c>
      <c r="D1211" s="3">
        <f ca="1">TODAY() -dataset_transacoes_ficticias_2023_2024[[#This Row],[transaction date]]</f>
        <v>477</v>
      </c>
      <c r="E1211">
        <f>COUNTIF(A:A,dataset_transacoes_ficticias_2023_2024[[#This Row],[customer-id]])</f>
        <v>6</v>
      </c>
      <c r="F1211" s="4">
        <f>SUMIF(A:A,dataset_transacoes_ficticias_2023_2024[[#This Row],[customer-id]],C:C)</f>
        <v>2421.8067971736236</v>
      </c>
      <c r="G1211" s="4">
        <f>dataset_transacoes_ficticias_2023_2024[[#This Row],[total value]]/dataset_transacoes_ficticias_2023_2024[[#This Row],[frequency]]</f>
        <v>403.63446619560392</v>
      </c>
      <c r="H1211" s="5">
        <f ca="1">(1 - _xlfn.PERCENTRANK.INC(D:D,dataset_transacoes_ficticias_2023_2024[[#This Row],[recency]],4))*10</f>
        <v>0.44100000000000028</v>
      </c>
      <c r="I1211">
        <f>_xlfn.PERCENTRANK.INC(E:E,dataset_transacoes_ficticias_2023_2024[[#This Row],[frequency]],4)*10</f>
        <v>6.3529999999999998</v>
      </c>
      <c r="J1211" s="5">
        <f>_xlfn.PERCENTRANK.INC(F:F,dataset_transacoes_ficticias_2023_2024[[#This Row],[total value]],4)*10</f>
        <v>5.2470000000000008</v>
      </c>
      <c r="K1211" s="5">
        <f t="shared" ca="1" si="36"/>
        <v>22.094999999999999</v>
      </c>
      <c r="L1211" s="13">
        <f ca="1">_xlfn.PERCENTRANK.INC(K:K,dataset_transacoes_ficticias_2023_2024[[#This Row],[rfm sum]],4)*10</f>
        <v>3.5310000000000001</v>
      </c>
      <c r="M1211" s="3">
        <f ca="1">ROUNDUP(dataset_transacoes_ficticias_2023_2024[[#This Row],[rfm]],0)</f>
        <v>4</v>
      </c>
      <c r="N1211" t="str">
        <f t="shared" ca="1" si="37"/>
        <v>At Risk</v>
      </c>
    </row>
    <row r="1212" spans="1:14" x14ac:dyDescent="0.25">
      <c r="A1212" t="s">
        <v>105</v>
      </c>
      <c r="B1212" s="1">
        <v>45161</v>
      </c>
      <c r="C1212" s="4">
        <v>21.451163871109301</v>
      </c>
      <c r="D1212" s="3">
        <f ca="1">TODAY() -dataset_transacoes_ficticias_2023_2024[[#This Row],[transaction date]]</f>
        <v>262</v>
      </c>
      <c r="E1212">
        <f>COUNTIF(A:A,dataset_transacoes_ficticias_2023_2024[[#This Row],[customer-id]])</f>
        <v>4</v>
      </c>
      <c r="F1212" s="4">
        <f>SUMIF(A:A,dataset_transacoes_ficticias_2023_2024[[#This Row],[customer-id]],C:C)</f>
        <v>949.44591450824237</v>
      </c>
      <c r="G1212" s="4">
        <f>dataset_transacoes_ficticias_2023_2024[[#This Row],[total value]]/dataset_transacoes_ficticias_2023_2024[[#This Row],[frequency]]</f>
        <v>237.36147862706059</v>
      </c>
      <c r="H1212" s="5">
        <f ca="1">(1 - _xlfn.PERCENTRANK.INC(D:D,dataset_transacoes_ficticias_2023_2024[[#This Row],[recency]],4))*10</f>
        <v>5.8380000000000001</v>
      </c>
      <c r="I1212">
        <f>_xlfn.PERCENTRANK.INC(E:E,dataset_transacoes_ficticias_2023_2024[[#This Row],[frequency]],4)*10</f>
        <v>2.5510000000000002</v>
      </c>
      <c r="J1212" s="5">
        <f>_xlfn.PERCENTRANK.INC(F:F,dataset_transacoes_ficticias_2023_2024[[#This Row],[total value]],4)*10</f>
        <v>0.79</v>
      </c>
      <c r="K1212" s="5">
        <f t="shared" ca="1" si="36"/>
        <v>21.22</v>
      </c>
      <c r="L1212" s="13">
        <f ca="1">_xlfn.PERCENTRANK.INC(K:K,dataset_transacoes_ficticias_2023_2024[[#This Row],[rfm sum]],4)*10</f>
        <v>3.226</v>
      </c>
      <c r="M1212" s="3">
        <f ca="1">ROUNDUP(dataset_transacoes_ficticias_2023_2024[[#This Row],[rfm]],0)</f>
        <v>4</v>
      </c>
      <c r="N1212" t="str">
        <f t="shared" ca="1" si="37"/>
        <v>At Risk</v>
      </c>
    </row>
    <row r="1213" spans="1:14" x14ac:dyDescent="0.25">
      <c r="A1213" t="s">
        <v>456</v>
      </c>
      <c r="B1213" s="1">
        <v>45312</v>
      </c>
      <c r="C1213" s="4">
        <v>754.30007416849003</v>
      </c>
      <c r="D1213" s="3">
        <f ca="1">TODAY() -dataset_transacoes_ficticias_2023_2024[[#This Row],[transaction date]]</f>
        <v>111</v>
      </c>
      <c r="E1213">
        <f>COUNTIF(A:A,dataset_transacoes_ficticias_2023_2024[[#This Row],[customer-id]])</f>
        <v>3</v>
      </c>
      <c r="F1213" s="4">
        <f>SUMIF(A:A,dataset_transacoes_ficticias_2023_2024[[#This Row],[customer-id]],C:C)</f>
        <v>1633.1781386476139</v>
      </c>
      <c r="G1213" s="4">
        <f>dataset_transacoes_ficticias_2023_2024[[#This Row],[total value]]/dataset_transacoes_ficticias_2023_2024[[#This Row],[frequency]]</f>
        <v>544.39271288253792</v>
      </c>
      <c r="H1213" s="5">
        <f ca="1">(1 - _xlfn.PERCENTRANK.INC(D:D,dataset_transacoes_ficticias_2023_2024[[#This Row],[recency]],4))*10</f>
        <v>9.6650000000000009</v>
      </c>
      <c r="I1213">
        <f>_xlfn.PERCENTRANK.INC(E:E,dataset_transacoes_ficticias_2023_2024[[#This Row],[frequency]],4)*10</f>
        <v>0.96</v>
      </c>
      <c r="J1213" s="5">
        <f>_xlfn.PERCENTRANK.INC(F:F,dataset_transacoes_ficticias_2023_2024[[#This Row],[total value]],4)*10</f>
        <v>2.6459999999999999</v>
      </c>
      <c r="K1213" s="5">
        <f t="shared" ca="1" si="36"/>
        <v>22.450000000000003</v>
      </c>
      <c r="L1213" s="13">
        <f ca="1">_xlfn.PERCENTRANK.INC(K:K,dataset_transacoes_ficticias_2023_2024[[#This Row],[rfm sum]],4)*10</f>
        <v>3.6209999999999996</v>
      </c>
      <c r="M1213" s="3">
        <f ca="1">ROUNDUP(dataset_transacoes_ficticias_2023_2024[[#This Row],[rfm]],0)</f>
        <v>4</v>
      </c>
      <c r="N1213" t="str">
        <f t="shared" ca="1" si="37"/>
        <v>At Risk</v>
      </c>
    </row>
    <row r="1214" spans="1:14" x14ac:dyDescent="0.25">
      <c r="A1214" t="s">
        <v>180</v>
      </c>
      <c r="B1214" s="1">
        <v>45060</v>
      </c>
      <c r="C1214" s="4">
        <v>617.62436202224603</v>
      </c>
      <c r="D1214" s="3">
        <f ca="1">TODAY() -dataset_transacoes_ficticias_2023_2024[[#This Row],[transaction date]]</f>
        <v>363</v>
      </c>
      <c r="E1214">
        <f>COUNTIF(A:A,dataset_transacoes_ficticias_2023_2024[[#This Row],[customer-id]])</f>
        <v>3</v>
      </c>
      <c r="F1214" s="4">
        <f>SUMIF(A:A,dataset_transacoes_ficticias_2023_2024[[#This Row],[customer-id]],C:C)</f>
        <v>1823.5258091227552</v>
      </c>
      <c r="G1214" s="4">
        <f>dataset_transacoes_ficticias_2023_2024[[#This Row],[total value]]/dataset_transacoes_ficticias_2023_2024[[#This Row],[frequency]]</f>
        <v>607.84193637425176</v>
      </c>
      <c r="H1214" s="5">
        <f ca="1">(1 - _xlfn.PERCENTRANK.INC(D:D,dataset_transacoes_ficticias_2023_2024[[#This Row],[recency]],4))*10</f>
        <v>3.3220000000000005</v>
      </c>
      <c r="I1214">
        <f>_xlfn.PERCENTRANK.INC(E:E,dataset_transacoes_ficticias_2023_2024[[#This Row],[frequency]],4)*10</f>
        <v>0.96</v>
      </c>
      <c r="J1214" s="5">
        <f>_xlfn.PERCENTRANK.INC(F:F,dataset_transacoes_ficticias_2023_2024[[#This Row],[total value]],4)*10</f>
        <v>3.2010000000000001</v>
      </c>
      <c r="K1214" s="5">
        <f t="shared" ca="1" si="36"/>
        <v>20.754000000000001</v>
      </c>
      <c r="L1214" s="13">
        <f ca="1">_xlfn.PERCENTRANK.INC(K:K,dataset_transacoes_ficticias_2023_2024[[#This Row],[rfm sum]],4)*10</f>
        <v>3.0659999999999998</v>
      </c>
      <c r="M1214" s="3">
        <f ca="1">ROUNDUP(dataset_transacoes_ficticias_2023_2024[[#This Row],[rfm]],0)</f>
        <v>4</v>
      </c>
      <c r="N1214" t="str">
        <f t="shared" ca="1" si="37"/>
        <v>At Risk</v>
      </c>
    </row>
    <row r="1215" spans="1:14" x14ac:dyDescent="0.25">
      <c r="A1215" t="s">
        <v>318</v>
      </c>
      <c r="B1215" s="1">
        <v>45174</v>
      </c>
      <c r="C1215" s="4">
        <v>993.12390267275305</v>
      </c>
      <c r="D1215" s="3">
        <f ca="1">TODAY() -dataset_transacoes_ficticias_2023_2024[[#This Row],[transaction date]]</f>
        <v>249</v>
      </c>
      <c r="E1215">
        <f>COUNTIF(A:A,dataset_transacoes_ficticias_2023_2024[[#This Row],[customer-id]])</f>
        <v>3</v>
      </c>
      <c r="F1215" s="4">
        <f>SUMIF(A:A,dataset_transacoes_ficticias_2023_2024[[#This Row],[customer-id]],C:C)</f>
        <v>2063.4796076952643</v>
      </c>
      <c r="G1215" s="4">
        <f>dataset_transacoes_ficticias_2023_2024[[#This Row],[total value]]/dataset_transacoes_ficticias_2023_2024[[#This Row],[frequency]]</f>
        <v>687.82653589842141</v>
      </c>
      <c r="H1215" s="5">
        <f ca="1">(1 - _xlfn.PERCENTRANK.INC(D:D,dataset_transacoes_ficticias_2023_2024[[#This Row],[recency]],4))*10</f>
        <v>6.1589999999999998</v>
      </c>
      <c r="I1215">
        <f>_xlfn.PERCENTRANK.INC(E:E,dataset_transacoes_ficticias_2023_2024[[#This Row],[frequency]],4)*10</f>
        <v>0.96</v>
      </c>
      <c r="J1215" s="5">
        <f>_xlfn.PERCENTRANK.INC(F:F,dataset_transacoes_ficticias_2023_2024[[#This Row],[total value]],4)*10</f>
        <v>4.2069999999999999</v>
      </c>
      <c r="K1215" s="5">
        <f t="shared" ca="1" si="36"/>
        <v>18.809000000000001</v>
      </c>
      <c r="L1215" s="13">
        <f ca="1">_xlfn.PERCENTRANK.INC(K:K,dataset_transacoes_ficticias_2023_2024[[#This Row],[rfm sum]],4)*10</f>
        <v>2.556</v>
      </c>
      <c r="M1215" s="3">
        <f ca="1">ROUNDUP(dataset_transacoes_ficticias_2023_2024[[#This Row],[rfm]],0)</f>
        <v>3</v>
      </c>
      <c r="N1215" t="str">
        <f t="shared" ca="1" si="37"/>
        <v>At Risk</v>
      </c>
    </row>
    <row r="1216" spans="1:14" x14ac:dyDescent="0.25">
      <c r="A1216" t="s">
        <v>256</v>
      </c>
      <c r="B1216" s="1">
        <v>45001</v>
      </c>
      <c r="C1216" s="4">
        <v>318.42247389505502</v>
      </c>
      <c r="D1216" s="3">
        <f ca="1">TODAY() -dataset_transacoes_ficticias_2023_2024[[#This Row],[transaction date]]</f>
        <v>422</v>
      </c>
      <c r="E1216">
        <f>COUNTIF(A:A,dataset_transacoes_ficticias_2023_2024[[#This Row],[customer-id]])</f>
        <v>5</v>
      </c>
      <c r="F1216" s="4">
        <f>SUMIF(A:A,dataset_transacoes_ficticias_2023_2024[[#This Row],[customer-id]],C:C)</f>
        <v>2775.736350013367</v>
      </c>
      <c r="G1216" s="4">
        <f>dataset_transacoes_ficticias_2023_2024[[#This Row],[total value]]/dataset_transacoes_ficticias_2023_2024[[#This Row],[frequency]]</f>
        <v>555.14727000267339</v>
      </c>
      <c r="H1216" s="5">
        <f ca="1">(1 - _xlfn.PERCENTRANK.INC(D:D,dataset_transacoes_ficticias_2023_2024[[#This Row],[recency]],4))*10</f>
        <v>1.7710000000000004</v>
      </c>
      <c r="I1216">
        <f>_xlfn.PERCENTRANK.INC(E:E,dataset_transacoes_ficticias_2023_2024[[#This Row],[frequency]],4)*10</f>
        <v>4.5519999999999996</v>
      </c>
      <c r="J1216" s="5">
        <f>_xlfn.PERCENTRANK.INC(F:F,dataset_transacoes_ficticias_2023_2024[[#This Row],[total value]],4)*10</f>
        <v>6.5430000000000001</v>
      </c>
      <c r="K1216" s="5">
        <f t="shared" ca="1" si="36"/>
        <v>24.192</v>
      </c>
      <c r="L1216" s="13">
        <f ca="1">_xlfn.PERCENTRANK.INC(K:K,dataset_transacoes_ficticias_2023_2024[[#This Row],[rfm sum]],4)*10</f>
        <v>3.931</v>
      </c>
      <c r="M1216" s="3">
        <f ca="1">ROUNDUP(dataset_transacoes_ficticias_2023_2024[[#This Row],[rfm]],0)</f>
        <v>4</v>
      </c>
      <c r="N1216" t="str">
        <f t="shared" ca="1" si="37"/>
        <v>At Risk</v>
      </c>
    </row>
    <row r="1217" spans="1:14" x14ac:dyDescent="0.25">
      <c r="A1217" t="s">
        <v>151</v>
      </c>
      <c r="B1217" s="1">
        <v>45046</v>
      </c>
      <c r="C1217" s="4">
        <v>410.24154646972102</v>
      </c>
      <c r="D1217" s="3">
        <f ca="1">TODAY() -dataset_transacoes_ficticias_2023_2024[[#This Row],[transaction date]]</f>
        <v>377</v>
      </c>
      <c r="E1217">
        <f>COUNTIF(A:A,dataset_transacoes_ficticias_2023_2024[[#This Row],[customer-id]])</f>
        <v>4</v>
      </c>
      <c r="F1217" s="4">
        <f>SUMIF(A:A,dataset_transacoes_ficticias_2023_2024[[#This Row],[customer-id]],C:C)</f>
        <v>2617.9644344831918</v>
      </c>
      <c r="G1217" s="4">
        <f>dataset_transacoes_ficticias_2023_2024[[#This Row],[total value]]/dataset_transacoes_ficticias_2023_2024[[#This Row],[frequency]]</f>
        <v>654.49110862079795</v>
      </c>
      <c r="H1217" s="5">
        <f ca="1">(1 - _xlfn.PERCENTRANK.INC(D:D,dataset_transacoes_ficticias_2023_2024[[#This Row],[recency]],4))*10</f>
        <v>2.9620000000000002</v>
      </c>
      <c r="I1217">
        <f>_xlfn.PERCENTRANK.INC(E:E,dataset_transacoes_ficticias_2023_2024[[#This Row],[frequency]],4)*10</f>
        <v>2.5510000000000002</v>
      </c>
      <c r="J1217" s="5">
        <f>_xlfn.PERCENTRANK.INC(F:F,dataset_transacoes_ficticias_2023_2024[[#This Row],[total value]],4)*10</f>
        <v>6.0429999999999993</v>
      </c>
      <c r="K1217" s="5">
        <f t="shared" ca="1" si="36"/>
        <v>24.421999999999997</v>
      </c>
      <c r="L1217" s="13">
        <f ca="1">_xlfn.PERCENTRANK.INC(K:K,dataset_transacoes_ficticias_2023_2024[[#This Row],[rfm sum]],4)*10</f>
        <v>3.9710000000000001</v>
      </c>
      <c r="M1217" s="3">
        <f ca="1">ROUNDUP(dataset_transacoes_ficticias_2023_2024[[#This Row],[rfm]],0)</f>
        <v>4</v>
      </c>
      <c r="N1217" t="str">
        <f t="shared" ca="1" si="37"/>
        <v>At Risk</v>
      </c>
    </row>
    <row r="1218" spans="1:14" x14ac:dyDescent="0.25">
      <c r="A1218" t="s">
        <v>91</v>
      </c>
      <c r="B1218" s="1">
        <v>44932</v>
      </c>
      <c r="C1218" s="4">
        <v>457.89245918612698</v>
      </c>
      <c r="D1218" s="3">
        <f ca="1">TODAY() -dataset_transacoes_ficticias_2023_2024[[#This Row],[transaction date]]</f>
        <v>491</v>
      </c>
      <c r="E1218">
        <f>COUNTIF(A:A,dataset_transacoes_ficticias_2023_2024[[#This Row],[customer-id]])</f>
        <v>5</v>
      </c>
      <c r="F1218" s="4">
        <f>SUMIF(A:A,dataset_transacoes_ficticias_2023_2024[[#This Row],[customer-id]],C:C)</f>
        <v>2614.4043332908368</v>
      </c>
      <c r="G1218" s="4">
        <f>dataset_transacoes_ficticias_2023_2024[[#This Row],[total value]]/dataset_transacoes_ficticias_2023_2024[[#This Row],[frequency]]</f>
        <v>522.88086665816741</v>
      </c>
      <c r="H1218" s="5">
        <f ca="1">(1 - _xlfn.PERCENTRANK.INC(D:D,dataset_transacoes_ficticias_2023_2024[[#This Row],[recency]],4))*10</f>
        <v>7.6000000000000512E-2</v>
      </c>
      <c r="I1218">
        <f>_xlfn.PERCENTRANK.INC(E:E,dataset_transacoes_ficticias_2023_2024[[#This Row],[frequency]],4)*10</f>
        <v>4.5519999999999996</v>
      </c>
      <c r="J1218" s="5">
        <f>_xlfn.PERCENTRANK.INC(F:F,dataset_transacoes_ficticias_2023_2024[[#This Row],[total value]],4)*10</f>
        <v>6.0179999999999998</v>
      </c>
      <c r="K1218" s="5">
        <f t="shared" ref="K1218:K1281" ca="1" si="38">SUM(H1217:J1218)</f>
        <v>22.201999999999998</v>
      </c>
      <c r="L1218" s="13">
        <f ca="1">_xlfn.PERCENTRANK.INC(K:K,dataset_transacoes_ficticias_2023_2024[[#This Row],[rfm sum]],4)*10</f>
        <v>3.5709999999999997</v>
      </c>
      <c r="M1218" s="3">
        <f ca="1">ROUNDUP(dataset_transacoes_ficticias_2023_2024[[#This Row],[rfm]],0)</f>
        <v>4</v>
      </c>
      <c r="N1218" t="str">
        <f t="shared" ref="N1218:N1281" ca="1" si="39">_xlfn.XLOOKUP(M:M,S:S,T:T,FALSE,0,1)</f>
        <v>At Risk</v>
      </c>
    </row>
    <row r="1219" spans="1:14" x14ac:dyDescent="0.25">
      <c r="A1219" t="s">
        <v>234</v>
      </c>
      <c r="B1219" s="1">
        <v>45205</v>
      </c>
      <c r="C1219" s="4">
        <v>251.22338866655801</v>
      </c>
      <c r="D1219" s="3">
        <f ca="1">TODAY() -dataset_transacoes_ficticias_2023_2024[[#This Row],[transaction date]]</f>
        <v>218</v>
      </c>
      <c r="E1219">
        <f>COUNTIF(A:A,dataset_transacoes_ficticias_2023_2024[[#This Row],[customer-id]])</f>
        <v>3</v>
      </c>
      <c r="F1219" s="4">
        <f>SUMIF(A:A,dataset_transacoes_ficticias_2023_2024[[#This Row],[customer-id]],C:C)</f>
        <v>1917.188449289873</v>
      </c>
      <c r="G1219" s="4">
        <f>dataset_transacoes_ficticias_2023_2024[[#This Row],[total value]]/dataset_transacoes_ficticias_2023_2024[[#This Row],[frequency]]</f>
        <v>639.06281642995771</v>
      </c>
      <c r="H1219" s="5">
        <f ca="1">(1 - _xlfn.PERCENTRANK.INC(D:D,dataset_transacoes_ficticias_2023_2024[[#This Row],[recency]],4))*10</f>
        <v>6.9189999999999996</v>
      </c>
      <c r="I1219">
        <f>_xlfn.PERCENTRANK.INC(E:E,dataset_transacoes_ficticias_2023_2024[[#This Row],[frequency]],4)*10</f>
        <v>0.96</v>
      </c>
      <c r="J1219" s="5">
        <f>_xlfn.PERCENTRANK.INC(F:F,dataset_transacoes_ficticias_2023_2024[[#This Row],[total value]],4)*10</f>
        <v>3.5759999999999996</v>
      </c>
      <c r="K1219" s="5">
        <f t="shared" ca="1" si="38"/>
        <v>22.101000000000003</v>
      </c>
      <c r="L1219" s="13">
        <f ca="1">_xlfn.PERCENTRANK.INC(K:K,dataset_transacoes_ficticias_2023_2024[[#This Row],[rfm sum]],4)*10</f>
        <v>3.5410000000000004</v>
      </c>
      <c r="M1219" s="3">
        <f ca="1">ROUNDUP(dataset_transacoes_ficticias_2023_2024[[#This Row],[rfm]],0)</f>
        <v>4</v>
      </c>
      <c r="N1219" t="str">
        <f t="shared" ca="1" si="39"/>
        <v>At Risk</v>
      </c>
    </row>
    <row r="1220" spans="1:14" x14ac:dyDescent="0.25">
      <c r="A1220" t="s">
        <v>208</v>
      </c>
      <c r="B1220" s="1">
        <v>44965</v>
      </c>
      <c r="C1220" s="4">
        <v>57.821235988560503</v>
      </c>
      <c r="D1220" s="3">
        <f ca="1">TODAY() -dataset_transacoes_ficticias_2023_2024[[#This Row],[transaction date]]</f>
        <v>458</v>
      </c>
      <c r="E1220">
        <f>COUNTIF(A:A,dataset_transacoes_ficticias_2023_2024[[#This Row],[customer-id]])</f>
        <v>6</v>
      </c>
      <c r="F1220" s="4">
        <f>SUMIF(A:A,dataset_transacoes_ficticias_2023_2024[[#This Row],[customer-id]],C:C)</f>
        <v>2250.0128848844342</v>
      </c>
      <c r="G1220" s="4">
        <f>dataset_transacoes_ficticias_2023_2024[[#This Row],[total value]]/dataset_transacoes_ficticias_2023_2024[[#This Row],[frequency]]</f>
        <v>375.00214748073904</v>
      </c>
      <c r="H1220" s="5">
        <f ca="1">(1 - _xlfn.PERCENTRANK.INC(D:D,dataset_transacoes_ficticias_2023_2024[[#This Row],[recency]],4))*10</f>
        <v>0.9209999999999996</v>
      </c>
      <c r="I1220">
        <f>_xlfn.PERCENTRANK.INC(E:E,dataset_transacoes_ficticias_2023_2024[[#This Row],[frequency]],4)*10</f>
        <v>6.3529999999999998</v>
      </c>
      <c r="J1220" s="5">
        <f>_xlfn.PERCENTRANK.INC(F:F,dataset_transacoes_ficticias_2023_2024[[#This Row],[total value]],4)*10</f>
        <v>4.8070000000000004</v>
      </c>
      <c r="K1220" s="5">
        <f t="shared" ca="1" si="38"/>
        <v>23.536000000000001</v>
      </c>
      <c r="L1220" s="13">
        <f ca="1">_xlfn.PERCENTRANK.INC(K:K,dataset_transacoes_ficticias_2023_2024[[#This Row],[rfm sum]],4)*10</f>
        <v>3.851</v>
      </c>
      <c r="M1220" s="3">
        <f ca="1">ROUNDUP(dataset_transacoes_ficticias_2023_2024[[#This Row],[rfm]],0)</f>
        <v>4</v>
      </c>
      <c r="N1220" t="str">
        <f t="shared" ca="1" si="39"/>
        <v>At Risk</v>
      </c>
    </row>
    <row r="1221" spans="1:14" x14ac:dyDescent="0.25">
      <c r="A1221" t="s">
        <v>324</v>
      </c>
      <c r="B1221" s="1">
        <v>44933</v>
      </c>
      <c r="C1221" s="4">
        <v>804.15651766599694</v>
      </c>
      <c r="D1221" s="3">
        <f ca="1">TODAY() -dataset_transacoes_ficticias_2023_2024[[#This Row],[transaction date]]</f>
        <v>490</v>
      </c>
      <c r="E1221">
        <f>COUNTIF(A:A,dataset_transacoes_ficticias_2023_2024[[#This Row],[customer-id]])</f>
        <v>5</v>
      </c>
      <c r="F1221" s="4">
        <f>SUMIF(A:A,dataset_transacoes_ficticias_2023_2024[[#This Row],[customer-id]],C:C)</f>
        <v>3249.63319588996</v>
      </c>
      <c r="G1221" s="4">
        <f>dataset_transacoes_ficticias_2023_2024[[#This Row],[total value]]/dataset_transacoes_ficticias_2023_2024[[#This Row],[frequency]]</f>
        <v>649.926639177992</v>
      </c>
      <c r="H1221" s="5">
        <f ca="1">(1 - _xlfn.PERCENTRANK.INC(D:D,dataset_transacoes_ficticias_2023_2024[[#This Row],[recency]],4))*10</f>
        <v>0.10600000000000054</v>
      </c>
      <c r="I1221">
        <f>_xlfn.PERCENTRANK.INC(E:E,dataset_transacoes_ficticias_2023_2024[[#This Row],[frequency]],4)*10</f>
        <v>4.5519999999999996</v>
      </c>
      <c r="J1221" s="5">
        <f>_xlfn.PERCENTRANK.INC(F:F,dataset_transacoes_ficticias_2023_2024[[#This Row],[total value]],4)*10</f>
        <v>7.633</v>
      </c>
      <c r="K1221" s="5">
        <f t="shared" ca="1" si="38"/>
        <v>24.371999999999996</v>
      </c>
      <c r="L1221" s="13">
        <f ca="1">_xlfn.PERCENTRANK.INC(K:K,dataset_transacoes_ficticias_2023_2024[[#This Row],[rfm sum]],4)*10</f>
        <v>3.9610000000000003</v>
      </c>
      <c r="M1221" s="3">
        <f ca="1">ROUNDUP(dataset_transacoes_ficticias_2023_2024[[#This Row],[rfm]],0)</f>
        <v>4</v>
      </c>
      <c r="N1221" t="str">
        <f t="shared" ca="1" si="39"/>
        <v>At Risk</v>
      </c>
    </row>
    <row r="1222" spans="1:14" x14ac:dyDescent="0.25">
      <c r="A1222" t="s">
        <v>413</v>
      </c>
      <c r="B1222" s="1">
        <v>44947</v>
      </c>
      <c r="C1222" s="4">
        <v>885.22588655513198</v>
      </c>
      <c r="D1222" s="3">
        <f ca="1">TODAY() -dataset_transacoes_ficticias_2023_2024[[#This Row],[transaction date]]</f>
        <v>476</v>
      </c>
      <c r="E1222">
        <f>COUNTIF(A:A,dataset_transacoes_ficticias_2023_2024[[#This Row],[customer-id]])</f>
        <v>5</v>
      </c>
      <c r="F1222" s="4">
        <f>SUMIF(A:A,dataset_transacoes_ficticias_2023_2024[[#This Row],[customer-id]],C:C)</f>
        <v>3056.653044252394</v>
      </c>
      <c r="G1222" s="4">
        <f>dataset_transacoes_ficticias_2023_2024[[#This Row],[total value]]/dataset_transacoes_ficticias_2023_2024[[#This Row],[frequency]]</f>
        <v>611.33060885047882</v>
      </c>
      <c r="H1222" s="5">
        <f ca="1">(1 - _xlfn.PERCENTRANK.INC(D:D,dataset_transacoes_ficticias_2023_2024[[#This Row],[recency]],4))*10</f>
        <v>0.4610000000000003</v>
      </c>
      <c r="I1222">
        <f>_xlfn.PERCENTRANK.INC(E:E,dataset_transacoes_ficticias_2023_2024[[#This Row],[frequency]],4)*10</f>
        <v>4.5519999999999996</v>
      </c>
      <c r="J1222" s="5">
        <f>_xlfn.PERCENTRANK.INC(F:F,dataset_transacoes_ficticias_2023_2024[[#This Row],[total value]],4)*10</f>
        <v>7.008</v>
      </c>
      <c r="K1222" s="5">
        <f t="shared" ca="1" si="38"/>
        <v>24.312000000000001</v>
      </c>
      <c r="L1222" s="13">
        <f ca="1">_xlfn.PERCENTRANK.INC(K:K,dataset_transacoes_ficticias_2023_2024[[#This Row],[rfm sum]],4)*10</f>
        <v>3.9409999999999998</v>
      </c>
      <c r="M1222" s="3">
        <f ca="1">ROUNDUP(dataset_transacoes_ficticias_2023_2024[[#This Row],[rfm]],0)</f>
        <v>4</v>
      </c>
      <c r="N1222" t="str">
        <f t="shared" ca="1" si="39"/>
        <v>At Risk</v>
      </c>
    </row>
    <row r="1223" spans="1:14" x14ac:dyDescent="0.25">
      <c r="A1223" t="s">
        <v>66</v>
      </c>
      <c r="B1223" s="1">
        <v>45307</v>
      </c>
      <c r="C1223" s="4">
        <v>911.49216157697401</v>
      </c>
      <c r="D1223" s="3">
        <f ca="1">TODAY() -dataset_transacoes_ficticias_2023_2024[[#This Row],[transaction date]]</f>
        <v>116</v>
      </c>
      <c r="E1223">
        <f>COUNTIF(A:A,dataset_transacoes_ficticias_2023_2024[[#This Row],[customer-id]])</f>
        <v>3</v>
      </c>
      <c r="F1223" s="4">
        <f>SUMIF(A:A,dataset_transacoes_ficticias_2023_2024[[#This Row],[customer-id]],C:C)</f>
        <v>1267.6697403063367</v>
      </c>
      <c r="G1223" s="4">
        <f>dataset_transacoes_ficticias_2023_2024[[#This Row],[total value]]/dataset_transacoes_ficticias_2023_2024[[#This Row],[frequency]]</f>
        <v>422.55658010211226</v>
      </c>
      <c r="H1223" s="5">
        <f ca="1">(1 - _xlfn.PERCENTRANK.INC(D:D,dataset_transacoes_ficticias_2023_2024[[#This Row],[recency]],4))*10</f>
        <v>9.495000000000001</v>
      </c>
      <c r="I1223">
        <f>_xlfn.PERCENTRANK.INC(E:E,dataset_transacoes_ficticias_2023_2024[[#This Row],[frequency]],4)*10</f>
        <v>0.96</v>
      </c>
      <c r="J1223" s="5">
        <f>_xlfn.PERCENTRANK.INC(F:F,dataset_transacoes_ficticias_2023_2024[[#This Row],[total value]],4)*10</f>
        <v>1.4050000000000002</v>
      </c>
      <c r="K1223" s="5">
        <f t="shared" ca="1" si="38"/>
        <v>23.881000000000004</v>
      </c>
      <c r="L1223" s="13">
        <f ca="1">_xlfn.PERCENTRANK.INC(K:K,dataset_transacoes_ficticias_2023_2024[[#This Row],[rfm sum]],4)*10</f>
        <v>3.891</v>
      </c>
      <c r="M1223" s="3">
        <f ca="1">ROUNDUP(dataset_transacoes_ficticias_2023_2024[[#This Row],[rfm]],0)</f>
        <v>4</v>
      </c>
      <c r="N1223" t="str">
        <f t="shared" ca="1" si="39"/>
        <v>At Risk</v>
      </c>
    </row>
    <row r="1224" spans="1:14" x14ac:dyDescent="0.25">
      <c r="A1224" t="s">
        <v>141</v>
      </c>
      <c r="B1224" s="1">
        <v>45212</v>
      </c>
      <c r="C1224" s="4">
        <v>873.81654106894905</v>
      </c>
      <c r="D1224" s="3">
        <f ca="1">TODAY() -dataset_transacoes_ficticias_2023_2024[[#This Row],[transaction date]]</f>
        <v>211</v>
      </c>
      <c r="E1224">
        <f>COUNTIF(A:A,dataset_transacoes_ficticias_2023_2024[[#This Row],[customer-id]])</f>
        <v>2</v>
      </c>
      <c r="F1224" s="4">
        <f>SUMIF(A:A,dataset_transacoes_ficticias_2023_2024[[#This Row],[customer-id]],C:C)</f>
        <v>1831.1593820412099</v>
      </c>
      <c r="G1224" s="4">
        <f>dataset_transacoes_ficticias_2023_2024[[#This Row],[total value]]/dataset_transacoes_ficticias_2023_2024[[#This Row],[frequency]]</f>
        <v>915.57969102060497</v>
      </c>
      <c r="H1224" s="5">
        <f ca="1">(1 - _xlfn.PERCENTRANK.INC(D:D,dataset_transacoes_ficticias_2023_2024[[#This Row],[recency]],4))*10</f>
        <v>7.1039999999999992</v>
      </c>
      <c r="I1224">
        <f>_xlfn.PERCENTRANK.INC(E:E,dataset_transacoes_ficticias_2023_2024[[#This Row],[frequency]],4)*10</f>
        <v>0.15</v>
      </c>
      <c r="J1224" s="5">
        <f>_xlfn.PERCENTRANK.INC(F:F,dataset_transacoes_ficticias_2023_2024[[#This Row],[total value]],4)*10</f>
        <v>3.2610000000000001</v>
      </c>
      <c r="K1224" s="5">
        <f t="shared" ca="1" si="38"/>
        <v>22.375</v>
      </c>
      <c r="L1224" s="13">
        <f ca="1">_xlfn.PERCENTRANK.INC(K:K,dataset_transacoes_ficticias_2023_2024[[#This Row],[rfm sum]],4)*10</f>
        <v>3.5959999999999996</v>
      </c>
      <c r="M1224" s="3">
        <f ca="1">ROUNDUP(dataset_transacoes_ficticias_2023_2024[[#This Row],[rfm]],0)</f>
        <v>4</v>
      </c>
      <c r="N1224" t="str">
        <f t="shared" ca="1" si="39"/>
        <v>At Risk</v>
      </c>
    </row>
    <row r="1225" spans="1:14" x14ac:dyDescent="0.25">
      <c r="A1225" t="s">
        <v>350</v>
      </c>
      <c r="B1225" s="1">
        <v>45119</v>
      </c>
      <c r="C1225" s="4">
        <v>380.26020454366898</v>
      </c>
      <c r="D1225" s="3">
        <f ca="1">TODAY() -dataset_transacoes_ficticias_2023_2024[[#This Row],[transaction date]]</f>
        <v>304</v>
      </c>
      <c r="E1225">
        <f>COUNTIF(A:A,dataset_transacoes_ficticias_2023_2024[[#This Row],[customer-id]])</f>
        <v>5</v>
      </c>
      <c r="F1225" s="4">
        <f>SUMIF(A:A,dataset_transacoes_ficticias_2023_2024[[#This Row],[customer-id]],C:C)</f>
        <v>1688.8439965503965</v>
      </c>
      <c r="G1225" s="4">
        <f>dataset_transacoes_ficticias_2023_2024[[#This Row],[total value]]/dataset_transacoes_ficticias_2023_2024[[#This Row],[frequency]]</f>
        <v>337.76879931007932</v>
      </c>
      <c r="H1225" s="5">
        <f ca="1">(1 - _xlfn.PERCENTRANK.INC(D:D,dataset_transacoes_ficticias_2023_2024[[#This Row],[recency]],4))*10</f>
        <v>4.798</v>
      </c>
      <c r="I1225">
        <f>_xlfn.PERCENTRANK.INC(E:E,dataset_transacoes_ficticias_2023_2024[[#This Row],[frequency]],4)*10</f>
        <v>4.5519999999999996</v>
      </c>
      <c r="J1225" s="5">
        <f>_xlfn.PERCENTRANK.INC(F:F,dataset_transacoes_ficticias_2023_2024[[#This Row],[total value]],4)*10</f>
        <v>2.8560000000000003</v>
      </c>
      <c r="K1225" s="5">
        <f t="shared" ca="1" si="38"/>
        <v>22.721000000000004</v>
      </c>
      <c r="L1225" s="13">
        <f ca="1">_xlfn.PERCENTRANK.INC(K:K,dataset_transacoes_ficticias_2023_2024[[#This Row],[rfm sum]],4)*10</f>
        <v>3.6959999999999997</v>
      </c>
      <c r="M1225" s="3">
        <f ca="1">ROUNDUP(dataset_transacoes_ficticias_2023_2024[[#This Row],[rfm]],0)</f>
        <v>4</v>
      </c>
      <c r="N1225" t="str">
        <f t="shared" ca="1" si="39"/>
        <v>At Risk</v>
      </c>
    </row>
    <row r="1226" spans="1:14" x14ac:dyDescent="0.25">
      <c r="A1226" t="s">
        <v>416</v>
      </c>
      <c r="B1226" s="1">
        <v>45041</v>
      </c>
      <c r="C1226" s="4">
        <v>81.985908957613105</v>
      </c>
      <c r="D1226" s="3">
        <f ca="1">TODAY() -dataset_transacoes_ficticias_2023_2024[[#This Row],[transaction date]]</f>
        <v>382</v>
      </c>
      <c r="E1226">
        <f>COUNTIF(A:A,dataset_transacoes_ficticias_2023_2024[[#This Row],[customer-id]])</f>
        <v>5</v>
      </c>
      <c r="F1226" s="4">
        <f>SUMIF(A:A,dataset_transacoes_ficticias_2023_2024[[#This Row],[customer-id]],C:C)</f>
        <v>2265.6445097877449</v>
      </c>
      <c r="G1226" s="4">
        <f>dataset_transacoes_ficticias_2023_2024[[#This Row],[total value]]/dataset_transacoes_ficticias_2023_2024[[#This Row],[frequency]]</f>
        <v>453.12890195754898</v>
      </c>
      <c r="H1226" s="5">
        <f ca="1">(1 - _xlfn.PERCENTRANK.INC(D:D,dataset_transacoes_ficticias_2023_2024[[#This Row],[recency]],4))*10</f>
        <v>2.8220000000000001</v>
      </c>
      <c r="I1226">
        <f>_xlfn.PERCENTRANK.INC(E:E,dataset_transacoes_ficticias_2023_2024[[#This Row],[frequency]],4)*10</f>
        <v>4.5519999999999996</v>
      </c>
      <c r="J1226" s="5">
        <f>_xlfn.PERCENTRANK.INC(F:F,dataset_transacoes_ficticias_2023_2024[[#This Row],[total value]],4)*10</f>
        <v>4.8770000000000007</v>
      </c>
      <c r="K1226" s="5">
        <f t="shared" ca="1" si="38"/>
        <v>24.457000000000001</v>
      </c>
      <c r="L1226" s="13">
        <f ca="1">_xlfn.PERCENTRANK.INC(K:K,dataset_transacoes_ficticias_2023_2024[[#This Row],[rfm sum]],4)*10</f>
        <v>3.976</v>
      </c>
      <c r="M1226" s="3">
        <f ca="1">ROUNDUP(dataset_transacoes_ficticias_2023_2024[[#This Row],[rfm]],0)</f>
        <v>4</v>
      </c>
      <c r="N1226" t="str">
        <f t="shared" ca="1" si="39"/>
        <v>At Risk</v>
      </c>
    </row>
    <row r="1227" spans="1:14" x14ac:dyDescent="0.25">
      <c r="A1227" t="s">
        <v>81</v>
      </c>
      <c r="B1227" s="1">
        <v>45044</v>
      </c>
      <c r="C1227" s="4">
        <v>30.8989089339141</v>
      </c>
      <c r="D1227" s="3">
        <f ca="1">TODAY() -dataset_transacoes_ficticias_2023_2024[[#This Row],[transaction date]]</f>
        <v>379</v>
      </c>
      <c r="E1227">
        <f>COUNTIF(A:A,dataset_transacoes_ficticias_2023_2024[[#This Row],[customer-id]])</f>
        <v>4</v>
      </c>
      <c r="F1227" s="4">
        <f>SUMIF(A:A,dataset_transacoes_ficticias_2023_2024[[#This Row],[customer-id]],C:C)</f>
        <v>2009.2097288455411</v>
      </c>
      <c r="G1227" s="4">
        <f>dataset_transacoes_ficticias_2023_2024[[#This Row],[total value]]/dataset_transacoes_ficticias_2023_2024[[#This Row],[frequency]]</f>
        <v>502.30243221138528</v>
      </c>
      <c r="H1227" s="5">
        <f ca="1">(1 - _xlfn.PERCENTRANK.INC(D:D,dataset_transacoes_ficticias_2023_2024[[#This Row],[recency]],4))*10</f>
        <v>2.9119999999999999</v>
      </c>
      <c r="I1227">
        <f>_xlfn.PERCENTRANK.INC(E:E,dataset_transacoes_ficticias_2023_2024[[#This Row],[frequency]],4)*10</f>
        <v>2.5510000000000002</v>
      </c>
      <c r="J1227" s="5">
        <f>_xlfn.PERCENTRANK.INC(F:F,dataset_transacoes_ficticias_2023_2024[[#This Row],[total value]],4)*10</f>
        <v>3.9060000000000001</v>
      </c>
      <c r="K1227" s="5">
        <f t="shared" ca="1" si="38"/>
        <v>21.619999999999997</v>
      </c>
      <c r="L1227" s="13">
        <f ca="1">_xlfn.PERCENTRANK.INC(K:K,dataset_transacoes_ficticias_2023_2024[[#This Row],[rfm sum]],4)*10</f>
        <v>3.3760000000000003</v>
      </c>
      <c r="M1227" s="3">
        <f ca="1">ROUNDUP(dataset_transacoes_ficticias_2023_2024[[#This Row],[rfm]],0)</f>
        <v>4</v>
      </c>
      <c r="N1227" t="str">
        <f t="shared" ca="1" si="39"/>
        <v>At Risk</v>
      </c>
    </row>
    <row r="1228" spans="1:14" x14ac:dyDescent="0.25">
      <c r="A1228" t="s">
        <v>23</v>
      </c>
      <c r="B1228" s="1">
        <v>45267</v>
      </c>
      <c r="C1228" s="4">
        <v>126.483282142254</v>
      </c>
      <c r="D1228" s="3">
        <f ca="1">TODAY() -dataset_transacoes_ficticias_2023_2024[[#This Row],[transaction date]]</f>
        <v>156</v>
      </c>
      <c r="E1228">
        <f>COUNTIF(A:A,dataset_transacoes_ficticias_2023_2024[[#This Row],[customer-id]])</f>
        <v>4</v>
      </c>
      <c r="F1228" s="4">
        <f>SUMIF(A:A,dataset_transacoes_ficticias_2023_2024[[#This Row],[customer-id]],C:C)</f>
        <v>1582.357365158201</v>
      </c>
      <c r="G1228" s="4">
        <f>dataset_transacoes_ficticias_2023_2024[[#This Row],[total value]]/dataset_transacoes_ficticias_2023_2024[[#This Row],[frequency]]</f>
        <v>395.58934128955025</v>
      </c>
      <c r="H1228" s="5">
        <f ca="1">(1 - _xlfn.PERCENTRANK.INC(D:D,dataset_transacoes_ficticias_2023_2024[[#This Row],[recency]],4))*10</f>
        <v>8.5250000000000004</v>
      </c>
      <c r="I1228">
        <f>_xlfn.PERCENTRANK.INC(E:E,dataset_transacoes_ficticias_2023_2024[[#This Row],[frequency]],4)*10</f>
        <v>2.5510000000000002</v>
      </c>
      <c r="J1228" s="5">
        <f>_xlfn.PERCENTRANK.INC(F:F,dataset_transacoes_ficticias_2023_2024[[#This Row],[total value]],4)*10</f>
        <v>2.3959999999999999</v>
      </c>
      <c r="K1228" s="5">
        <f t="shared" ca="1" si="38"/>
        <v>22.841000000000001</v>
      </c>
      <c r="L1228" s="13">
        <f ca="1">_xlfn.PERCENTRANK.INC(K:K,dataset_transacoes_ficticias_2023_2024[[#This Row],[rfm sum]],4)*10</f>
        <v>3.7159999999999997</v>
      </c>
      <c r="M1228" s="3">
        <f ca="1">ROUNDUP(dataset_transacoes_ficticias_2023_2024[[#This Row],[rfm]],0)</f>
        <v>4</v>
      </c>
      <c r="N1228" t="str">
        <f t="shared" ca="1" si="39"/>
        <v>At Risk</v>
      </c>
    </row>
    <row r="1229" spans="1:14" x14ac:dyDescent="0.25">
      <c r="A1229" t="s">
        <v>382</v>
      </c>
      <c r="B1229" s="1">
        <v>44994</v>
      </c>
      <c r="C1229" s="4">
        <v>562.21633537747198</v>
      </c>
      <c r="D1229" s="3">
        <f ca="1">TODAY() -dataset_transacoes_ficticias_2023_2024[[#This Row],[transaction date]]</f>
        <v>429</v>
      </c>
      <c r="E1229">
        <f>COUNTIF(A:A,dataset_transacoes_ficticias_2023_2024[[#This Row],[customer-id]])</f>
        <v>4</v>
      </c>
      <c r="F1229" s="4">
        <f>SUMIF(A:A,dataset_transacoes_ficticias_2023_2024[[#This Row],[customer-id]],C:C)</f>
        <v>2010.7991895738</v>
      </c>
      <c r="G1229" s="4">
        <f>dataset_transacoes_ficticias_2023_2024[[#This Row],[total value]]/dataset_transacoes_ficticias_2023_2024[[#This Row],[frequency]]</f>
        <v>502.69979739345001</v>
      </c>
      <c r="H1229" s="5">
        <f ca="1">(1 - _xlfn.PERCENTRANK.INC(D:D,dataset_transacoes_ficticias_2023_2024[[#This Row],[recency]],4))*10</f>
        <v>1.6310000000000002</v>
      </c>
      <c r="I1229">
        <f>_xlfn.PERCENTRANK.INC(E:E,dataset_transacoes_ficticias_2023_2024[[#This Row],[frequency]],4)*10</f>
        <v>2.5510000000000002</v>
      </c>
      <c r="J1229" s="5">
        <f>_xlfn.PERCENTRANK.INC(F:F,dataset_transacoes_ficticias_2023_2024[[#This Row],[total value]],4)*10</f>
        <v>3.9409999999999998</v>
      </c>
      <c r="K1229" s="5">
        <f t="shared" ca="1" si="38"/>
        <v>21.595000000000002</v>
      </c>
      <c r="L1229" s="13">
        <f ca="1">_xlfn.PERCENTRANK.INC(K:K,dataset_transacoes_ficticias_2023_2024[[#This Row],[rfm sum]],4)*10</f>
        <v>3.3660000000000001</v>
      </c>
      <c r="M1229" s="3">
        <f ca="1">ROUNDUP(dataset_transacoes_ficticias_2023_2024[[#This Row],[rfm]],0)</f>
        <v>4</v>
      </c>
      <c r="N1229" t="str">
        <f t="shared" ca="1" si="39"/>
        <v>At Risk</v>
      </c>
    </row>
    <row r="1230" spans="1:14" x14ac:dyDescent="0.25">
      <c r="A1230" t="s">
        <v>173</v>
      </c>
      <c r="B1230" s="1">
        <v>45020</v>
      </c>
      <c r="C1230" s="4">
        <v>283.82735216728503</v>
      </c>
      <c r="D1230" s="3">
        <f ca="1">TODAY() -dataset_transacoes_ficticias_2023_2024[[#This Row],[transaction date]]</f>
        <v>403</v>
      </c>
      <c r="E1230">
        <f>COUNTIF(A:A,dataset_transacoes_ficticias_2023_2024[[#This Row],[customer-id]])</f>
        <v>5</v>
      </c>
      <c r="F1230" s="4">
        <f>SUMIF(A:A,dataset_transacoes_ficticias_2023_2024[[#This Row],[customer-id]],C:C)</f>
        <v>2653.8506597667838</v>
      </c>
      <c r="G1230" s="4">
        <f>dataset_transacoes_ficticias_2023_2024[[#This Row],[total value]]/dataset_transacoes_ficticias_2023_2024[[#This Row],[frequency]]</f>
        <v>530.77013195335678</v>
      </c>
      <c r="H1230" s="5">
        <f ca="1">(1 - _xlfn.PERCENTRANK.INC(D:D,dataset_transacoes_ficticias_2023_2024[[#This Row],[recency]],4))*10</f>
        <v>2.327</v>
      </c>
      <c r="I1230">
        <f>_xlfn.PERCENTRANK.INC(E:E,dataset_transacoes_ficticias_2023_2024[[#This Row],[frequency]],4)*10</f>
        <v>4.5519999999999996</v>
      </c>
      <c r="J1230" s="5">
        <f>_xlfn.PERCENTRANK.INC(F:F,dataset_transacoes_ficticias_2023_2024[[#This Row],[total value]],4)*10</f>
        <v>6.1280000000000001</v>
      </c>
      <c r="K1230" s="5">
        <f t="shared" ca="1" si="38"/>
        <v>21.130000000000003</v>
      </c>
      <c r="L1230" s="13">
        <f ca="1">_xlfn.PERCENTRANK.INC(K:K,dataset_transacoes_ficticias_2023_2024[[#This Row],[rfm sum]],4)*10</f>
        <v>3.1959999999999997</v>
      </c>
      <c r="M1230" s="3">
        <f ca="1">ROUNDUP(dataset_transacoes_ficticias_2023_2024[[#This Row],[rfm]],0)</f>
        <v>4</v>
      </c>
      <c r="N1230" t="str">
        <f t="shared" ca="1" si="39"/>
        <v>At Risk</v>
      </c>
    </row>
    <row r="1231" spans="1:14" x14ac:dyDescent="0.25">
      <c r="A1231" t="s">
        <v>457</v>
      </c>
      <c r="B1231" s="1">
        <v>45107</v>
      </c>
      <c r="C1231" s="4">
        <v>785.62125257380399</v>
      </c>
      <c r="D1231" s="3">
        <f ca="1">TODAY() -dataset_transacoes_ficticias_2023_2024[[#This Row],[transaction date]]</f>
        <v>316</v>
      </c>
      <c r="E1231">
        <f>COUNTIF(A:A,dataset_transacoes_ficticias_2023_2024[[#This Row],[customer-id]])</f>
        <v>3</v>
      </c>
      <c r="F1231" s="4">
        <f>SUMIF(A:A,dataset_transacoes_ficticias_2023_2024[[#This Row],[customer-id]],C:C)</f>
        <v>2506.0291734030552</v>
      </c>
      <c r="G1231" s="4">
        <f>dataset_transacoes_ficticias_2023_2024[[#This Row],[total value]]/dataset_transacoes_ficticias_2023_2024[[#This Row],[frequency]]</f>
        <v>835.3430578010184</v>
      </c>
      <c r="H1231" s="5">
        <f ca="1">(1 - _xlfn.PERCENTRANK.INC(D:D,dataset_transacoes_ficticias_2023_2024[[#This Row],[recency]],4))*10</f>
        <v>4.4630000000000001</v>
      </c>
      <c r="I1231">
        <f>_xlfn.PERCENTRANK.INC(E:E,dataset_transacoes_ficticias_2023_2024[[#This Row],[frequency]],4)*10</f>
        <v>0.96</v>
      </c>
      <c r="J1231" s="5">
        <f>_xlfn.PERCENTRANK.INC(F:F,dataset_transacoes_ficticias_2023_2024[[#This Row],[total value]],4)*10</f>
        <v>5.8020000000000005</v>
      </c>
      <c r="K1231" s="5">
        <f t="shared" ca="1" si="38"/>
        <v>24.231999999999999</v>
      </c>
      <c r="L1231" s="13">
        <f ca="1">_xlfn.PERCENTRANK.INC(K:K,dataset_transacoes_ficticias_2023_2024[[#This Row],[rfm sum]],4)*10</f>
        <v>3.9359999999999999</v>
      </c>
      <c r="M1231" s="3">
        <f ca="1">ROUNDUP(dataset_transacoes_ficticias_2023_2024[[#This Row],[rfm]],0)</f>
        <v>4</v>
      </c>
      <c r="N1231" t="str">
        <f t="shared" ca="1" si="39"/>
        <v>At Risk</v>
      </c>
    </row>
    <row r="1232" spans="1:14" x14ac:dyDescent="0.25">
      <c r="A1232" t="s">
        <v>322</v>
      </c>
      <c r="B1232" s="1">
        <v>45302</v>
      </c>
      <c r="C1232" s="4">
        <v>402.07921591572602</v>
      </c>
      <c r="D1232" s="3">
        <f ca="1">TODAY() -dataset_transacoes_ficticias_2023_2024[[#This Row],[transaction date]]</f>
        <v>121</v>
      </c>
      <c r="E1232">
        <f>COUNTIF(A:A,dataset_transacoes_ficticias_2023_2024[[#This Row],[customer-id]])</f>
        <v>3</v>
      </c>
      <c r="F1232" s="4">
        <f>SUMIF(A:A,dataset_transacoes_ficticias_2023_2024[[#This Row],[customer-id]],C:C)</f>
        <v>1421.3563929404381</v>
      </c>
      <c r="G1232" s="4">
        <f>dataset_transacoes_ficticias_2023_2024[[#This Row],[total value]]/dataset_transacoes_ficticias_2023_2024[[#This Row],[frequency]]</f>
        <v>473.78546431347939</v>
      </c>
      <c r="H1232" s="5">
        <f ca="1">(1 - _xlfn.PERCENTRANK.INC(D:D,dataset_transacoes_ficticias_2023_2024[[#This Row],[recency]],4))*10</f>
        <v>9.36</v>
      </c>
      <c r="I1232">
        <f>_xlfn.PERCENTRANK.INC(E:E,dataset_transacoes_ficticias_2023_2024[[#This Row],[frequency]],4)*10</f>
        <v>0.96</v>
      </c>
      <c r="J1232" s="5">
        <f>_xlfn.PERCENTRANK.INC(F:F,dataset_transacoes_ficticias_2023_2024[[#This Row],[total value]],4)*10</f>
        <v>1.7799999999999998</v>
      </c>
      <c r="K1232" s="5">
        <f t="shared" ca="1" si="38"/>
        <v>23.325000000000003</v>
      </c>
      <c r="L1232" s="13">
        <f ca="1">_xlfn.PERCENTRANK.INC(K:K,dataset_transacoes_ficticias_2023_2024[[#This Row],[rfm sum]],4)*10</f>
        <v>3.806</v>
      </c>
      <c r="M1232" s="3">
        <f ca="1">ROUNDUP(dataset_transacoes_ficticias_2023_2024[[#This Row],[rfm]],0)</f>
        <v>4</v>
      </c>
      <c r="N1232" t="str">
        <f t="shared" ca="1" si="39"/>
        <v>At Risk</v>
      </c>
    </row>
    <row r="1233" spans="1:14" x14ac:dyDescent="0.25">
      <c r="A1233" t="s">
        <v>422</v>
      </c>
      <c r="B1233" s="1">
        <v>45012</v>
      </c>
      <c r="C1233" s="4">
        <v>614.09796691496399</v>
      </c>
      <c r="D1233" s="3">
        <f ca="1">TODAY() -dataset_transacoes_ficticias_2023_2024[[#This Row],[transaction date]]</f>
        <v>411</v>
      </c>
      <c r="E1233">
        <f>COUNTIF(A:A,dataset_transacoes_ficticias_2023_2024[[#This Row],[customer-id]])</f>
        <v>5</v>
      </c>
      <c r="F1233" s="4">
        <f>SUMIF(A:A,dataset_transacoes_ficticias_2023_2024[[#This Row],[customer-id]],C:C)</f>
        <v>2347.7117159276204</v>
      </c>
      <c r="G1233" s="4">
        <f>dataset_transacoes_ficticias_2023_2024[[#This Row],[total value]]/dataset_transacoes_ficticias_2023_2024[[#This Row],[frequency]]</f>
        <v>469.54234318552409</v>
      </c>
      <c r="H1233" s="5">
        <f ca="1">(1 - _xlfn.PERCENTRANK.INC(D:D,dataset_transacoes_ficticias_2023_2024[[#This Row],[recency]],4))*10</f>
        <v>2.117</v>
      </c>
      <c r="I1233">
        <f>_xlfn.PERCENTRANK.INC(E:E,dataset_transacoes_ficticias_2023_2024[[#This Row],[frequency]],4)*10</f>
        <v>4.5519999999999996</v>
      </c>
      <c r="J1233" s="5">
        <f>_xlfn.PERCENTRANK.INC(F:F,dataset_transacoes_ficticias_2023_2024[[#This Row],[total value]],4)*10</f>
        <v>5.032</v>
      </c>
      <c r="K1233" s="5">
        <f t="shared" ca="1" si="38"/>
        <v>23.800999999999998</v>
      </c>
      <c r="L1233" s="13">
        <f ca="1">_xlfn.PERCENTRANK.INC(K:K,dataset_transacoes_ficticias_2023_2024[[#This Row],[rfm sum]],4)*10</f>
        <v>3.8810000000000002</v>
      </c>
      <c r="M1233" s="3">
        <f ca="1">ROUNDUP(dataset_transacoes_ficticias_2023_2024[[#This Row],[rfm]],0)</f>
        <v>4</v>
      </c>
      <c r="N1233" t="str">
        <f t="shared" ca="1" si="39"/>
        <v>At Risk</v>
      </c>
    </row>
    <row r="1234" spans="1:14" x14ac:dyDescent="0.25">
      <c r="A1234" t="s">
        <v>53</v>
      </c>
      <c r="B1234" s="1">
        <v>44969</v>
      </c>
      <c r="C1234" s="4">
        <v>142.66269427605499</v>
      </c>
      <c r="D1234" s="3">
        <f ca="1">TODAY() -dataset_transacoes_ficticias_2023_2024[[#This Row],[transaction date]]</f>
        <v>454</v>
      </c>
      <c r="E1234">
        <f>COUNTIF(A:A,dataset_transacoes_ficticias_2023_2024[[#This Row],[customer-id]])</f>
        <v>5</v>
      </c>
      <c r="F1234" s="4">
        <f>SUMIF(A:A,dataset_transacoes_ficticias_2023_2024[[#This Row],[customer-id]],C:C)</f>
        <v>2057.409240068594</v>
      </c>
      <c r="G1234" s="4">
        <f>dataset_transacoes_ficticias_2023_2024[[#This Row],[total value]]/dataset_transacoes_ficticias_2023_2024[[#This Row],[frequency]]</f>
        <v>411.48184801371883</v>
      </c>
      <c r="H1234" s="5">
        <f ca="1">(1 - _xlfn.PERCENTRANK.INC(D:D,dataset_transacoes_ficticias_2023_2024[[#This Row],[recency]],4))*10</f>
        <v>1.0260000000000002</v>
      </c>
      <c r="I1234">
        <f>_xlfn.PERCENTRANK.INC(E:E,dataset_transacoes_ficticias_2023_2024[[#This Row],[frequency]],4)*10</f>
        <v>4.5519999999999996</v>
      </c>
      <c r="J1234" s="5">
        <f>_xlfn.PERCENTRANK.INC(F:F,dataset_transacoes_ficticias_2023_2024[[#This Row],[total value]],4)*10</f>
        <v>4.117</v>
      </c>
      <c r="K1234" s="5">
        <f t="shared" ca="1" si="38"/>
        <v>21.396000000000001</v>
      </c>
      <c r="L1234" s="13">
        <f ca="1">_xlfn.PERCENTRANK.INC(K:K,dataset_transacoes_ficticias_2023_2024[[#This Row],[rfm sum]],4)*10</f>
        <v>3.2810000000000001</v>
      </c>
      <c r="M1234" s="3">
        <f ca="1">ROUNDUP(dataset_transacoes_ficticias_2023_2024[[#This Row],[rfm]],0)</f>
        <v>4</v>
      </c>
      <c r="N1234" t="str">
        <f t="shared" ca="1" si="39"/>
        <v>At Risk</v>
      </c>
    </row>
    <row r="1235" spans="1:14" x14ac:dyDescent="0.25">
      <c r="A1235" t="s">
        <v>187</v>
      </c>
      <c r="B1235" s="1">
        <v>45160</v>
      </c>
      <c r="C1235" s="4">
        <v>695.31932347138002</v>
      </c>
      <c r="D1235" s="3">
        <f ca="1">TODAY() -dataset_transacoes_ficticias_2023_2024[[#This Row],[transaction date]]</f>
        <v>263</v>
      </c>
      <c r="E1235">
        <f>COUNTIF(A:A,dataset_transacoes_ficticias_2023_2024[[#This Row],[customer-id]])</f>
        <v>4</v>
      </c>
      <c r="F1235" s="4">
        <f>SUMIF(A:A,dataset_transacoes_ficticias_2023_2024[[#This Row],[customer-id]],C:C)</f>
        <v>2035.217053697846</v>
      </c>
      <c r="G1235" s="4">
        <f>dataset_transacoes_ficticias_2023_2024[[#This Row],[total value]]/dataset_transacoes_ficticias_2023_2024[[#This Row],[frequency]]</f>
        <v>508.80426342446151</v>
      </c>
      <c r="H1235" s="5">
        <f ca="1">(1 - _xlfn.PERCENTRANK.INC(D:D,dataset_transacoes_ficticias_2023_2024[[#This Row],[recency]],4))*10</f>
        <v>5.8230000000000004</v>
      </c>
      <c r="I1235">
        <f>_xlfn.PERCENTRANK.INC(E:E,dataset_transacoes_ficticias_2023_2024[[#This Row],[frequency]],4)*10</f>
        <v>2.5510000000000002</v>
      </c>
      <c r="J1235" s="5">
        <f>_xlfn.PERCENTRANK.INC(F:F,dataset_transacoes_ficticias_2023_2024[[#This Row],[total value]],4)*10</f>
        <v>4.0570000000000004</v>
      </c>
      <c r="K1235" s="5">
        <f t="shared" ca="1" si="38"/>
        <v>22.126000000000005</v>
      </c>
      <c r="L1235" s="13">
        <f ca="1">_xlfn.PERCENTRANK.INC(K:K,dataset_transacoes_ficticias_2023_2024[[#This Row],[rfm sum]],4)*10</f>
        <v>3.556</v>
      </c>
      <c r="M1235" s="3">
        <f ca="1">ROUNDUP(dataset_transacoes_ficticias_2023_2024[[#This Row],[rfm]],0)</f>
        <v>4</v>
      </c>
      <c r="N1235" t="str">
        <f t="shared" ca="1" si="39"/>
        <v>At Risk</v>
      </c>
    </row>
    <row r="1236" spans="1:14" x14ac:dyDescent="0.25">
      <c r="A1236" t="s">
        <v>387</v>
      </c>
      <c r="B1236" s="1">
        <v>45064</v>
      </c>
      <c r="C1236" s="4">
        <v>806.61821182854101</v>
      </c>
      <c r="D1236" s="3">
        <f ca="1">TODAY() -dataset_transacoes_ficticias_2023_2024[[#This Row],[transaction date]]</f>
        <v>359</v>
      </c>
      <c r="E1236">
        <f>COUNTIF(A:A,dataset_transacoes_ficticias_2023_2024[[#This Row],[customer-id]])</f>
        <v>4</v>
      </c>
      <c r="F1236" s="4">
        <f>SUMIF(A:A,dataset_transacoes_ficticias_2023_2024[[#This Row],[customer-id]],C:C)</f>
        <v>2301.1776623686346</v>
      </c>
      <c r="G1236" s="4">
        <f>dataset_transacoes_ficticias_2023_2024[[#This Row],[total value]]/dataset_transacoes_ficticias_2023_2024[[#This Row],[frequency]]</f>
        <v>575.29441559215866</v>
      </c>
      <c r="H1236" s="5">
        <f ca="1">(1 - _xlfn.PERCENTRANK.INC(D:D,dataset_transacoes_ficticias_2023_2024[[#This Row],[recency]],4))*10</f>
        <v>3.4419999999999993</v>
      </c>
      <c r="I1236">
        <f>_xlfn.PERCENTRANK.INC(E:E,dataset_transacoes_ficticias_2023_2024[[#This Row],[frequency]],4)*10</f>
        <v>2.5510000000000002</v>
      </c>
      <c r="J1236" s="5">
        <f>_xlfn.PERCENTRANK.INC(F:F,dataset_transacoes_ficticias_2023_2024[[#This Row],[total value]],4)*10</f>
        <v>4.9370000000000003</v>
      </c>
      <c r="K1236" s="5">
        <f t="shared" ca="1" si="38"/>
        <v>23.361000000000001</v>
      </c>
      <c r="L1236" s="13">
        <f ca="1">_xlfn.PERCENTRANK.INC(K:K,dataset_transacoes_ficticias_2023_2024[[#This Row],[rfm sum]],4)*10</f>
        <v>3.8209999999999997</v>
      </c>
      <c r="M1236" s="3">
        <f ca="1">ROUNDUP(dataset_transacoes_ficticias_2023_2024[[#This Row],[rfm]],0)</f>
        <v>4</v>
      </c>
      <c r="N1236" t="str">
        <f t="shared" ca="1" si="39"/>
        <v>At Risk</v>
      </c>
    </row>
    <row r="1237" spans="1:14" x14ac:dyDescent="0.25">
      <c r="A1237" t="s">
        <v>113</v>
      </c>
      <c r="B1237" s="1">
        <v>45097</v>
      </c>
      <c r="C1237" s="4">
        <v>461.59118008002503</v>
      </c>
      <c r="D1237" s="3">
        <f ca="1">TODAY() -dataset_transacoes_ficticias_2023_2024[[#This Row],[transaction date]]</f>
        <v>326</v>
      </c>
      <c r="E1237">
        <f>COUNTIF(A:A,dataset_transacoes_ficticias_2023_2024[[#This Row],[customer-id]])</f>
        <v>3</v>
      </c>
      <c r="F1237" s="4">
        <f>SUMIF(A:A,dataset_transacoes_ficticias_2023_2024[[#This Row],[customer-id]],C:C)</f>
        <v>2163.5181671564669</v>
      </c>
      <c r="G1237" s="4">
        <f>dataset_transacoes_ficticias_2023_2024[[#This Row],[total value]]/dataset_transacoes_ficticias_2023_2024[[#This Row],[frequency]]</f>
        <v>721.17272238548901</v>
      </c>
      <c r="H1237" s="5">
        <f ca="1">(1 - _xlfn.PERCENTRANK.INC(D:D,dataset_transacoes_ficticias_2023_2024[[#This Row],[recency]],4))*10</f>
        <v>4.2530000000000001</v>
      </c>
      <c r="I1237">
        <f>_xlfn.PERCENTRANK.INC(E:E,dataset_transacoes_ficticias_2023_2024[[#This Row],[frequency]],4)*10</f>
        <v>0.96</v>
      </c>
      <c r="J1237" s="5">
        <f>_xlfn.PERCENTRANK.INC(F:F,dataset_transacoes_ficticias_2023_2024[[#This Row],[total value]],4)*10</f>
        <v>4.492</v>
      </c>
      <c r="K1237" s="5">
        <f t="shared" ca="1" si="38"/>
        <v>20.635000000000002</v>
      </c>
      <c r="L1237" s="13">
        <f ca="1">_xlfn.PERCENTRANK.INC(K:K,dataset_transacoes_ficticias_2023_2024[[#This Row],[rfm sum]],4)*10</f>
        <v>3.0359999999999996</v>
      </c>
      <c r="M1237" s="3">
        <f ca="1">ROUNDUP(dataset_transacoes_ficticias_2023_2024[[#This Row],[rfm]],0)</f>
        <v>4</v>
      </c>
      <c r="N1237" t="str">
        <f t="shared" ca="1" si="39"/>
        <v>At Risk</v>
      </c>
    </row>
    <row r="1238" spans="1:14" x14ac:dyDescent="0.25">
      <c r="A1238" t="s">
        <v>478</v>
      </c>
      <c r="B1238" s="1">
        <v>45181</v>
      </c>
      <c r="C1238" s="4">
        <v>578.96464147725203</v>
      </c>
      <c r="D1238" s="3">
        <f ca="1">TODAY() -dataset_transacoes_ficticias_2023_2024[[#This Row],[transaction date]]</f>
        <v>242</v>
      </c>
      <c r="E1238">
        <f>COUNTIF(A:A,dataset_transacoes_ficticias_2023_2024[[#This Row],[customer-id]])</f>
        <v>5</v>
      </c>
      <c r="F1238" s="4">
        <f>SUMIF(A:A,dataset_transacoes_ficticias_2023_2024[[#This Row],[customer-id]],C:C)</f>
        <v>1129.465788694444</v>
      </c>
      <c r="G1238" s="4">
        <f>dataset_transacoes_ficticias_2023_2024[[#This Row],[total value]]/dataset_transacoes_ficticias_2023_2024[[#This Row],[frequency]]</f>
        <v>225.89315773888879</v>
      </c>
      <c r="H1238" s="5">
        <f ca="1">(1 - _xlfn.PERCENTRANK.INC(D:D,dataset_transacoes_ficticias_2023_2024[[#This Row],[recency]],4))*10</f>
        <v>6.3140000000000001</v>
      </c>
      <c r="I1238">
        <f>_xlfn.PERCENTRANK.INC(E:E,dataset_transacoes_ficticias_2023_2024[[#This Row],[frequency]],4)*10</f>
        <v>4.5519999999999996</v>
      </c>
      <c r="J1238" s="5">
        <f>_xlfn.PERCENTRANK.INC(F:F,dataset_transacoes_ficticias_2023_2024[[#This Row],[total value]],4)*10</f>
        <v>1.115</v>
      </c>
      <c r="K1238" s="5">
        <f t="shared" ca="1" si="38"/>
        <v>21.685999999999996</v>
      </c>
      <c r="L1238" s="13">
        <f ca="1">_xlfn.PERCENTRANK.INC(K:K,dataset_transacoes_ficticias_2023_2024[[#This Row],[rfm sum]],4)*10</f>
        <v>3.4060000000000001</v>
      </c>
      <c r="M1238" s="3">
        <f ca="1">ROUNDUP(dataset_transacoes_ficticias_2023_2024[[#This Row],[rfm]],0)</f>
        <v>4</v>
      </c>
      <c r="N1238" t="str">
        <f t="shared" ca="1" si="39"/>
        <v>At Risk</v>
      </c>
    </row>
    <row r="1239" spans="1:14" x14ac:dyDescent="0.25">
      <c r="A1239" t="s">
        <v>104</v>
      </c>
      <c r="B1239" s="1">
        <v>44980</v>
      </c>
      <c r="C1239" s="4">
        <v>845.23025268253696</v>
      </c>
      <c r="D1239" s="3">
        <f ca="1">TODAY() -dataset_transacoes_ficticias_2023_2024[[#This Row],[transaction date]]</f>
        <v>443</v>
      </c>
      <c r="E1239">
        <f>COUNTIF(A:A,dataset_transacoes_ficticias_2023_2024[[#This Row],[customer-id]])</f>
        <v>4</v>
      </c>
      <c r="F1239" s="4">
        <f>SUMIF(A:A,dataset_transacoes_ficticias_2023_2024[[#This Row],[customer-id]],C:C)</f>
        <v>2473.8137245545918</v>
      </c>
      <c r="G1239" s="4">
        <f>dataset_transacoes_ficticias_2023_2024[[#This Row],[total value]]/dataset_transacoes_ficticias_2023_2024[[#This Row],[frequency]]</f>
        <v>618.45343113864794</v>
      </c>
      <c r="H1239" s="5">
        <f ca="1">(1 - _xlfn.PERCENTRANK.INC(D:D,dataset_transacoes_ficticias_2023_2024[[#This Row],[recency]],4))*10</f>
        <v>1.2560000000000004</v>
      </c>
      <c r="I1239">
        <f>_xlfn.PERCENTRANK.INC(E:E,dataset_transacoes_ficticias_2023_2024[[#This Row],[frequency]],4)*10</f>
        <v>2.5510000000000002</v>
      </c>
      <c r="J1239" s="5">
        <f>_xlfn.PERCENTRANK.INC(F:F,dataset_transacoes_ficticias_2023_2024[[#This Row],[total value]],4)*10</f>
        <v>5.6720000000000006</v>
      </c>
      <c r="K1239" s="5">
        <f t="shared" ca="1" si="38"/>
        <v>21.46</v>
      </c>
      <c r="L1239" s="13">
        <f ca="1">_xlfn.PERCENTRANK.INC(K:K,dataset_transacoes_ficticias_2023_2024[[#This Row],[rfm sum]],4)*10</f>
        <v>3.2909999999999999</v>
      </c>
      <c r="M1239" s="3">
        <f ca="1">ROUNDUP(dataset_transacoes_ficticias_2023_2024[[#This Row],[rfm]],0)</f>
        <v>4</v>
      </c>
      <c r="N1239" t="str">
        <f t="shared" ca="1" si="39"/>
        <v>At Risk</v>
      </c>
    </row>
    <row r="1240" spans="1:14" x14ac:dyDescent="0.25">
      <c r="A1240" t="s">
        <v>142</v>
      </c>
      <c r="B1240" s="1">
        <v>45163</v>
      </c>
      <c r="C1240" s="4">
        <v>289.98952392258599</v>
      </c>
      <c r="D1240" s="3">
        <f ca="1">TODAY() -dataset_transacoes_ficticias_2023_2024[[#This Row],[transaction date]]</f>
        <v>260</v>
      </c>
      <c r="E1240">
        <f>COUNTIF(A:A,dataset_transacoes_ficticias_2023_2024[[#This Row],[customer-id]])</f>
        <v>4</v>
      </c>
      <c r="F1240" s="4">
        <f>SUMIF(A:A,dataset_transacoes_ficticias_2023_2024[[#This Row],[customer-id]],C:C)</f>
        <v>2447.7769000507401</v>
      </c>
      <c r="G1240" s="4">
        <f>dataset_transacoes_ficticias_2023_2024[[#This Row],[total value]]/dataset_transacoes_ficticias_2023_2024[[#This Row],[frequency]]</f>
        <v>611.94422501268502</v>
      </c>
      <c r="H1240" s="5">
        <f ca="1">(1 - _xlfn.PERCENTRANK.INC(D:D,dataset_transacoes_ficticias_2023_2024[[#This Row],[recency]],4))*10</f>
        <v>5.8830000000000009</v>
      </c>
      <c r="I1240">
        <f>_xlfn.PERCENTRANK.INC(E:E,dataset_transacoes_ficticias_2023_2024[[#This Row],[frequency]],4)*10</f>
        <v>2.5510000000000002</v>
      </c>
      <c r="J1240" s="5">
        <f>_xlfn.PERCENTRANK.INC(F:F,dataset_transacoes_ficticias_2023_2024[[#This Row],[total value]],4)*10</f>
        <v>5.5369999999999999</v>
      </c>
      <c r="K1240" s="5">
        <f t="shared" ca="1" si="38"/>
        <v>23.450000000000003</v>
      </c>
      <c r="L1240" s="13">
        <f ca="1">_xlfn.PERCENTRANK.INC(K:K,dataset_transacoes_ficticias_2023_2024[[#This Row],[rfm sum]],4)*10</f>
        <v>3.8410000000000002</v>
      </c>
      <c r="M1240" s="3">
        <f ca="1">ROUNDUP(dataset_transacoes_ficticias_2023_2024[[#This Row],[rfm]],0)</f>
        <v>4</v>
      </c>
      <c r="N1240" t="str">
        <f t="shared" ca="1" si="39"/>
        <v>At Risk</v>
      </c>
    </row>
    <row r="1241" spans="1:14" x14ac:dyDescent="0.25">
      <c r="A1241" t="s">
        <v>129</v>
      </c>
      <c r="B1241" s="1">
        <v>44992</v>
      </c>
      <c r="C1241" s="4">
        <v>143.976250900221</v>
      </c>
      <c r="D1241" s="3">
        <f ca="1">TODAY() -dataset_transacoes_ficticias_2023_2024[[#This Row],[transaction date]]</f>
        <v>431</v>
      </c>
      <c r="E1241">
        <f>COUNTIF(A:A,dataset_transacoes_ficticias_2023_2024[[#This Row],[customer-id]])</f>
        <v>5</v>
      </c>
      <c r="F1241" s="4">
        <f>SUMIF(A:A,dataset_transacoes_ficticias_2023_2024[[#This Row],[customer-id]],C:C)</f>
        <v>1554.0733548650262</v>
      </c>
      <c r="G1241" s="4">
        <f>dataset_transacoes_ficticias_2023_2024[[#This Row],[total value]]/dataset_transacoes_ficticias_2023_2024[[#This Row],[frequency]]</f>
        <v>310.81467097300526</v>
      </c>
      <c r="H1241" s="5">
        <f ca="1">(1 - _xlfn.PERCENTRANK.INC(D:D,dataset_transacoes_ficticias_2023_2024[[#This Row],[recency]],4))*10</f>
        <v>1.5610000000000002</v>
      </c>
      <c r="I1241">
        <f>_xlfn.PERCENTRANK.INC(E:E,dataset_transacoes_ficticias_2023_2024[[#This Row],[frequency]],4)*10</f>
        <v>4.5519999999999996</v>
      </c>
      <c r="J1241" s="5">
        <f>_xlfn.PERCENTRANK.INC(F:F,dataset_transacoes_ficticias_2023_2024[[#This Row],[total value]],4)*10</f>
        <v>2.3109999999999999</v>
      </c>
      <c r="K1241" s="5">
        <f t="shared" ca="1" si="38"/>
        <v>22.395</v>
      </c>
      <c r="L1241" s="13">
        <f ca="1">_xlfn.PERCENTRANK.INC(K:K,dataset_transacoes_ficticias_2023_2024[[#This Row],[rfm sum]],4)*10</f>
        <v>3.601</v>
      </c>
      <c r="M1241" s="3">
        <f ca="1">ROUNDUP(dataset_transacoes_ficticias_2023_2024[[#This Row],[rfm]],0)</f>
        <v>4</v>
      </c>
      <c r="N1241" t="str">
        <f t="shared" ca="1" si="39"/>
        <v>At Risk</v>
      </c>
    </row>
    <row r="1242" spans="1:14" x14ac:dyDescent="0.25">
      <c r="A1242" t="s">
        <v>125</v>
      </c>
      <c r="B1242" s="1">
        <v>45080</v>
      </c>
      <c r="C1242" s="4">
        <v>111.252757356819</v>
      </c>
      <c r="D1242" s="3">
        <f ca="1">TODAY() -dataset_transacoes_ficticias_2023_2024[[#This Row],[transaction date]]</f>
        <v>343</v>
      </c>
      <c r="E1242">
        <f>COUNTIF(A:A,dataset_transacoes_ficticias_2023_2024[[#This Row],[customer-id]])</f>
        <v>5</v>
      </c>
      <c r="F1242" s="4">
        <f>SUMIF(A:A,dataset_transacoes_ficticias_2023_2024[[#This Row],[customer-id]],C:C)</f>
        <v>2422.57660656594</v>
      </c>
      <c r="G1242" s="4">
        <f>dataset_transacoes_ficticias_2023_2024[[#This Row],[total value]]/dataset_transacoes_ficticias_2023_2024[[#This Row],[frequency]]</f>
        <v>484.515321313188</v>
      </c>
      <c r="H1242" s="5">
        <f ca="1">(1 - _xlfn.PERCENTRANK.INC(D:D,dataset_transacoes_ficticias_2023_2024[[#This Row],[recency]],4))*10</f>
        <v>3.8070000000000004</v>
      </c>
      <c r="I1242">
        <f>_xlfn.PERCENTRANK.INC(E:E,dataset_transacoes_ficticias_2023_2024[[#This Row],[frequency]],4)*10</f>
        <v>4.5519999999999996</v>
      </c>
      <c r="J1242" s="5">
        <f>_xlfn.PERCENTRANK.INC(F:F,dataset_transacoes_ficticias_2023_2024[[#This Row],[total value]],4)*10</f>
        <v>5.2769999999999992</v>
      </c>
      <c r="K1242" s="5">
        <f t="shared" ca="1" si="38"/>
        <v>22.060000000000002</v>
      </c>
      <c r="L1242" s="13">
        <f ca="1">_xlfn.PERCENTRANK.INC(K:K,dataset_transacoes_ficticias_2023_2024[[#This Row],[rfm sum]],4)*10</f>
        <v>3.5110000000000001</v>
      </c>
      <c r="M1242" s="3">
        <f ca="1">ROUNDUP(dataset_transacoes_ficticias_2023_2024[[#This Row],[rfm]],0)</f>
        <v>4</v>
      </c>
      <c r="N1242" t="str">
        <f t="shared" ca="1" si="39"/>
        <v>At Risk</v>
      </c>
    </row>
    <row r="1243" spans="1:14" x14ac:dyDescent="0.25">
      <c r="A1243" t="s">
        <v>33</v>
      </c>
      <c r="B1243" s="1">
        <v>45095</v>
      </c>
      <c r="C1243" s="4">
        <v>891.95837072544805</v>
      </c>
      <c r="D1243" s="3">
        <f ca="1">TODAY() -dataset_transacoes_ficticias_2023_2024[[#This Row],[transaction date]]</f>
        <v>328</v>
      </c>
      <c r="E1243">
        <f>COUNTIF(A:A,dataset_transacoes_ficticias_2023_2024[[#This Row],[customer-id]])</f>
        <v>3</v>
      </c>
      <c r="F1243" s="4">
        <f>SUMIF(A:A,dataset_transacoes_ficticias_2023_2024[[#This Row],[customer-id]],C:C)</f>
        <v>1896.5562643167691</v>
      </c>
      <c r="G1243" s="4">
        <f>dataset_transacoes_ficticias_2023_2024[[#This Row],[total value]]/dataset_transacoes_ficticias_2023_2024[[#This Row],[frequency]]</f>
        <v>632.18542143892307</v>
      </c>
      <c r="H1243" s="5">
        <f ca="1">(1 - _xlfn.PERCENTRANK.INC(D:D,dataset_transacoes_ficticias_2023_2024[[#This Row],[recency]],4))*10</f>
        <v>4.1979999999999995</v>
      </c>
      <c r="I1243">
        <f>_xlfn.PERCENTRANK.INC(E:E,dataset_transacoes_ficticias_2023_2024[[#This Row],[frequency]],4)*10</f>
        <v>0.96</v>
      </c>
      <c r="J1243" s="5">
        <f>_xlfn.PERCENTRANK.INC(F:F,dataset_transacoes_ficticias_2023_2024[[#This Row],[total value]],4)*10</f>
        <v>3.5410000000000004</v>
      </c>
      <c r="K1243" s="5">
        <f t="shared" ca="1" si="38"/>
        <v>22.335000000000001</v>
      </c>
      <c r="L1243" s="13">
        <f ca="1">_xlfn.PERCENTRANK.INC(K:K,dataset_transacoes_ficticias_2023_2024[[#This Row],[rfm sum]],4)*10</f>
        <v>3.5859999999999999</v>
      </c>
      <c r="M1243" s="3">
        <f ca="1">ROUNDUP(dataset_transacoes_ficticias_2023_2024[[#This Row],[rfm]],0)</f>
        <v>4</v>
      </c>
      <c r="N1243" t="str">
        <f t="shared" ca="1" si="39"/>
        <v>At Risk</v>
      </c>
    </row>
    <row r="1244" spans="1:14" x14ac:dyDescent="0.25">
      <c r="A1244" t="s">
        <v>277</v>
      </c>
      <c r="B1244" s="1">
        <v>45160</v>
      </c>
      <c r="C1244" s="4">
        <v>204.228888366467</v>
      </c>
      <c r="D1244" s="3">
        <f ca="1">TODAY() -dataset_transacoes_ficticias_2023_2024[[#This Row],[transaction date]]</f>
        <v>263</v>
      </c>
      <c r="E1244">
        <f>COUNTIF(A:A,dataset_transacoes_ficticias_2023_2024[[#This Row],[customer-id]])</f>
        <v>5</v>
      </c>
      <c r="F1244" s="4">
        <f>SUMIF(A:A,dataset_transacoes_ficticias_2023_2024[[#This Row],[customer-id]],C:C)</f>
        <v>1848.574843652427</v>
      </c>
      <c r="G1244" s="4">
        <f>dataset_transacoes_ficticias_2023_2024[[#This Row],[total value]]/dataset_transacoes_ficticias_2023_2024[[#This Row],[frequency]]</f>
        <v>369.7149687304854</v>
      </c>
      <c r="H1244" s="5">
        <f ca="1">(1 - _xlfn.PERCENTRANK.INC(D:D,dataset_transacoes_ficticias_2023_2024[[#This Row],[recency]],4))*10</f>
        <v>5.8230000000000004</v>
      </c>
      <c r="I1244">
        <f>_xlfn.PERCENTRANK.INC(E:E,dataset_transacoes_ficticias_2023_2024[[#This Row],[frequency]],4)*10</f>
        <v>4.5519999999999996</v>
      </c>
      <c r="J1244" s="5">
        <f>_xlfn.PERCENTRANK.INC(F:F,dataset_transacoes_ficticias_2023_2024[[#This Row],[total value]],4)*10</f>
        <v>3.331</v>
      </c>
      <c r="K1244" s="5">
        <f t="shared" ca="1" si="38"/>
        <v>22.404999999999998</v>
      </c>
      <c r="L1244" s="13">
        <f ca="1">_xlfn.PERCENTRANK.INC(K:K,dataset_transacoes_ficticias_2023_2024[[#This Row],[rfm sum]],4)*10</f>
        <v>3.6059999999999999</v>
      </c>
      <c r="M1244" s="3">
        <f ca="1">ROUNDUP(dataset_transacoes_ficticias_2023_2024[[#This Row],[rfm]],0)</f>
        <v>4</v>
      </c>
      <c r="N1244" t="str">
        <f t="shared" ca="1" si="39"/>
        <v>At Risk</v>
      </c>
    </row>
    <row r="1245" spans="1:14" x14ac:dyDescent="0.25">
      <c r="A1245" t="s">
        <v>51</v>
      </c>
      <c r="B1245" s="1">
        <v>45254</v>
      </c>
      <c r="C1245" s="4">
        <v>25.320414154090798</v>
      </c>
      <c r="D1245" s="3">
        <f ca="1">TODAY() -dataset_transacoes_ficticias_2023_2024[[#This Row],[transaction date]]</f>
        <v>169</v>
      </c>
      <c r="E1245">
        <f>COUNTIF(A:A,dataset_transacoes_ficticias_2023_2024[[#This Row],[customer-id]])</f>
        <v>3</v>
      </c>
      <c r="F1245" s="4">
        <f>SUMIF(A:A,dataset_transacoes_ficticias_2023_2024[[#This Row],[customer-id]],C:C)</f>
        <v>1427.6121914984478</v>
      </c>
      <c r="G1245" s="4">
        <f>dataset_transacoes_ficticias_2023_2024[[#This Row],[total value]]/dataset_transacoes_ficticias_2023_2024[[#This Row],[frequency]]</f>
        <v>475.87073049948259</v>
      </c>
      <c r="H1245" s="5">
        <f ca="1">(1 - _xlfn.PERCENTRANK.INC(D:D,dataset_transacoes_ficticias_2023_2024[[#This Row],[recency]],4))*10</f>
        <v>8.2600000000000016</v>
      </c>
      <c r="I1245">
        <f>_xlfn.PERCENTRANK.INC(E:E,dataset_transacoes_ficticias_2023_2024[[#This Row],[frequency]],4)*10</f>
        <v>0.96</v>
      </c>
      <c r="J1245" s="5">
        <f>_xlfn.PERCENTRANK.INC(F:F,dataset_transacoes_ficticias_2023_2024[[#This Row],[total value]],4)*10</f>
        <v>1.825</v>
      </c>
      <c r="K1245" s="5">
        <f t="shared" ca="1" si="38"/>
        <v>24.751000000000001</v>
      </c>
      <c r="L1245" s="13">
        <f ca="1">_xlfn.PERCENTRANK.INC(K:K,dataset_transacoes_ficticias_2023_2024[[#This Row],[rfm sum]],4)*10</f>
        <v>4.0019999999999998</v>
      </c>
      <c r="M1245" s="3">
        <f ca="1">ROUNDUP(dataset_transacoes_ficticias_2023_2024[[#This Row],[rfm]],0)</f>
        <v>5</v>
      </c>
      <c r="N1245" t="str">
        <f t="shared" ca="1" si="39"/>
        <v>Valuable</v>
      </c>
    </row>
    <row r="1246" spans="1:14" x14ac:dyDescent="0.25">
      <c r="A1246" t="s">
        <v>274</v>
      </c>
      <c r="B1246" s="1">
        <v>45322</v>
      </c>
      <c r="C1246" s="4">
        <v>247.40621526614899</v>
      </c>
      <c r="D1246" s="3">
        <f ca="1">TODAY() -dataset_transacoes_ficticias_2023_2024[[#This Row],[transaction date]]</f>
        <v>101</v>
      </c>
      <c r="E1246">
        <f>COUNTIF(A:A,dataset_transacoes_ficticias_2023_2024[[#This Row],[customer-id]])</f>
        <v>4</v>
      </c>
      <c r="F1246" s="4">
        <f>SUMIF(A:A,dataset_transacoes_ficticias_2023_2024[[#This Row],[customer-id]],C:C)</f>
        <v>1502.1136769777429</v>
      </c>
      <c r="G1246" s="4">
        <f>dataset_transacoes_ficticias_2023_2024[[#This Row],[total value]]/dataset_transacoes_ficticias_2023_2024[[#This Row],[frequency]]</f>
        <v>375.52841924443572</v>
      </c>
      <c r="H1246" s="5">
        <f ca="1">(1 - _xlfn.PERCENTRANK.INC(D:D,dataset_transacoes_ficticias_2023_2024[[#This Row],[recency]],4))*10</f>
        <v>9.8849999999999998</v>
      </c>
      <c r="I1246">
        <f>_xlfn.PERCENTRANK.INC(E:E,dataset_transacoes_ficticias_2023_2024[[#This Row],[frequency]],4)*10</f>
        <v>2.5510000000000002</v>
      </c>
      <c r="J1246" s="5">
        <f>_xlfn.PERCENTRANK.INC(F:F,dataset_transacoes_ficticias_2023_2024[[#This Row],[total value]],4)*10</f>
        <v>2.1510000000000002</v>
      </c>
      <c r="K1246" s="5">
        <f t="shared" ca="1" si="38"/>
        <v>25.632000000000001</v>
      </c>
      <c r="L1246" s="13">
        <f ca="1">_xlfn.PERCENTRANK.INC(K:K,dataset_transacoes_ficticias_2023_2024[[#This Row],[rfm sum]],4)*10</f>
        <v>4.2170000000000005</v>
      </c>
      <c r="M1246" s="3">
        <f ca="1">ROUNDUP(dataset_transacoes_ficticias_2023_2024[[#This Row],[rfm]],0)</f>
        <v>5</v>
      </c>
      <c r="N1246" t="str">
        <f t="shared" ca="1" si="39"/>
        <v>Valuable</v>
      </c>
    </row>
    <row r="1247" spans="1:14" x14ac:dyDescent="0.25">
      <c r="A1247" t="s">
        <v>334</v>
      </c>
      <c r="B1247" s="1">
        <v>44933</v>
      </c>
      <c r="C1247" s="4">
        <v>427.322710351691</v>
      </c>
      <c r="D1247" s="3">
        <f ca="1">TODAY() -dataset_transacoes_ficticias_2023_2024[[#This Row],[transaction date]]</f>
        <v>490</v>
      </c>
      <c r="E1247">
        <f>COUNTIF(A:A,dataset_transacoes_ficticias_2023_2024[[#This Row],[customer-id]])</f>
        <v>4</v>
      </c>
      <c r="F1247" s="4">
        <f>SUMIF(A:A,dataset_transacoes_ficticias_2023_2024[[#This Row],[customer-id]],C:C)</f>
        <v>2431.5665214557898</v>
      </c>
      <c r="G1247" s="4">
        <f>dataset_transacoes_ficticias_2023_2024[[#This Row],[total value]]/dataset_transacoes_ficticias_2023_2024[[#This Row],[frequency]]</f>
        <v>607.89163036394746</v>
      </c>
      <c r="H1247" s="5">
        <f ca="1">(1 - _xlfn.PERCENTRANK.INC(D:D,dataset_transacoes_ficticias_2023_2024[[#This Row],[recency]],4))*10</f>
        <v>0.10600000000000054</v>
      </c>
      <c r="I1247">
        <f>_xlfn.PERCENTRANK.INC(E:E,dataset_transacoes_ficticias_2023_2024[[#This Row],[frequency]],4)*10</f>
        <v>2.5510000000000002</v>
      </c>
      <c r="J1247" s="5">
        <f>_xlfn.PERCENTRANK.INC(F:F,dataset_transacoes_ficticias_2023_2024[[#This Row],[total value]],4)*10</f>
        <v>5.3569999999999993</v>
      </c>
      <c r="K1247" s="5">
        <f t="shared" ca="1" si="38"/>
        <v>22.600999999999999</v>
      </c>
      <c r="L1247" s="13">
        <f ca="1">_xlfn.PERCENTRANK.INC(K:K,dataset_transacoes_ficticias_2023_2024[[#This Row],[rfm sum]],4)*10</f>
        <v>3.6559999999999997</v>
      </c>
      <c r="M1247" s="3">
        <f ca="1">ROUNDUP(dataset_transacoes_ficticias_2023_2024[[#This Row],[rfm]],0)</f>
        <v>4</v>
      </c>
      <c r="N1247" t="str">
        <f t="shared" ca="1" si="39"/>
        <v>At Risk</v>
      </c>
    </row>
    <row r="1248" spans="1:14" x14ac:dyDescent="0.25">
      <c r="A1248" t="s">
        <v>117</v>
      </c>
      <c r="B1248" s="1">
        <v>45021</v>
      </c>
      <c r="C1248" s="4">
        <v>864.10030965800104</v>
      </c>
      <c r="D1248" s="3">
        <f ca="1">TODAY() -dataset_transacoes_ficticias_2023_2024[[#This Row],[transaction date]]</f>
        <v>402</v>
      </c>
      <c r="E1248">
        <f>COUNTIF(A:A,dataset_transacoes_ficticias_2023_2024[[#This Row],[customer-id]])</f>
        <v>5</v>
      </c>
      <c r="F1248" s="4">
        <f>SUMIF(A:A,dataset_transacoes_ficticias_2023_2024[[#This Row],[customer-id]],C:C)</f>
        <v>3095.6116531486814</v>
      </c>
      <c r="G1248" s="4">
        <f>dataset_transacoes_ficticias_2023_2024[[#This Row],[total value]]/dataset_transacoes_ficticias_2023_2024[[#This Row],[frequency]]</f>
        <v>619.12233062973633</v>
      </c>
      <c r="H1248" s="5">
        <f ca="1">(1 - _xlfn.PERCENTRANK.INC(D:D,dataset_transacoes_ficticias_2023_2024[[#This Row],[recency]],4))*10</f>
        <v>2.3619999999999997</v>
      </c>
      <c r="I1248">
        <f>_xlfn.PERCENTRANK.INC(E:E,dataset_transacoes_ficticias_2023_2024[[#This Row],[frequency]],4)*10</f>
        <v>4.5519999999999996</v>
      </c>
      <c r="J1248" s="5">
        <f>_xlfn.PERCENTRANK.INC(F:F,dataset_transacoes_ficticias_2023_2024[[#This Row],[total value]],4)*10</f>
        <v>7.0880000000000001</v>
      </c>
      <c r="K1248" s="5">
        <f t="shared" ca="1" si="38"/>
        <v>22.015999999999998</v>
      </c>
      <c r="L1248" s="13">
        <f ca="1">_xlfn.PERCENTRANK.INC(K:K,dataset_transacoes_ficticias_2023_2024[[#This Row],[rfm sum]],4)*10</f>
        <v>3.4810000000000003</v>
      </c>
      <c r="M1248" s="3">
        <f ca="1">ROUNDUP(dataset_transacoes_ficticias_2023_2024[[#This Row],[rfm]],0)</f>
        <v>4</v>
      </c>
      <c r="N1248" t="str">
        <f t="shared" ca="1" si="39"/>
        <v>At Risk</v>
      </c>
    </row>
    <row r="1249" spans="1:14" x14ac:dyDescent="0.25">
      <c r="A1249" t="s">
        <v>156</v>
      </c>
      <c r="B1249" s="1">
        <v>44967</v>
      </c>
      <c r="C1249" s="4">
        <v>771.58702434874795</v>
      </c>
      <c r="D1249" s="3">
        <f ca="1">TODAY() -dataset_transacoes_ficticias_2023_2024[[#This Row],[transaction date]]</f>
        <v>456</v>
      </c>
      <c r="E1249">
        <f>COUNTIF(A:A,dataset_transacoes_ficticias_2023_2024[[#This Row],[customer-id]])</f>
        <v>4</v>
      </c>
      <c r="F1249" s="4">
        <f>SUMIF(A:A,dataset_transacoes_ficticias_2023_2024[[#This Row],[customer-id]],C:C)</f>
        <v>2471.4509234360512</v>
      </c>
      <c r="G1249" s="4">
        <f>dataset_transacoes_ficticias_2023_2024[[#This Row],[total value]]/dataset_transacoes_ficticias_2023_2024[[#This Row],[frequency]]</f>
        <v>617.8627308590128</v>
      </c>
      <c r="H1249" s="5">
        <f ca="1">(1 - _xlfn.PERCENTRANK.INC(D:D,dataset_transacoes_ficticias_2023_2024[[#This Row],[recency]],4))*10</f>
        <v>0.98099999999999965</v>
      </c>
      <c r="I1249">
        <f>_xlfn.PERCENTRANK.INC(E:E,dataset_transacoes_ficticias_2023_2024[[#This Row],[frequency]],4)*10</f>
        <v>2.5510000000000002</v>
      </c>
      <c r="J1249" s="5">
        <f>_xlfn.PERCENTRANK.INC(F:F,dataset_transacoes_ficticias_2023_2024[[#This Row],[total value]],4)*10</f>
        <v>5.6520000000000001</v>
      </c>
      <c r="K1249" s="5">
        <f t="shared" ca="1" si="38"/>
        <v>23.186</v>
      </c>
      <c r="L1249" s="13">
        <f ca="1">_xlfn.PERCENTRANK.INC(K:K,dataset_transacoes_ficticias_2023_2024[[#This Row],[rfm sum]],4)*10</f>
        <v>3.7559999999999998</v>
      </c>
      <c r="M1249" s="3">
        <f ca="1">ROUNDUP(dataset_transacoes_ficticias_2023_2024[[#This Row],[rfm]],0)</f>
        <v>4</v>
      </c>
      <c r="N1249" t="str">
        <f t="shared" ca="1" si="39"/>
        <v>At Risk</v>
      </c>
    </row>
    <row r="1250" spans="1:14" x14ac:dyDescent="0.25">
      <c r="A1250" t="s">
        <v>156</v>
      </c>
      <c r="B1250" s="1">
        <v>45148</v>
      </c>
      <c r="C1250" s="4">
        <v>757.98471610983302</v>
      </c>
      <c r="D1250" s="3">
        <f ca="1">TODAY() -dataset_transacoes_ficticias_2023_2024[[#This Row],[transaction date]]</f>
        <v>275</v>
      </c>
      <c r="E1250">
        <f>COUNTIF(A:A,dataset_transacoes_ficticias_2023_2024[[#This Row],[customer-id]])</f>
        <v>4</v>
      </c>
      <c r="F1250" s="4">
        <f>SUMIF(A:A,dataset_transacoes_ficticias_2023_2024[[#This Row],[customer-id]],C:C)</f>
        <v>2471.4509234360512</v>
      </c>
      <c r="G1250" s="4">
        <f>dataset_transacoes_ficticias_2023_2024[[#This Row],[total value]]/dataset_transacoes_ficticias_2023_2024[[#This Row],[frequency]]</f>
        <v>617.8627308590128</v>
      </c>
      <c r="H1250" s="5">
        <f ca="1">(1 - _xlfn.PERCENTRANK.INC(D:D,dataset_transacoes_ficticias_2023_2024[[#This Row],[recency]],4))*10</f>
        <v>5.5229999999999997</v>
      </c>
      <c r="I1250">
        <f>_xlfn.PERCENTRANK.INC(E:E,dataset_transacoes_ficticias_2023_2024[[#This Row],[frequency]],4)*10</f>
        <v>2.5510000000000002</v>
      </c>
      <c r="J1250" s="5">
        <f>_xlfn.PERCENTRANK.INC(F:F,dataset_transacoes_ficticias_2023_2024[[#This Row],[total value]],4)*10</f>
        <v>5.6520000000000001</v>
      </c>
      <c r="K1250" s="5">
        <f t="shared" ca="1" si="38"/>
        <v>22.910000000000004</v>
      </c>
      <c r="L1250" s="13">
        <f ca="1">_xlfn.PERCENTRANK.INC(K:K,dataset_transacoes_ficticias_2023_2024[[#This Row],[rfm sum]],4)*10</f>
        <v>3.726</v>
      </c>
      <c r="M1250" s="3">
        <f ca="1">ROUNDUP(dataset_transacoes_ficticias_2023_2024[[#This Row],[rfm]],0)</f>
        <v>4</v>
      </c>
      <c r="N1250" t="str">
        <f t="shared" ca="1" si="39"/>
        <v>At Risk</v>
      </c>
    </row>
    <row r="1251" spans="1:14" x14ac:dyDescent="0.25">
      <c r="A1251" t="s">
        <v>190</v>
      </c>
      <c r="B1251" s="1">
        <v>45032</v>
      </c>
      <c r="C1251" s="4">
        <v>584.58662873953904</v>
      </c>
      <c r="D1251" s="3">
        <f ca="1">TODAY() -dataset_transacoes_ficticias_2023_2024[[#This Row],[transaction date]]</f>
        <v>391</v>
      </c>
      <c r="E1251">
        <f>COUNTIF(A:A,dataset_transacoes_ficticias_2023_2024[[#This Row],[customer-id]])</f>
        <v>4</v>
      </c>
      <c r="F1251" s="4">
        <f>SUMIF(A:A,dataset_transacoes_ficticias_2023_2024[[#This Row],[customer-id]],C:C)</f>
        <v>1456.2592341024201</v>
      </c>
      <c r="G1251" s="4">
        <f>dataset_transacoes_ficticias_2023_2024[[#This Row],[total value]]/dataset_transacoes_ficticias_2023_2024[[#This Row],[frequency]]</f>
        <v>364.06480852560503</v>
      </c>
      <c r="H1251" s="5">
        <f ca="1">(1 - _xlfn.PERCENTRANK.INC(D:D,dataset_transacoes_ficticias_2023_2024[[#This Row],[recency]],4))*10</f>
        <v>2.6219999999999999</v>
      </c>
      <c r="I1251">
        <f>_xlfn.PERCENTRANK.INC(E:E,dataset_transacoes_ficticias_2023_2024[[#This Row],[frequency]],4)*10</f>
        <v>2.5510000000000002</v>
      </c>
      <c r="J1251" s="5">
        <f>_xlfn.PERCENTRANK.INC(F:F,dataset_transacoes_ficticias_2023_2024[[#This Row],[total value]],4)*10</f>
        <v>1.94</v>
      </c>
      <c r="K1251" s="5">
        <f t="shared" ca="1" si="38"/>
        <v>20.839000000000002</v>
      </c>
      <c r="L1251" s="13">
        <f ca="1">_xlfn.PERCENTRANK.INC(K:K,dataset_transacoes_ficticias_2023_2024[[#This Row],[rfm sum]],4)*10</f>
        <v>3.0859999999999999</v>
      </c>
      <c r="M1251" s="3">
        <f ca="1">ROUNDUP(dataset_transacoes_ficticias_2023_2024[[#This Row],[rfm]],0)</f>
        <v>4</v>
      </c>
      <c r="N1251" t="str">
        <f t="shared" ca="1" si="39"/>
        <v>At Risk</v>
      </c>
    </row>
    <row r="1252" spans="1:14" x14ac:dyDescent="0.25">
      <c r="A1252" t="s">
        <v>192</v>
      </c>
      <c r="B1252" s="1">
        <v>45253</v>
      </c>
      <c r="C1252" s="4">
        <v>330.94390991399399</v>
      </c>
      <c r="D1252" s="3">
        <f ca="1">TODAY() -dataset_transacoes_ficticias_2023_2024[[#This Row],[transaction date]]</f>
        <v>170</v>
      </c>
      <c r="E1252">
        <f>COUNTIF(A:A,dataset_transacoes_ficticias_2023_2024[[#This Row],[customer-id]])</f>
        <v>5</v>
      </c>
      <c r="F1252" s="4">
        <f>SUMIF(A:A,dataset_transacoes_ficticias_2023_2024[[#This Row],[customer-id]],C:C)</f>
        <v>1208.2641349457451</v>
      </c>
      <c r="G1252" s="4">
        <f>dataset_transacoes_ficticias_2023_2024[[#This Row],[total value]]/dataset_transacoes_ficticias_2023_2024[[#This Row],[frequency]]</f>
        <v>241.65282698914902</v>
      </c>
      <c r="H1252" s="5">
        <f ca="1">(1 - _xlfn.PERCENTRANK.INC(D:D,dataset_transacoes_ficticias_2023_2024[[#This Row],[recency]],4))*10</f>
        <v>8.2349999999999994</v>
      </c>
      <c r="I1252">
        <f>_xlfn.PERCENTRANK.INC(E:E,dataset_transacoes_ficticias_2023_2024[[#This Row],[frequency]],4)*10</f>
        <v>4.5519999999999996</v>
      </c>
      <c r="J1252" s="5">
        <f>_xlfn.PERCENTRANK.INC(F:F,dataset_transacoes_ficticias_2023_2024[[#This Row],[total value]],4)*10</f>
        <v>1.2450000000000001</v>
      </c>
      <c r="K1252" s="5">
        <f t="shared" ca="1" si="38"/>
        <v>21.145</v>
      </c>
      <c r="L1252" s="13">
        <f ca="1">_xlfn.PERCENTRANK.INC(K:K,dataset_transacoes_ficticias_2023_2024[[#This Row],[rfm sum]],4)*10</f>
        <v>3.206</v>
      </c>
      <c r="M1252" s="3">
        <f ca="1">ROUNDUP(dataset_transacoes_ficticias_2023_2024[[#This Row],[rfm]],0)</f>
        <v>4</v>
      </c>
      <c r="N1252" t="str">
        <f t="shared" ca="1" si="39"/>
        <v>At Risk</v>
      </c>
    </row>
    <row r="1253" spans="1:14" x14ac:dyDescent="0.25">
      <c r="A1253" t="s">
        <v>220</v>
      </c>
      <c r="B1253" s="1">
        <v>44946</v>
      </c>
      <c r="C1253" s="4">
        <v>209.350418667171</v>
      </c>
      <c r="D1253" s="3">
        <f ca="1">TODAY() -dataset_transacoes_ficticias_2023_2024[[#This Row],[transaction date]]</f>
        <v>477</v>
      </c>
      <c r="E1253">
        <f>COUNTIF(A:A,dataset_transacoes_ficticias_2023_2024[[#This Row],[customer-id]])</f>
        <v>5</v>
      </c>
      <c r="F1253" s="4">
        <f>SUMIF(A:A,dataset_transacoes_ficticias_2023_2024[[#This Row],[customer-id]],C:C)</f>
        <v>1731.5131224444708</v>
      </c>
      <c r="G1253" s="4">
        <f>dataset_transacoes_ficticias_2023_2024[[#This Row],[total value]]/dataset_transacoes_ficticias_2023_2024[[#This Row],[frequency]]</f>
        <v>346.30262448889414</v>
      </c>
      <c r="H1253" s="5">
        <f ca="1">(1 - _xlfn.PERCENTRANK.INC(D:D,dataset_transacoes_ficticias_2023_2024[[#This Row],[recency]],4))*10</f>
        <v>0.44100000000000028</v>
      </c>
      <c r="I1253">
        <f>_xlfn.PERCENTRANK.INC(E:E,dataset_transacoes_ficticias_2023_2024[[#This Row],[frequency]],4)*10</f>
        <v>4.5519999999999996</v>
      </c>
      <c r="J1253" s="5">
        <f>_xlfn.PERCENTRANK.INC(F:F,dataset_transacoes_ficticias_2023_2024[[#This Row],[total value]],4)*10</f>
        <v>2.9959999999999996</v>
      </c>
      <c r="K1253" s="5">
        <f t="shared" ca="1" si="38"/>
        <v>22.020999999999997</v>
      </c>
      <c r="L1253" s="13">
        <f ca="1">_xlfn.PERCENTRANK.INC(K:K,dataset_transacoes_ficticias_2023_2024[[#This Row],[rfm sum]],4)*10</f>
        <v>3.4860000000000002</v>
      </c>
      <c r="M1253" s="3">
        <f ca="1">ROUNDUP(dataset_transacoes_ficticias_2023_2024[[#This Row],[rfm]],0)</f>
        <v>4</v>
      </c>
      <c r="N1253" t="str">
        <f t="shared" ca="1" si="39"/>
        <v>At Risk</v>
      </c>
    </row>
    <row r="1254" spans="1:14" x14ac:dyDescent="0.25">
      <c r="A1254" t="s">
        <v>220</v>
      </c>
      <c r="B1254" s="1">
        <v>45190</v>
      </c>
      <c r="C1254" s="4">
        <v>147.11202361382999</v>
      </c>
      <c r="D1254" s="3">
        <f ca="1">TODAY() -dataset_transacoes_ficticias_2023_2024[[#This Row],[transaction date]]</f>
        <v>233</v>
      </c>
      <c r="E1254">
        <f>COUNTIF(A:A,dataset_transacoes_ficticias_2023_2024[[#This Row],[customer-id]])</f>
        <v>5</v>
      </c>
      <c r="F1254" s="4">
        <f>SUMIF(A:A,dataset_transacoes_ficticias_2023_2024[[#This Row],[customer-id]],C:C)</f>
        <v>1731.5131224444708</v>
      </c>
      <c r="G1254" s="4">
        <f>dataset_transacoes_ficticias_2023_2024[[#This Row],[total value]]/dataset_transacoes_ficticias_2023_2024[[#This Row],[frequency]]</f>
        <v>346.30262448889414</v>
      </c>
      <c r="H1254" s="5">
        <f ca="1">(1 - _xlfn.PERCENTRANK.INC(D:D,dataset_transacoes_ficticias_2023_2024[[#This Row],[recency]],4))*10</f>
        <v>6.5439999999999996</v>
      </c>
      <c r="I1254">
        <f>_xlfn.PERCENTRANK.INC(E:E,dataset_transacoes_ficticias_2023_2024[[#This Row],[frequency]],4)*10</f>
        <v>4.5519999999999996</v>
      </c>
      <c r="J1254" s="5">
        <f>_xlfn.PERCENTRANK.INC(F:F,dataset_transacoes_ficticias_2023_2024[[#This Row],[total value]],4)*10</f>
        <v>2.9959999999999996</v>
      </c>
      <c r="K1254" s="5">
        <f t="shared" ca="1" si="38"/>
        <v>22.081</v>
      </c>
      <c r="L1254" s="13">
        <f ca="1">_xlfn.PERCENTRANK.INC(K:K,dataset_transacoes_ficticias_2023_2024[[#This Row],[rfm sum]],4)*10</f>
        <v>3.5260000000000002</v>
      </c>
      <c r="M1254" s="3">
        <f ca="1">ROUNDUP(dataset_transacoes_ficticias_2023_2024[[#This Row],[rfm]],0)</f>
        <v>4</v>
      </c>
      <c r="N1254" t="str">
        <f t="shared" ca="1" si="39"/>
        <v>At Risk</v>
      </c>
    </row>
    <row r="1255" spans="1:14" x14ac:dyDescent="0.25">
      <c r="A1255" t="s">
        <v>231</v>
      </c>
      <c r="B1255" s="1">
        <v>45067</v>
      </c>
      <c r="C1255" s="4">
        <v>79.233159568802805</v>
      </c>
      <c r="D1255" s="3">
        <f ca="1">TODAY() -dataset_transacoes_ficticias_2023_2024[[#This Row],[transaction date]]</f>
        <v>356</v>
      </c>
      <c r="E1255">
        <f>COUNTIF(A:A,dataset_transacoes_ficticias_2023_2024[[#This Row],[customer-id]])</f>
        <v>3</v>
      </c>
      <c r="F1255" s="4">
        <f>SUMIF(A:A,dataset_transacoes_ficticias_2023_2024[[#This Row],[customer-id]],C:C)</f>
        <v>1787.1806785951039</v>
      </c>
      <c r="G1255" s="4">
        <f>dataset_transacoes_ficticias_2023_2024[[#This Row],[total value]]/dataset_transacoes_ficticias_2023_2024[[#This Row],[frequency]]</f>
        <v>595.72689286503464</v>
      </c>
      <c r="H1255" s="5">
        <f ca="1">(1 - _xlfn.PERCENTRANK.INC(D:D,dataset_transacoes_ficticias_2023_2024[[#This Row],[recency]],4))*10</f>
        <v>3.5170000000000003</v>
      </c>
      <c r="I1255">
        <f>_xlfn.PERCENTRANK.INC(E:E,dataset_transacoes_ficticias_2023_2024[[#This Row],[frequency]],4)*10</f>
        <v>0.96</v>
      </c>
      <c r="J1255" s="5">
        <f>_xlfn.PERCENTRANK.INC(F:F,dataset_transacoes_ficticias_2023_2024[[#This Row],[total value]],4)*10</f>
        <v>3.081</v>
      </c>
      <c r="K1255" s="5">
        <f t="shared" ca="1" si="38"/>
        <v>21.65</v>
      </c>
      <c r="L1255" s="13">
        <f ca="1">_xlfn.PERCENTRANK.INC(K:K,dataset_transacoes_ficticias_2023_2024[[#This Row],[rfm sum]],4)*10</f>
        <v>3.391</v>
      </c>
      <c r="M1255" s="3">
        <f ca="1">ROUNDUP(dataset_transacoes_ficticias_2023_2024[[#This Row],[rfm]],0)</f>
        <v>4</v>
      </c>
      <c r="N1255" t="str">
        <f t="shared" ca="1" si="39"/>
        <v>At Risk</v>
      </c>
    </row>
    <row r="1256" spans="1:14" x14ac:dyDescent="0.25">
      <c r="A1256" t="s">
        <v>232</v>
      </c>
      <c r="B1256" s="1">
        <v>45120</v>
      </c>
      <c r="C1256" s="4">
        <v>618.41828570040502</v>
      </c>
      <c r="D1256" s="3">
        <f ca="1">TODAY() -dataset_transacoes_ficticias_2023_2024[[#This Row],[transaction date]]</f>
        <v>303</v>
      </c>
      <c r="E1256">
        <f>COUNTIF(A:A,dataset_transacoes_ficticias_2023_2024[[#This Row],[customer-id]])</f>
        <v>4</v>
      </c>
      <c r="F1256" s="4">
        <f>SUMIF(A:A,dataset_transacoes_ficticias_2023_2024[[#This Row],[customer-id]],C:C)</f>
        <v>2924.7711890884666</v>
      </c>
      <c r="G1256" s="4">
        <f>dataset_transacoes_ficticias_2023_2024[[#This Row],[total value]]/dataset_transacoes_ficticias_2023_2024[[#This Row],[frequency]]</f>
        <v>731.19279727211665</v>
      </c>
      <c r="H1256" s="5">
        <f ca="1">(1 - _xlfn.PERCENTRANK.INC(D:D,dataset_transacoes_ficticias_2023_2024[[#This Row],[recency]],4))*10</f>
        <v>4.8329999999999993</v>
      </c>
      <c r="I1256">
        <f>_xlfn.PERCENTRANK.INC(E:E,dataset_transacoes_ficticias_2023_2024[[#This Row],[frequency]],4)*10</f>
        <v>2.5510000000000002</v>
      </c>
      <c r="J1256" s="5">
        <f>_xlfn.PERCENTRANK.INC(F:F,dataset_transacoes_ficticias_2023_2024[[#This Row],[total value]],4)*10</f>
        <v>6.7379999999999995</v>
      </c>
      <c r="K1256" s="5">
        <f t="shared" ca="1" si="38"/>
        <v>21.68</v>
      </c>
      <c r="L1256" s="13">
        <f ca="1">_xlfn.PERCENTRANK.INC(K:K,dataset_transacoes_ficticias_2023_2024[[#This Row],[rfm sum]],4)*10</f>
        <v>3.4010000000000002</v>
      </c>
      <c r="M1256" s="3">
        <f ca="1">ROUNDUP(dataset_transacoes_ficticias_2023_2024[[#This Row],[rfm]],0)</f>
        <v>4</v>
      </c>
      <c r="N1256" t="str">
        <f t="shared" ca="1" si="39"/>
        <v>At Risk</v>
      </c>
    </row>
    <row r="1257" spans="1:14" x14ac:dyDescent="0.25">
      <c r="A1257" t="s">
        <v>38</v>
      </c>
      <c r="B1257" s="1">
        <v>45135</v>
      </c>
      <c r="C1257" s="4">
        <v>882.69077118577002</v>
      </c>
      <c r="D1257" s="3">
        <f ca="1">TODAY() -dataset_transacoes_ficticias_2023_2024[[#This Row],[transaction date]]</f>
        <v>288</v>
      </c>
      <c r="E1257">
        <f>COUNTIF(A:A,dataset_transacoes_ficticias_2023_2024[[#This Row],[customer-id]])</f>
        <v>4</v>
      </c>
      <c r="F1257" s="4">
        <f>SUMIF(A:A,dataset_transacoes_ficticias_2023_2024[[#This Row],[customer-id]],C:C)</f>
        <v>1266.1891591384299</v>
      </c>
      <c r="G1257" s="4">
        <f>dataset_transacoes_ficticias_2023_2024[[#This Row],[total value]]/dataset_transacoes_ficticias_2023_2024[[#This Row],[frequency]]</f>
        <v>316.54728978460747</v>
      </c>
      <c r="H1257" s="5">
        <f ca="1">(1 - _xlfn.PERCENTRANK.INC(D:D,dataset_transacoes_ficticias_2023_2024[[#This Row],[recency]],4))*10</f>
        <v>5.1980000000000004</v>
      </c>
      <c r="I1257">
        <f>_xlfn.PERCENTRANK.INC(E:E,dataset_transacoes_ficticias_2023_2024[[#This Row],[frequency]],4)*10</f>
        <v>2.5510000000000002</v>
      </c>
      <c r="J1257" s="5">
        <f>_xlfn.PERCENTRANK.INC(F:F,dataset_transacoes_ficticias_2023_2024[[#This Row],[total value]],4)*10</f>
        <v>1.3850000000000002</v>
      </c>
      <c r="K1257" s="5">
        <f t="shared" ca="1" si="38"/>
        <v>23.256000000000004</v>
      </c>
      <c r="L1257" s="13">
        <f ca="1">_xlfn.PERCENTRANK.INC(K:K,dataset_transacoes_ficticias_2023_2024[[#This Row],[rfm sum]],4)*10</f>
        <v>3.7709999999999999</v>
      </c>
      <c r="M1257" s="3">
        <f ca="1">ROUNDUP(dataset_transacoes_ficticias_2023_2024[[#This Row],[rfm]],0)</f>
        <v>4</v>
      </c>
      <c r="N1257" t="str">
        <f t="shared" ca="1" si="39"/>
        <v>At Risk</v>
      </c>
    </row>
    <row r="1258" spans="1:14" x14ac:dyDescent="0.25">
      <c r="A1258" t="s">
        <v>370</v>
      </c>
      <c r="B1258" s="1">
        <v>45306</v>
      </c>
      <c r="C1258" s="4">
        <v>602.41358028718298</v>
      </c>
      <c r="D1258" s="3">
        <f ca="1">TODAY() -dataset_transacoes_ficticias_2023_2024[[#This Row],[transaction date]]</f>
        <v>117</v>
      </c>
      <c r="E1258">
        <f>COUNTIF(A:A,dataset_transacoes_ficticias_2023_2024[[#This Row],[customer-id]])</f>
        <v>3</v>
      </c>
      <c r="F1258" s="4">
        <f>SUMIF(A:A,dataset_transacoes_ficticias_2023_2024[[#This Row],[customer-id]],C:C)</f>
        <v>1987.7766352338381</v>
      </c>
      <c r="G1258" s="4">
        <f>dataset_transacoes_ficticias_2023_2024[[#This Row],[total value]]/dataset_transacoes_ficticias_2023_2024[[#This Row],[frequency]]</f>
        <v>662.59221174461265</v>
      </c>
      <c r="H1258" s="5">
        <f ca="1">(1 - _xlfn.PERCENTRANK.INC(D:D,dataset_transacoes_ficticias_2023_2024[[#This Row],[recency]],4))*10</f>
        <v>9.4649999999999999</v>
      </c>
      <c r="I1258">
        <f>_xlfn.PERCENTRANK.INC(E:E,dataset_transacoes_ficticias_2023_2024[[#This Row],[frequency]],4)*10</f>
        <v>0.96</v>
      </c>
      <c r="J1258" s="5">
        <f>_xlfn.PERCENTRANK.INC(F:F,dataset_transacoes_ficticias_2023_2024[[#This Row],[total value]],4)*10</f>
        <v>3.7959999999999998</v>
      </c>
      <c r="K1258" s="5">
        <f t="shared" ca="1" si="38"/>
        <v>23.355</v>
      </c>
      <c r="L1258" s="13">
        <f ca="1">_xlfn.PERCENTRANK.INC(K:K,dataset_transacoes_ficticias_2023_2024[[#This Row],[rfm sum]],4)*10</f>
        <v>3.8159999999999998</v>
      </c>
      <c r="M1258" s="3">
        <f ca="1">ROUNDUP(dataset_transacoes_ficticias_2023_2024[[#This Row],[rfm]],0)</f>
        <v>4</v>
      </c>
      <c r="N1258" t="str">
        <f t="shared" ca="1" si="39"/>
        <v>At Risk</v>
      </c>
    </row>
    <row r="1259" spans="1:14" x14ac:dyDescent="0.25">
      <c r="A1259" t="s">
        <v>417</v>
      </c>
      <c r="B1259" s="1">
        <v>44962</v>
      </c>
      <c r="C1259" s="4">
        <v>544.35521455735295</v>
      </c>
      <c r="D1259" s="3">
        <f ca="1">TODAY() -dataset_transacoes_ficticias_2023_2024[[#This Row],[transaction date]]</f>
        <v>461</v>
      </c>
      <c r="E1259">
        <f>COUNTIF(A:A,dataset_transacoes_ficticias_2023_2024[[#This Row],[customer-id]])</f>
        <v>5</v>
      </c>
      <c r="F1259" s="4">
        <f>SUMIF(A:A,dataset_transacoes_ficticias_2023_2024[[#This Row],[customer-id]],C:C)</f>
        <v>1590.3796674695509</v>
      </c>
      <c r="G1259" s="4">
        <f>dataset_transacoes_ficticias_2023_2024[[#This Row],[total value]]/dataset_transacoes_ficticias_2023_2024[[#This Row],[frequency]]</f>
        <v>318.07593349391016</v>
      </c>
      <c r="H1259" s="5">
        <f ca="1">(1 - _xlfn.PERCENTRANK.INC(D:D,dataset_transacoes_ficticias_2023_2024[[#This Row],[recency]],4))*10</f>
        <v>0.84600000000000009</v>
      </c>
      <c r="I1259">
        <f>_xlfn.PERCENTRANK.INC(E:E,dataset_transacoes_ficticias_2023_2024[[#This Row],[frequency]],4)*10</f>
        <v>4.5519999999999996</v>
      </c>
      <c r="J1259" s="5">
        <f>_xlfn.PERCENTRANK.INC(F:F,dataset_transacoes_ficticias_2023_2024[[#This Row],[total value]],4)*10</f>
        <v>2.476</v>
      </c>
      <c r="K1259" s="5">
        <f t="shared" ca="1" si="38"/>
        <v>22.094999999999999</v>
      </c>
      <c r="L1259" s="13">
        <f ca="1">_xlfn.PERCENTRANK.INC(K:K,dataset_transacoes_ficticias_2023_2024[[#This Row],[rfm sum]],4)*10</f>
        <v>3.5310000000000001</v>
      </c>
      <c r="M1259" s="3">
        <f ca="1">ROUNDUP(dataset_transacoes_ficticias_2023_2024[[#This Row],[rfm]],0)</f>
        <v>4</v>
      </c>
      <c r="N1259" t="str">
        <f t="shared" ca="1" si="39"/>
        <v>At Risk</v>
      </c>
    </row>
    <row r="1260" spans="1:14" x14ac:dyDescent="0.25">
      <c r="A1260" t="s">
        <v>417</v>
      </c>
      <c r="B1260" s="1">
        <v>45249</v>
      </c>
      <c r="C1260" s="4">
        <v>703.05651057910404</v>
      </c>
      <c r="D1260" s="3">
        <f ca="1">TODAY() -dataset_transacoes_ficticias_2023_2024[[#This Row],[transaction date]]</f>
        <v>174</v>
      </c>
      <c r="E1260">
        <f>COUNTIF(A:A,dataset_transacoes_ficticias_2023_2024[[#This Row],[customer-id]])</f>
        <v>5</v>
      </c>
      <c r="F1260" s="4">
        <f>SUMIF(A:A,dataset_transacoes_ficticias_2023_2024[[#This Row],[customer-id]],C:C)</f>
        <v>1590.3796674695509</v>
      </c>
      <c r="G1260" s="4">
        <f>dataset_transacoes_ficticias_2023_2024[[#This Row],[total value]]/dataset_transacoes_ficticias_2023_2024[[#This Row],[frequency]]</f>
        <v>318.07593349391016</v>
      </c>
      <c r="H1260" s="5">
        <f ca="1">(1 - _xlfn.PERCENTRANK.INC(D:D,dataset_transacoes_ficticias_2023_2024[[#This Row],[recency]],4))*10</f>
        <v>8.129999999999999</v>
      </c>
      <c r="I1260">
        <f>_xlfn.PERCENTRANK.INC(E:E,dataset_transacoes_ficticias_2023_2024[[#This Row],[frequency]],4)*10</f>
        <v>4.5519999999999996</v>
      </c>
      <c r="J1260" s="5">
        <f>_xlfn.PERCENTRANK.INC(F:F,dataset_transacoes_ficticias_2023_2024[[#This Row],[total value]],4)*10</f>
        <v>2.476</v>
      </c>
      <c r="K1260" s="5">
        <f t="shared" ca="1" si="38"/>
        <v>23.031999999999996</v>
      </c>
      <c r="L1260" s="13">
        <f ca="1">_xlfn.PERCENTRANK.INC(K:K,dataset_transacoes_ficticias_2023_2024[[#This Row],[rfm sum]],4)*10</f>
        <v>3.7309999999999999</v>
      </c>
      <c r="M1260" s="3">
        <f ca="1">ROUNDUP(dataset_transacoes_ficticias_2023_2024[[#This Row],[rfm]],0)</f>
        <v>4</v>
      </c>
      <c r="N1260" t="str">
        <f t="shared" ca="1" si="39"/>
        <v>At Risk</v>
      </c>
    </row>
    <row r="1261" spans="1:14" x14ac:dyDescent="0.25">
      <c r="A1261" t="s">
        <v>423</v>
      </c>
      <c r="B1261" s="1">
        <v>44949</v>
      </c>
      <c r="C1261" s="4">
        <v>594.36791170041295</v>
      </c>
      <c r="D1261" s="3">
        <f ca="1">TODAY() -dataset_transacoes_ficticias_2023_2024[[#This Row],[transaction date]]</f>
        <v>474</v>
      </c>
      <c r="E1261">
        <f>COUNTIF(A:A,dataset_transacoes_ficticias_2023_2024[[#This Row],[customer-id]])</f>
        <v>3</v>
      </c>
      <c r="F1261" s="4">
        <f>SUMIF(A:A,dataset_transacoes_ficticias_2023_2024[[#This Row],[customer-id]],C:C)</f>
        <v>2282.1077940054902</v>
      </c>
      <c r="G1261" s="4">
        <f>dataset_transacoes_ficticias_2023_2024[[#This Row],[total value]]/dataset_transacoes_ficticias_2023_2024[[#This Row],[frequency]]</f>
        <v>760.7025980018301</v>
      </c>
      <c r="H1261" s="5">
        <f ca="1">(1 - _xlfn.PERCENTRANK.INC(D:D,dataset_transacoes_ficticias_2023_2024[[#This Row],[recency]],4))*10</f>
        <v>0.53599999999999981</v>
      </c>
      <c r="I1261">
        <f>_xlfn.PERCENTRANK.INC(E:E,dataset_transacoes_ficticias_2023_2024[[#This Row],[frequency]],4)*10</f>
        <v>0.96</v>
      </c>
      <c r="J1261" s="5">
        <f>_xlfn.PERCENTRANK.INC(F:F,dataset_transacoes_ficticias_2023_2024[[#This Row],[total value]],4)*10</f>
        <v>4.9220000000000006</v>
      </c>
      <c r="K1261" s="5">
        <f t="shared" ca="1" si="38"/>
        <v>21.575999999999997</v>
      </c>
      <c r="L1261" s="13">
        <f ca="1">_xlfn.PERCENTRANK.INC(K:K,dataset_transacoes_ficticias_2023_2024[[#This Row],[rfm sum]],4)*10</f>
        <v>3.3360000000000003</v>
      </c>
      <c r="M1261" s="3">
        <f ca="1">ROUNDUP(dataset_transacoes_ficticias_2023_2024[[#This Row],[rfm]],0)</f>
        <v>4</v>
      </c>
      <c r="N1261" t="str">
        <f t="shared" ca="1" si="39"/>
        <v>At Risk</v>
      </c>
    </row>
    <row r="1262" spans="1:14" x14ac:dyDescent="0.25">
      <c r="A1262" t="s">
        <v>427</v>
      </c>
      <c r="B1262" s="1">
        <v>45232</v>
      </c>
      <c r="C1262" s="4">
        <v>777.86229827446596</v>
      </c>
      <c r="D1262" s="3">
        <f ca="1">TODAY() -dataset_transacoes_ficticias_2023_2024[[#This Row],[transaction date]]</f>
        <v>191</v>
      </c>
      <c r="E1262">
        <f>COUNTIF(A:A,dataset_transacoes_ficticias_2023_2024[[#This Row],[customer-id]])</f>
        <v>3</v>
      </c>
      <c r="F1262" s="4">
        <f>SUMIF(A:A,dataset_transacoes_ficticias_2023_2024[[#This Row],[customer-id]],C:C)</f>
        <v>2614.1045758263926</v>
      </c>
      <c r="G1262" s="4">
        <f>dataset_transacoes_ficticias_2023_2024[[#This Row],[total value]]/dataset_transacoes_ficticias_2023_2024[[#This Row],[frequency]]</f>
        <v>871.36819194213092</v>
      </c>
      <c r="H1262" s="5">
        <f ca="1">(1 - _xlfn.PERCENTRANK.INC(D:D,dataset_transacoes_ficticias_2023_2024[[#This Row],[recency]],4))*10</f>
        <v>7.6290000000000004</v>
      </c>
      <c r="I1262">
        <f>_xlfn.PERCENTRANK.INC(E:E,dataset_transacoes_ficticias_2023_2024[[#This Row],[frequency]],4)*10</f>
        <v>0.96</v>
      </c>
      <c r="J1262" s="5">
        <f>_xlfn.PERCENTRANK.INC(F:F,dataset_transacoes_ficticias_2023_2024[[#This Row],[total value]],4)*10</f>
        <v>6.0029999999999992</v>
      </c>
      <c r="K1262" s="5">
        <f t="shared" ca="1" si="38"/>
        <v>21.01</v>
      </c>
      <c r="L1262" s="13">
        <f ca="1">_xlfn.PERCENTRANK.INC(K:K,dataset_transacoes_ficticias_2023_2024[[#This Row],[rfm sum]],4)*10</f>
        <v>3.1559999999999997</v>
      </c>
      <c r="M1262" s="3">
        <f ca="1">ROUNDUP(dataset_transacoes_ficticias_2023_2024[[#This Row],[rfm]],0)</f>
        <v>4</v>
      </c>
      <c r="N1262" t="str">
        <f t="shared" ca="1" si="39"/>
        <v>At Risk</v>
      </c>
    </row>
    <row r="1263" spans="1:14" x14ac:dyDescent="0.25">
      <c r="A1263" t="s">
        <v>435</v>
      </c>
      <c r="B1263" s="1">
        <v>45084</v>
      </c>
      <c r="C1263" s="4">
        <v>503.683317610036</v>
      </c>
      <c r="D1263" s="3">
        <f ca="1">TODAY() -dataset_transacoes_ficticias_2023_2024[[#This Row],[transaction date]]</f>
        <v>339</v>
      </c>
      <c r="E1263">
        <f>COUNTIF(A:A,dataset_transacoes_ficticias_2023_2024[[#This Row],[customer-id]])</f>
        <v>4</v>
      </c>
      <c r="F1263" s="4">
        <f>SUMIF(A:A,dataset_transacoes_ficticias_2023_2024[[#This Row],[customer-id]],C:C)</f>
        <v>1630.7451007247225</v>
      </c>
      <c r="G1263" s="4">
        <f>dataset_transacoes_ficticias_2023_2024[[#This Row],[total value]]/dataset_transacoes_ficticias_2023_2024[[#This Row],[frequency]]</f>
        <v>407.68627518118063</v>
      </c>
      <c r="H1263" s="5">
        <f ca="1">(1 - _xlfn.PERCENTRANK.INC(D:D,dataset_transacoes_ficticias_2023_2024[[#This Row],[recency]],4))*10</f>
        <v>3.9070000000000005</v>
      </c>
      <c r="I1263">
        <f>_xlfn.PERCENTRANK.INC(E:E,dataset_transacoes_ficticias_2023_2024[[#This Row],[frequency]],4)*10</f>
        <v>2.5510000000000002</v>
      </c>
      <c r="J1263" s="5">
        <f>_xlfn.PERCENTRANK.INC(F:F,dataset_transacoes_ficticias_2023_2024[[#This Row],[total value]],4)*10</f>
        <v>2.6259999999999999</v>
      </c>
      <c r="K1263" s="5">
        <f t="shared" ca="1" si="38"/>
        <v>23.675999999999998</v>
      </c>
      <c r="L1263" s="13">
        <f ca="1">_xlfn.PERCENTRANK.INC(K:K,dataset_transacoes_ficticias_2023_2024[[#This Row],[rfm sum]],4)*10</f>
        <v>3.871</v>
      </c>
      <c r="M1263" s="3">
        <f ca="1">ROUNDUP(dataset_transacoes_ficticias_2023_2024[[#This Row],[rfm]],0)</f>
        <v>4</v>
      </c>
      <c r="N1263" t="str">
        <f t="shared" ca="1" si="39"/>
        <v>At Risk</v>
      </c>
    </row>
    <row r="1264" spans="1:14" x14ac:dyDescent="0.25">
      <c r="A1264" t="s">
        <v>52</v>
      </c>
      <c r="B1264" s="1">
        <v>44969</v>
      </c>
      <c r="C1264" s="4">
        <v>660.12158387932595</v>
      </c>
      <c r="D1264" s="3">
        <f ca="1">TODAY() -dataset_transacoes_ficticias_2023_2024[[#This Row],[transaction date]]</f>
        <v>454</v>
      </c>
      <c r="E1264">
        <f>COUNTIF(A:A,dataset_transacoes_ficticias_2023_2024[[#This Row],[customer-id]])</f>
        <v>6</v>
      </c>
      <c r="F1264" s="4">
        <f>SUMIF(A:A,dataset_transacoes_ficticias_2023_2024[[#This Row],[customer-id]],C:C)</f>
        <v>2682.530275799536</v>
      </c>
      <c r="G1264" s="4">
        <f>dataset_transacoes_ficticias_2023_2024[[#This Row],[total value]]/dataset_transacoes_ficticias_2023_2024[[#This Row],[frequency]]</f>
        <v>447.08837929992268</v>
      </c>
      <c r="H1264" s="5">
        <f ca="1">(1 - _xlfn.PERCENTRANK.INC(D:D,dataset_transacoes_ficticias_2023_2024[[#This Row],[recency]],4))*10</f>
        <v>1.0260000000000002</v>
      </c>
      <c r="I1264">
        <f>_xlfn.PERCENTRANK.INC(E:E,dataset_transacoes_ficticias_2023_2024[[#This Row],[frequency]],4)*10</f>
        <v>6.3529999999999998</v>
      </c>
      <c r="J1264" s="5">
        <f>_xlfn.PERCENTRANK.INC(F:F,dataset_transacoes_ficticias_2023_2024[[#This Row],[total value]],4)*10</f>
        <v>6.2780000000000005</v>
      </c>
      <c r="K1264" s="5">
        <f t="shared" ca="1" si="38"/>
        <v>22.741</v>
      </c>
      <c r="L1264" s="13">
        <f ca="1">_xlfn.PERCENTRANK.INC(K:K,dataset_transacoes_ficticias_2023_2024[[#This Row],[rfm sum]],4)*10</f>
        <v>3.7009999999999996</v>
      </c>
      <c r="M1264" s="3">
        <f ca="1">ROUNDUP(dataset_transacoes_ficticias_2023_2024[[#This Row],[rfm]],0)</f>
        <v>4</v>
      </c>
      <c r="N1264" t="str">
        <f t="shared" ca="1" si="39"/>
        <v>At Risk</v>
      </c>
    </row>
    <row r="1265" spans="1:14" x14ac:dyDescent="0.25">
      <c r="A1265" t="s">
        <v>445</v>
      </c>
      <c r="B1265" s="1">
        <v>45098</v>
      </c>
      <c r="C1265" s="4">
        <v>444.08990515806698</v>
      </c>
      <c r="D1265" s="3">
        <f ca="1">TODAY() -dataset_transacoes_ficticias_2023_2024[[#This Row],[transaction date]]</f>
        <v>325</v>
      </c>
      <c r="E1265">
        <f>COUNTIF(A:A,dataset_transacoes_ficticias_2023_2024[[#This Row],[customer-id]])</f>
        <v>3</v>
      </c>
      <c r="F1265" s="4">
        <f>SUMIF(A:A,dataset_transacoes_ficticias_2023_2024[[#This Row],[customer-id]],C:C)</f>
        <v>2239.3713053410638</v>
      </c>
      <c r="G1265" s="4">
        <f>dataset_transacoes_ficticias_2023_2024[[#This Row],[total value]]/dataset_transacoes_ficticias_2023_2024[[#This Row],[frequency]]</f>
        <v>746.45710178035461</v>
      </c>
      <c r="H1265" s="5">
        <f ca="1">(1 - _xlfn.PERCENTRANK.INC(D:D,dataset_transacoes_ficticias_2023_2024[[#This Row],[recency]],4))*10</f>
        <v>4.3029999999999999</v>
      </c>
      <c r="I1265">
        <f>_xlfn.PERCENTRANK.INC(E:E,dataset_transacoes_ficticias_2023_2024[[#This Row],[frequency]],4)*10</f>
        <v>0.96</v>
      </c>
      <c r="J1265" s="5">
        <f>_xlfn.PERCENTRANK.INC(F:F,dataset_transacoes_ficticias_2023_2024[[#This Row],[total value]],4)*10</f>
        <v>4.7320000000000002</v>
      </c>
      <c r="K1265" s="5">
        <f t="shared" ca="1" si="38"/>
        <v>23.652000000000001</v>
      </c>
      <c r="L1265" s="13">
        <f ca="1">_xlfn.PERCENTRANK.INC(K:K,dataset_transacoes_ficticias_2023_2024[[#This Row],[rfm sum]],4)*10</f>
        <v>3.8660000000000001</v>
      </c>
      <c r="M1265" s="3">
        <f ca="1">ROUNDUP(dataset_transacoes_ficticias_2023_2024[[#This Row],[rfm]],0)</f>
        <v>4</v>
      </c>
      <c r="N1265" t="str">
        <f t="shared" ca="1" si="39"/>
        <v>At Risk</v>
      </c>
    </row>
    <row r="1266" spans="1:14" x14ac:dyDescent="0.25">
      <c r="A1266" t="s">
        <v>53</v>
      </c>
      <c r="B1266" s="1">
        <v>45109</v>
      </c>
      <c r="C1266" s="4">
        <v>453.75689486322699</v>
      </c>
      <c r="D1266" s="3">
        <f ca="1">TODAY() -dataset_transacoes_ficticias_2023_2024[[#This Row],[transaction date]]</f>
        <v>314</v>
      </c>
      <c r="E1266">
        <f>COUNTIF(A:A,dataset_transacoes_ficticias_2023_2024[[#This Row],[customer-id]])</f>
        <v>5</v>
      </c>
      <c r="F1266" s="4">
        <f>SUMIF(A:A,dataset_transacoes_ficticias_2023_2024[[#This Row],[customer-id]],C:C)</f>
        <v>2057.409240068594</v>
      </c>
      <c r="G1266" s="4">
        <f>dataset_transacoes_ficticias_2023_2024[[#This Row],[total value]]/dataset_transacoes_ficticias_2023_2024[[#This Row],[frequency]]</f>
        <v>411.48184801371883</v>
      </c>
      <c r="H1266" s="5">
        <f ca="1">(1 - _xlfn.PERCENTRANK.INC(D:D,dataset_transacoes_ficticias_2023_2024[[#This Row],[recency]],4))*10</f>
        <v>4.5330000000000004</v>
      </c>
      <c r="I1266">
        <f>_xlfn.PERCENTRANK.INC(E:E,dataset_transacoes_ficticias_2023_2024[[#This Row],[frequency]],4)*10</f>
        <v>4.5519999999999996</v>
      </c>
      <c r="J1266" s="5">
        <f>_xlfn.PERCENTRANK.INC(F:F,dataset_transacoes_ficticias_2023_2024[[#This Row],[total value]],4)*10</f>
        <v>4.117</v>
      </c>
      <c r="K1266" s="5">
        <f t="shared" ca="1" si="38"/>
        <v>23.197000000000003</v>
      </c>
      <c r="L1266" s="13">
        <f ca="1">_xlfn.PERCENTRANK.INC(K:K,dataset_transacoes_ficticias_2023_2024[[#This Row],[rfm sum]],4)*10</f>
        <v>3.7610000000000001</v>
      </c>
      <c r="M1266" s="3">
        <f ca="1">ROUNDUP(dataset_transacoes_ficticias_2023_2024[[#This Row],[rfm]],0)</f>
        <v>4</v>
      </c>
      <c r="N1266" t="str">
        <f t="shared" ca="1" si="39"/>
        <v>At Risk</v>
      </c>
    </row>
    <row r="1267" spans="1:14" x14ac:dyDescent="0.25">
      <c r="A1267" t="s">
        <v>143</v>
      </c>
      <c r="B1267" s="1">
        <v>45300</v>
      </c>
      <c r="C1267" s="4">
        <v>76.8577369663128</v>
      </c>
      <c r="D1267" s="3">
        <f ca="1">TODAY() -dataset_transacoes_ficticias_2023_2024[[#This Row],[transaction date]]</f>
        <v>123</v>
      </c>
      <c r="E1267">
        <f>COUNTIF(A:A,dataset_transacoes_ficticias_2023_2024[[#This Row],[customer-id]])</f>
        <v>1</v>
      </c>
      <c r="F1267" s="4">
        <f>SUMIF(A:A,dataset_transacoes_ficticias_2023_2024[[#This Row],[customer-id]],C:C)</f>
        <v>76.8577369663128</v>
      </c>
      <c r="G1267" s="4">
        <f>dataset_transacoes_ficticias_2023_2024[[#This Row],[total value]]/dataset_transacoes_ficticias_2023_2024[[#This Row],[frequency]]</f>
        <v>76.8577369663128</v>
      </c>
      <c r="H1267" s="5">
        <f ca="1">(1 - _xlfn.PERCENTRANK.INC(D:D,dataset_transacoes_ficticias_2023_2024[[#This Row],[recency]],4))*10</f>
        <v>9.2999999999999989</v>
      </c>
      <c r="I1267">
        <f>_xlfn.PERCENTRANK.INC(E:E,dataset_transacoes_ficticias_2023_2024[[#This Row],[frequency]],4)*10</f>
        <v>0</v>
      </c>
      <c r="J1267" s="5">
        <f>_xlfn.PERCENTRANK.INC(F:F,dataset_transacoes_ficticias_2023_2024[[#This Row],[total value]],4)*10</f>
        <v>0.01</v>
      </c>
      <c r="K1267" s="5">
        <f t="shared" ca="1" si="38"/>
        <v>22.512000000000004</v>
      </c>
      <c r="L1267" s="13">
        <f ca="1">_xlfn.PERCENTRANK.INC(K:K,dataset_transacoes_ficticias_2023_2024[[#This Row],[rfm sum]],4)*10</f>
        <v>3.6309999999999998</v>
      </c>
      <c r="M1267" s="3">
        <f ca="1">ROUNDUP(dataset_transacoes_ficticias_2023_2024[[#This Row],[rfm]],0)</f>
        <v>4</v>
      </c>
      <c r="N1267" t="str">
        <f t="shared" ca="1" si="39"/>
        <v>At Risk</v>
      </c>
    </row>
    <row r="1268" spans="1:14" x14ac:dyDescent="0.25">
      <c r="A1268" t="s">
        <v>146</v>
      </c>
      <c r="B1268" s="1">
        <v>45139</v>
      </c>
      <c r="C1268" s="4">
        <v>345.91522642942999</v>
      </c>
      <c r="D1268" s="3">
        <f ca="1">TODAY() -dataset_transacoes_ficticias_2023_2024[[#This Row],[transaction date]]</f>
        <v>284</v>
      </c>
      <c r="E1268">
        <f>COUNTIF(A:A,dataset_transacoes_ficticias_2023_2024[[#This Row],[customer-id]])</f>
        <v>4</v>
      </c>
      <c r="F1268" s="4">
        <f>SUMIF(A:A,dataset_transacoes_ficticias_2023_2024[[#This Row],[customer-id]],C:C)</f>
        <v>2410.6460337945418</v>
      </c>
      <c r="G1268" s="4">
        <f>dataset_transacoes_ficticias_2023_2024[[#This Row],[total value]]/dataset_transacoes_ficticias_2023_2024[[#This Row],[frequency]]</f>
        <v>602.66150844863546</v>
      </c>
      <c r="H1268" s="5">
        <f ca="1">(1 - _xlfn.PERCENTRANK.INC(D:D,dataset_transacoes_ficticias_2023_2024[[#This Row],[recency]],4))*10</f>
        <v>5.2930000000000001</v>
      </c>
      <c r="I1268">
        <f>_xlfn.PERCENTRANK.INC(E:E,dataset_transacoes_ficticias_2023_2024[[#This Row],[frequency]],4)*10</f>
        <v>2.5510000000000002</v>
      </c>
      <c r="J1268" s="5">
        <f>_xlfn.PERCENTRANK.INC(F:F,dataset_transacoes_ficticias_2023_2024[[#This Row],[total value]],4)*10</f>
        <v>5.157</v>
      </c>
      <c r="K1268" s="5">
        <f t="shared" ca="1" si="38"/>
        <v>22.310999999999996</v>
      </c>
      <c r="L1268" s="13">
        <f ca="1">_xlfn.PERCENTRANK.INC(K:K,dataset_transacoes_ficticias_2023_2024[[#This Row],[rfm sum]],4)*10</f>
        <v>3.5809999999999995</v>
      </c>
      <c r="M1268" s="3">
        <f ca="1">ROUNDUP(dataset_transacoes_ficticias_2023_2024[[#This Row],[rfm]],0)</f>
        <v>4</v>
      </c>
      <c r="N1268" t="str">
        <f t="shared" ca="1" si="39"/>
        <v>At Risk</v>
      </c>
    </row>
    <row r="1269" spans="1:14" x14ac:dyDescent="0.25">
      <c r="A1269" t="s">
        <v>157</v>
      </c>
      <c r="B1269" s="1">
        <v>44966</v>
      </c>
      <c r="C1269" s="4">
        <v>96.130437620291303</v>
      </c>
      <c r="D1269" s="3">
        <f ca="1">TODAY() -dataset_transacoes_ficticias_2023_2024[[#This Row],[transaction date]]</f>
        <v>457</v>
      </c>
      <c r="E1269">
        <f>COUNTIF(A:A,dataset_transacoes_ficticias_2023_2024[[#This Row],[customer-id]])</f>
        <v>5</v>
      </c>
      <c r="F1269" s="4">
        <f>SUMIF(A:A,dataset_transacoes_ficticias_2023_2024[[#This Row],[customer-id]],C:C)</f>
        <v>1847.3411252157302</v>
      </c>
      <c r="G1269" s="4">
        <f>dataset_transacoes_ficticias_2023_2024[[#This Row],[total value]]/dataset_transacoes_ficticias_2023_2024[[#This Row],[frequency]]</f>
        <v>369.46822504314605</v>
      </c>
      <c r="H1269" s="5">
        <f ca="1">(1 - _xlfn.PERCENTRANK.INC(D:D,dataset_transacoes_ficticias_2023_2024[[#This Row],[recency]],4))*10</f>
        <v>0.95099999999999962</v>
      </c>
      <c r="I1269">
        <f>_xlfn.PERCENTRANK.INC(E:E,dataset_transacoes_ficticias_2023_2024[[#This Row],[frequency]],4)*10</f>
        <v>4.5519999999999996</v>
      </c>
      <c r="J1269" s="5">
        <f>_xlfn.PERCENTRANK.INC(F:F,dataset_transacoes_ficticias_2023_2024[[#This Row],[total value]],4)*10</f>
        <v>3.306</v>
      </c>
      <c r="K1269" s="5">
        <f t="shared" ca="1" si="38"/>
        <v>21.810000000000002</v>
      </c>
      <c r="L1269" s="13">
        <f ca="1">_xlfn.PERCENTRANK.INC(K:K,dataset_transacoes_ficticias_2023_2024[[#This Row],[rfm sum]],4)*10</f>
        <v>3.4410000000000003</v>
      </c>
      <c r="M1269" s="3">
        <f ca="1">ROUNDUP(dataset_transacoes_ficticias_2023_2024[[#This Row],[rfm]],0)</f>
        <v>4</v>
      </c>
      <c r="N1269" t="str">
        <f t="shared" ca="1" si="39"/>
        <v>At Risk</v>
      </c>
    </row>
    <row r="1270" spans="1:14" x14ac:dyDescent="0.25">
      <c r="A1270" t="s">
        <v>157</v>
      </c>
      <c r="B1270" s="1">
        <v>45120</v>
      </c>
      <c r="C1270" s="4">
        <v>664.15715651722996</v>
      </c>
      <c r="D1270" s="3">
        <f ca="1">TODAY() -dataset_transacoes_ficticias_2023_2024[[#This Row],[transaction date]]</f>
        <v>303</v>
      </c>
      <c r="E1270">
        <f>COUNTIF(A:A,dataset_transacoes_ficticias_2023_2024[[#This Row],[customer-id]])</f>
        <v>5</v>
      </c>
      <c r="F1270" s="4">
        <f>SUMIF(A:A,dataset_transacoes_ficticias_2023_2024[[#This Row],[customer-id]],C:C)</f>
        <v>1847.3411252157302</v>
      </c>
      <c r="G1270" s="4">
        <f>dataset_transacoes_ficticias_2023_2024[[#This Row],[total value]]/dataset_transacoes_ficticias_2023_2024[[#This Row],[frequency]]</f>
        <v>369.46822504314605</v>
      </c>
      <c r="H1270" s="5">
        <f ca="1">(1 - _xlfn.PERCENTRANK.INC(D:D,dataset_transacoes_ficticias_2023_2024[[#This Row],[recency]],4))*10</f>
        <v>4.8329999999999993</v>
      </c>
      <c r="I1270">
        <f>_xlfn.PERCENTRANK.INC(E:E,dataset_transacoes_ficticias_2023_2024[[#This Row],[frequency]],4)*10</f>
        <v>4.5519999999999996</v>
      </c>
      <c r="J1270" s="5">
        <f>_xlfn.PERCENTRANK.INC(F:F,dataset_transacoes_ficticias_2023_2024[[#This Row],[total value]],4)*10</f>
        <v>3.306</v>
      </c>
      <c r="K1270" s="5">
        <f t="shared" ca="1" si="38"/>
        <v>21.5</v>
      </c>
      <c r="L1270" s="13">
        <f ca="1">_xlfn.PERCENTRANK.INC(K:K,dataset_transacoes_ficticias_2023_2024[[#This Row],[rfm sum]],4)*10</f>
        <v>3.3159999999999998</v>
      </c>
      <c r="M1270" s="3">
        <f ca="1">ROUNDUP(dataset_transacoes_ficticias_2023_2024[[#This Row],[rfm]],0)</f>
        <v>4</v>
      </c>
      <c r="N1270" t="str">
        <f t="shared" ca="1" si="39"/>
        <v>At Risk</v>
      </c>
    </row>
    <row r="1271" spans="1:14" x14ac:dyDescent="0.25">
      <c r="A1271" t="s">
        <v>188</v>
      </c>
      <c r="B1271" s="1">
        <v>45044</v>
      </c>
      <c r="C1271" s="4">
        <v>643.54832914175597</v>
      </c>
      <c r="D1271" s="3">
        <f ca="1">TODAY() -dataset_transacoes_ficticias_2023_2024[[#This Row],[transaction date]]</f>
        <v>379</v>
      </c>
      <c r="E1271">
        <f>COUNTIF(A:A,dataset_transacoes_ficticias_2023_2024[[#This Row],[customer-id]])</f>
        <v>3</v>
      </c>
      <c r="F1271" s="4">
        <f>SUMIF(A:A,dataset_transacoes_ficticias_2023_2024[[#This Row],[customer-id]],C:C)</f>
        <v>2410.6629028220286</v>
      </c>
      <c r="G1271" s="4">
        <f>dataset_transacoes_ficticias_2023_2024[[#This Row],[total value]]/dataset_transacoes_ficticias_2023_2024[[#This Row],[frequency]]</f>
        <v>803.55430094067617</v>
      </c>
      <c r="H1271" s="5">
        <f ca="1">(1 - _xlfn.PERCENTRANK.INC(D:D,dataset_transacoes_ficticias_2023_2024[[#This Row],[recency]],4))*10</f>
        <v>2.9119999999999999</v>
      </c>
      <c r="I1271">
        <f>_xlfn.PERCENTRANK.INC(E:E,dataset_transacoes_ficticias_2023_2024[[#This Row],[frequency]],4)*10</f>
        <v>0.96</v>
      </c>
      <c r="J1271" s="5">
        <f>_xlfn.PERCENTRANK.INC(F:F,dataset_transacoes_ficticias_2023_2024[[#This Row],[total value]],4)*10</f>
        <v>5.1770000000000005</v>
      </c>
      <c r="K1271" s="5">
        <f t="shared" ca="1" si="38"/>
        <v>21.74</v>
      </c>
      <c r="L1271" s="13">
        <f ca="1">_xlfn.PERCENTRANK.INC(K:K,dataset_transacoes_ficticias_2023_2024[[#This Row],[rfm sum]],4)*10</f>
        <v>3.4210000000000003</v>
      </c>
      <c r="M1271" s="3">
        <f ca="1">ROUNDUP(dataset_transacoes_ficticias_2023_2024[[#This Row],[rfm]],0)</f>
        <v>4</v>
      </c>
      <c r="N1271" t="str">
        <f t="shared" ca="1" si="39"/>
        <v>At Risk</v>
      </c>
    </row>
    <row r="1272" spans="1:14" x14ac:dyDescent="0.25">
      <c r="A1272" t="s">
        <v>190</v>
      </c>
      <c r="B1272" s="1">
        <v>45281</v>
      </c>
      <c r="C1272" s="4">
        <v>429.92830269712903</v>
      </c>
      <c r="D1272" s="3">
        <f ca="1">TODAY() -dataset_transacoes_ficticias_2023_2024[[#This Row],[transaction date]]</f>
        <v>142</v>
      </c>
      <c r="E1272">
        <f>COUNTIF(A:A,dataset_transacoes_ficticias_2023_2024[[#This Row],[customer-id]])</f>
        <v>4</v>
      </c>
      <c r="F1272" s="4">
        <f>SUMIF(A:A,dataset_transacoes_ficticias_2023_2024[[#This Row],[customer-id]],C:C)</f>
        <v>1456.2592341024201</v>
      </c>
      <c r="G1272" s="4">
        <f>dataset_transacoes_ficticias_2023_2024[[#This Row],[total value]]/dataset_transacoes_ficticias_2023_2024[[#This Row],[frequency]]</f>
        <v>364.06480852560503</v>
      </c>
      <c r="H1272" s="5">
        <f ca="1">(1 - _xlfn.PERCENTRANK.INC(D:D,dataset_transacoes_ficticias_2023_2024[[#This Row],[recency]],4))*10</f>
        <v>8.89</v>
      </c>
      <c r="I1272">
        <f>_xlfn.PERCENTRANK.INC(E:E,dataset_transacoes_ficticias_2023_2024[[#This Row],[frequency]],4)*10</f>
        <v>2.5510000000000002</v>
      </c>
      <c r="J1272" s="5">
        <f>_xlfn.PERCENTRANK.INC(F:F,dataset_transacoes_ficticias_2023_2024[[#This Row],[total value]],4)*10</f>
        <v>1.94</v>
      </c>
      <c r="K1272" s="5">
        <f t="shared" ca="1" si="38"/>
        <v>22.430000000000003</v>
      </c>
      <c r="L1272" s="13">
        <f ca="1">_xlfn.PERCENTRANK.INC(K:K,dataset_transacoes_ficticias_2023_2024[[#This Row],[rfm sum]],4)*10</f>
        <v>3.6159999999999997</v>
      </c>
      <c r="M1272" s="3">
        <f ca="1">ROUNDUP(dataset_transacoes_ficticias_2023_2024[[#This Row],[rfm]],0)</f>
        <v>4</v>
      </c>
      <c r="N1272" t="str">
        <f t="shared" ca="1" si="39"/>
        <v>At Risk</v>
      </c>
    </row>
    <row r="1273" spans="1:14" x14ac:dyDescent="0.25">
      <c r="A1273" t="s">
        <v>191</v>
      </c>
      <c r="B1273" s="1">
        <v>44963</v>
      </c>
      <c r="C1273" s="4">
        <v>929.37687194893499</v>
      </c>
      <c r="D1273" s="3">
        <f ca="1">TODAY() -dataset_transacoes_ficticias_2023_2024[[#This Row],[transaction date]]</f>
        <v>460</v>
      </c>
      <c r="E1273">
        <f>COUNTIF(A:A,dataset_transacoes_ficticias_2023_2024[[#This Row],[customer-id]])</f>
        <v>4</v>
      </c>
      <c r="F1273" s="4">
        <f>SUMIF(A:A,dataset_transacoes_ficticias_2023_2024[[#This Row],[customer-id]],C:C)</f>
        <v>2234.3786680388757</v>
      </c>
      <c r="G1273" s="4">
        <f>dataset_transacoes_ficticias_2023_2024[[#This Row],[total value]]/dataset_transacoes_ficticias_2023_2024[[#This Row],[frequency]]</f>
        <v>558.59466700971893</v>
      </c>
      <c r="H1273" s="5">
        <f ca="1">(1 - _xlfn.PERCENTRANK.INC(D:D,dataset_transacoes_ficticias_2023_2024[[#This Row],[recency]],4))*10</f>
        <v>0.86099999999999954</v>
      </c>
      <c r="I1273">
        <f>_xlfn.PERCENTRANK.INC(E:E,dataset_transacoes_ficticias_2023_2024[[#This Row],[frequency]],4)*10</f>
        <v>2.5510000000000002</v>
      </c>
      <c r="J1273" s="5">
        <f>_xlfn.PERCENTRANK.INC(F:F,dataset_transacoes_ficticias_2023_2024[[#This Row],[total value]],4)*10</f>
        <v>4.7119999999999997</v>
      </c>
      <c r="K1273" s="5">
        <f t="shared" ca="1" si="38"/>
        <v>21.504999999999999</v>
      </c>
      <c r="L1273" s="13">
        <f ca="1">_xlfn.PERCENTRANK.INC(K:K,dataset_transacoes_ficticias_2023_2024[[#This Row],[rfm sum]],4)*10</f>
        <v>3.3210000000000002</v>
      </c>
      <c r="M1273" s="3">
        <f ca="1">ROUNDUP(dataset_transacoes_ficticias_2023_2024[[#This Row],[rfm]],0)</f>
        <v>4</v>
      </c>
      <c r="N1273" t="str">
        <f t="shared" ca="1" si="39"/>
        <v>At Risk</v>
      </c>
    </row>
    <row r="1274" spans="1:14" x14ac:dyDescent="0.25">
      <c r="A1274" t="s">
        <v>214</v>
      </c>
      <c r="B1274" s="1">
        <v>45118</v>
      </c>
      <c r="C1274" s="4">
        <v>96.460988576771399</v>
      </c>
      <c r="D1274" s="3">
        <f ca="1">TODAY() -dataset_transacoes_ficticias_2023_2024[[#This Row],[transaction date]]</f>
        <v>305</v>
      </c>
      <c r="E1274">
        <f>COUNTIF(A:A,dataset_transacoes_ficticias_2023_2024[[#This Row],[customer-id]])</f>
        <v>5</v>
      </c>
      <c r="F1274" s="4">
        <f>SUMIF(A:A,dataset_transacoes_ficticias_2023_2024[[#This Row],[customer-id]],C:C)</f>
        <v>1774.3566096728628</v>
      </c>
      <c r="G1274" s="4">
        <f>dataset_transacoes_ficticias_2023_2024[[#This Row],[total value]]/dataset_transacoes_ficticias_2023_2024[[#This Row],[frequency]]</f>
        <v>354.87132193457256</v>
      </c>
      <c r="H1274" s="5">
        <f ca="1">(1 - _xlfn.PERCENTRANK.INC(D:D,dataset_transacoes_ficticias_2023_2024[[#This Row],[recency]],4))*10</f>
        <v>4.7780000000000005</v>
      </c>
      <c r="I1274">
        <f>_xlfn.PERCENTRANK.INC(E:E,dataset_transacoes_ficticias_2023_2024[[#This Row],[frequency]],4)*10</f>
        <v>4.5519999999999996</v>
      </c>
      <c r="J1274" s="5">
        <f>_xlfn.PERCENTRANK.INC(F:F,dataset_transacoes_ficticias_2023_2024[[#This Row],[total value]],4)*10</f>
        <v>3.056</v>
      </c>
      <c r="K1274" s="5">
        <f t="shared" ca="1" si="38"/>
        <v>20.51</v>
      </c>
      <c r="L1274" s="13">
        <f ca="1">_xlfn.PERCENTRANK.INC(K:K,dataset_transacoes_ficticias_2023_2024[[#This Row],[rfm sum]],4)*10</f>
        <v>2.9909999999999997</v>
      </c>
      <c r="M1274" s="3">
        <f ca="1">ROUNDUP(dataset_transacoes_ficticias_2023_2024[[#This Row],[rfm]],0)</f>
        <v>3</v>
      </c>
      <c r="N1274" t="str">
        <f t="shared" ca="1" si="39"/>
        <v>At Risk</v>
      </c>
    </row>
    <row r="1275" spans="1:14" x14ac:dyDescent="0.25">
      <c r="A1275" t="s">
        <v>220</v>
      </c>
      <c r="B1275" s="1">
        <v>45079</v>
      </c>
      <c r="C1275" s="4">
        <v>772.38959670999498</v>
      </c>
      <c r="D1275" s="3">
        <f ca="1">TODAY() -dataset_transacoes_ficticias_2023_2024[[#This Row],[transaction date]]</f>
        <v>344</v>
      </c>
      <c r="E1275">
        <f>COUNTIF(A:A,dataset_transacoes_ficticias_2023_2024[[#This Row],[customer-id]])</f>
        <v>5</v>
      </c>
      <c r="F1275" s="4">
        <f>SUMIF(A:A,dataset_transacoes_ficticias_2023_2024[[#This Row],[customer-id]],C:C)</f>
        <v>1731.5131224444708</v>
      </c>
      <c r="G1275" s="4">
        <f>dataset_transacoes_ficticias_2023_2024[[#This Row],[total value]]/dataset_transacoes_ficticias_2023_2024[[#This Row],[frequency]]</f>
        <v>346.30262448889414</v>
      </c>
      <c r="H1275" s="5">
        <f ca="1">(1 - _xlfn.PERCENTRANK.INC(D:D,dataset_transacoes_ficticias_2023_2024[[#This Row],[recency]],4))*10</f>
        <v>3.7719999999999998</v>
      </c>
      <c r="I1275">
        <f>_xlfn.PERCENTRANK.INC(E:E,dataset_transacoes_ficticias_2023_2024[[#This Row],[frequency]],4)*10</f>
        <v>4.5519999999999996</v>
      </c>
      <c r="J1275" s="5">
        <f>_xlfn.PERCENTRANK.INC(F:F,dataset_transacoes_ficticias_2023_2024[[#This Row],[total value]],4)*10</f>
        <v>2.9959999999999996</v>
      </c>
      <c r="K1275" s="5">
        <f t="shared" ca="1" si="38"/>
        <v>23.705999999999996</v>
      </c>
      <c r="L1275" s="13">
        <f ca="1">_xlfn.PERCENTRANK.INC(K:K,dataset_transacoes_ficticias_2023_2024[[#This Row],[rfm sum]],4)*10</f>
        <v>3.8759999999999999</v>
      </c>
      <c r="M1275" s="3">
        <f ca="1">ROUNDUP(dataset_transacoes_ficticias_2023_2024[[#This Row],[rfm]],0)</f>
        <v>4</v>
      </c>
      <c r="N1275" t="str">
        <f t="shared" ca="1" si="39"/>
        <v>At Risk</v>
      </c>
    </row>
    <row r="1276" spans="1:14" x14ac:dyDescent="0.25">
      <c r="A1276" t="s">
        <v>31</v>
      </c>
      <c r="B1276" s="1">
        <v>45040</v>
      </c>
      <c r="C1276" s="4">
        <v>517.17524802996195</v>
      </c>
      <c r="D1276" s="3">
        <f ca="1">TODAY() -dataset_transacoes_ficticias_2023_2024[[#This Row],[transaction date]]</f>
        <v>383</v>
      </c>
      <c r="E1276">
        <f>COUNTIF(A:A,dataset_transacoes_ficticias_2023_2024[[#This Row],[customer-id]])</f>
        <v>6</v>
      </c>
      <c r="F1276" s="4">
        <f>SUMIF(A:A,dataset_transacoes_ficticias_2023_2024[[#This Row],[customer-id]],C:C)</f>
        <v>1642.4963157284578</v>
      </c>
      <c r="G1276" s="4">
        <f>dataset_transacoes_ficticias_2023_2024[[#This Row],[total value]]/dataset_transacoes_ficticias_2023_2024[[#This Row],[frequency]]</f>
        <v>273.74938595474299</v>
      </c>
      <c r="H1276" s="5">
        <f ca="1">(1 - _xlfn.PERCENTRANK.INC(D:D,dataset_transacoes_ficticias_2023_2024[[#This Row],[recency]],4))*10</f>
        <v>2.7969999999999997</v>
      </c>
      <c r="I1276">
        <f>_xlfn.PERCENTRANK.INC(E:E,dataset_transacoes_ficticias_2023_2024[[#This Row],[frequency]],4)*10</f>
        <v>6.3529999999999998</v>
      </c>
      <c r="J1276" s="5">
        <f>_xlfn.PERCENTRANK.INC(F:F,dataset_transacoes_ficticias_2023_2024[[#This Row],[total value]],4)*10</f>
        <v>2.6760000000000002</v>
      </c>
      <c r="K1276" s="5">
        <f t="shared" ca="1" si="38"/>
        <v>23.146000000000001</v>
      </c>
      <c r="L1276" s="13">
        <f ca="1">_xlfn.PERCENTRANK.INC(K:K,dataset_transacoes_ficticias_2023_2024[[#This Row],[rfm sum]],4)*10</f>
        <v>3.746</v>
      </c>
      <c r="M1276" s="3">
        <f ca="1">ROUNDUP(dataset_transacoes_ficticias_2023_2024[[#This Row],[rfm]],0)</f>
        <v>4</v>
      </c>
      <c r="N1276" t="str">
        <f t="shared" ca="1" si="39"/>
        <v>At Risk</v>
      </c>
    </row>
    <row r="1277" spans="1:14" x14ac:dyDescent="0.25">
      <c r="A1277" t="s">
        <v>229</v>
      </c>
      <c r="B1277" s="1">
        <v>45129</v>
      </c>
      <c r="C1277" s="4">
        <v>426.524450739445</v>
      </c>
      <c r="D1277" s="3">
        <f ca="1">TODAY() -dataset_transacoes_ficticias_2023_2024[[#This Row],[transaction date]]</f>
        <v>294</v>
      </c>
      <c r="E1277">
        <f>COUNTIF(A:A,dataset_transacoes_ficticias_2023_2024[[#This Row],[customer-id]])</f>
        <v>3</v>
      </c>
      <c r="F1277" s="4">
        <f>SUMIF(A:A,dataset_transacoes_ficticias_2023_2024[[#This Row],[customer-id]],C:C)</f>
        <v>1805.0799810672052</v>
      </c>
      <c r="G1277" s="4">
        <f>dataset_transacoes_ficticias_2023_2024[[#This Row],[total value]]/dataset_transacoes_ficticias_2023_2024[[#This Row],[frequency]]</f>
        <v>601.69332702240172</v>
      </c>
      <c r="H1277" s="5">
        <f ca="1">(1 - _xlfn.PERCENTRANK.INC(D:D,dataset_transacoes_ficticias_2023_2024[[#This Row],[recency]],4))*10</f>
        <v>5.0579999999999998</v>
      </c>
      <c r="I1277">
        <f>_xlfn.PERCENTRANK.INC(E:E,dataset_transacoes_ficticias_2023_2024[[#This Row],[frequency]],4)*10</f>
        <v>0.96</v>
      </c>
      <c r="J1277" s="5">
        <f>_xlfn.PERCENTRANK.INC(F:F,dataset_transacoes_ficticias_2023_2024[[#This Row],[total value]],4)*10</f>
        <v>3.1509999999999998</v>
      </c>
      <c r="K1277" s="5">
        <f t="shared" ca="1" si="38"/>
        <v>20.995000000000001</v>
      </c>
      <c r="L1277" s="13">
        <f ca="1">_xlfn.PERCENTRANK.INC(K:K,dataset_transacoes_ficticias_2023_2024[[#This Row],[rfm sum]],4)*10</f>
        <v>3.141</v>
      </c>
      <c r="M1277" s="3">
        <f ca="1">ROUNDUP(dataset_transacoes_ficticias_2023_2024[[#This Row],[rfm]],0)</f>
        <v>4</v>
      </c>
      <c r="N1277" t="str">
        <f t="shared" ca="1" si="39"/>
        <v>At Risk</v>
      </c>
    </row>
    <row r="1278" spans="1:14" x14ac:dyDescent="0.25">
      <c r="A1278" t="s">
        <v>229</v>
      </c>
      <c r="B1278" s="1">
        <v>45308</v>
      </c>
      <c r="C1278" s="4">
        <v>523.18629346599403</v>
      </c>
      <c r="D1278" s="3">
        <f ca="1">TODAY() -dataset_transacoes_ficticias_2023_2024[[#This Row],[transaction date]]</f>
        <v>115</v>
      </c>
      <c r="E1278">
        <f>COUNTIF(A:A,dataset_transacoes_ficticias_2023_2024[[#This Row],[customer-id]])</f>
        <v>3</v>
      </c>
      <c r="F1278" s="4">
        <f>SUMIF(A:A,dataset_transacoes_ficticias_2023_2024[[#This Row],[customer-id]],C:C)</f>
        <v>1805.0799810672052</v>
      </c>
      <c r="G1278" s="4">
        <f>dataset_transacoes_ficticias_2023_2024[[#This Row],[total value]]/dataset_transacoes_ficticias_2023_2024[[#This Row],[frequency]]</f>
        <v>601.69332702240172</v>
      </c>
      <c r="H1278" s="5">
        <f ca="1">(1 - _xlfn.PERCENTRANK.INC(D:D,dataset_transacoes_ficticias_2023_2024[[#This Row],[recency]],4))*10</f>
        <v>9.52</v>
      </c>
      <c r="I1278">
        <f>_xlfn.PERCENTRANK.INC(E:E,dataset_transacoes_ficticias_2023_2024[[#This Row],[frequency]],4)*10</f>
        <v>0.96</v>
      </c>
      <c r="J1278" s="5">
        <f>_xlfn.PERCENTRANK.INC(F:F,dataset_transacoes_ficticias_2023_2024[[#This Row],[total value]],4)*10</f>
        <v>3.1509999999999998</v>
      </c>
      <c r="K1278" s="5">
        <f t="shared" ca="1" si="38"/>
        <v>22.8</v>
      </c>
      <c r="L1278" s="13">
        <f ca="1">_xlfn.PERCENTRANK.INC(K:K,dataset_transacoes_ficticias_2023_2024[[#This Row],[rfm sum]],4)*10</f>
        <v>3.7109999999999999</v>
      </c>
      <c r="M1278" s="3">
        <f ca="1">ROUNDUP(dataset_transacoes_ficticias_2023_2024[[#This Row],[rfm]],0)</f>
        <v>4</v>
      </c>
      <c r="N1278" t="str">
        <f t="shared" ca="1" si="39"/>
        <v>At Risk</v>
      </c>
    </row>
    <row r="1279" spans="1:14" x14ac:dyDescent="0.25">
      <c r="A1279" t="s">
        <v>240</v>
      </c>
      <c r="B1279" s="1">
        <v>45190</v>
      </c>
      <c r="C1279" s="4">
        <v>411.44099563420798</v>
      </c>
      <c r="D1279" s="3">
        <f ca="1">TODAY() -dataset_transacoes_ficticias_2023_2024[[#This Row],[transaction date]]</f>
        <v>233</v>
      </c>
      <c r="E1279">
        <f>COUNTIF(A:A,dataset_transacoes_ficticias_2023_2024[[#This Row],[customer-id]])</f>
        <v>3</v>
      </c>
      <c r="F1279" s="4">
        <f>SUMIF(A:A,dataset_transacoes_ficticias_2023_2024[[#This Row],[customer-id]],C:C)</f>
        <v>1092.547870889829</v>
      </c>
      <c r="G1279" s="4">
        <f>dataset_transacoes_ficticias_2023_2024[[#This Row],[total value]]/dataset_transacoes_ficticias_2023_2024[[#This Row],[frequency]]</f>
        <v>364.18262362994301</v>
      </c>
      <c r="H1279" s="5">
        <f ca="1">(1 - _xlfn.PERCENTRANK.INC(D:D,dataset_transacoes_ficticias_2023_2024[[#This Row],[recency]],4))*10</f>
        <v>6.5439999999999996</v>
      </c>
      <c r="I1279">
        <f>_xlfn.PERCENTRANK.INC(E:E,dataset_transacoes_ficticias_2023_2024[[#This Row],[frequency]],4)*10</f>
        <v>0.96</v>
      </c>
      <c r="J1279" s="5">
        <f>_xlfn.PERCENTRANK.INC(F:F,dataset_transacoes_ficticias_2023_2024[[#This Row],[total value]],4)*10</f>
        <v>1.05</v>
      </c>
      <c r="K1279" s="5">
        <f t="shared" ca="1" si="38"/>
        <v>22.185000000000002</v>
      </c>
      <c r="L1279" s="13">
        <f ca="1">_xlfn.PERCENTRANK.INC(K:K,dataset_transacoes_ficticias_2023_2024[[#This Row],[rfm sum]],4)*10</f>
        <v>3.5659999999999998</v>
      </c>
      <c r="M1279" s="3">
        <f ca="1">ROUNDUP(dataset_transacoes_ficticias_2023_2024[[#This Row],[rfm]],0)</f>
        <v>4</v>
      </c>
      <c r="N1279" t="str">
        <f t="shared" ca="1" si="39"/>
        <v>At Risk</v>
      </c>
    </row>
    <row r="1280" spans="1:14" x14ac:dyDescent="0.25">
      <c r="A1280" t="s">
        <v>242</v>
      </c>
      <c r="B1280" s="1">
        <v>45166</v>
      </c>
      <c r="C1280" s="4">
        <v>925.09677189461104</v>
      </c>
      <c r="D1280" s="3">
        <f ca="1">TODAY() -dataset_transacoes_ficticias_2023_2024[[#This Row],[transaction date]]</f>
        <v>257</v>
      </c>
      <c r="E1280">
        <f>COUNTIF(A:A,dataset_transacoes_ficticias_2023_2024[[#This Row],[customer-id]])</f>
        <v>4</v>
      </c>
      <c r="F1280" s="4">
        <f>SUMIF(A:A,dataset_transacoes_ficticias_2023_2024[[#This Row],[customer-id]],C:C)</f>
        <v>2079.7135953329262</v>
      </c>
      <c r="G1280" s="4">
        <f>dataset_transacoes_ficticias_2023_2024[[#This Row],[total value]]/dataset_transacoes_ficticias_2023_2024[[#This Row],[frequency]]</f>
        <v>519.92839883323154</v>
      </c>
      <c r="H1280" s="5">
        <f ca="1">(1 - _xlfn.PERCENTRANK.INC(D:D,dataset_transacoes_ficticias_2023_2024[[#This Row],[recency]],4))*10</f>
        <v>5.968</v>
      </c>
      <c r="I1280">
        <f>_xlfn.PERCENTRANK.INC(E:E,dataset_transacoes_ficticias_2023_2024[[#This Row],[frequency]],4)*10</f>
        <v>2.5510000000000002</v>
      </c>
      <c r="J1280" s="5">
        <f>_xlfn.PERCENTRANK.INC(F:F,dataset_transacoes_ficticias_2023_2024[[#This Row],[total value]],4)*10</f>
        <v>4.282</v>
      </c>
      <c r="K1280" s="5">
        <f t="shared" ca="1" si="38"/>
        <v>21.355</v>
      </c>
      <c r="L1280" s="13">
        <f ca="1">_xlfn.PERCENTRANK.INC(K:K,dataset_transacoes_ficticias_2023_2024[[#This Row],[rfm sum]],4)*10</f>
        <v>3.2709999999999999</v>
      </c>
      <c r="M1280" s="3">
        <f ca="1">ROUNDUP(dataset_transacoes_ficticias_2023_2024[[#This Row],[rfm]],0)</f>
        <v>4</v>
      </c>
      <c r="N1280" t="str">
        <f t="shared" ca="1" si="39"/>
        <v>At Risk</v>
      </c>
    </row>
    <row r="1281" spans="1:14" x14ac:dyDescent="0.25">
      <c r="A1281" t="s">
        <v>243</v>
      </c>
      <c r="B1281" s="1">
        <v>44993</v>
      </c>
      <c r="C1281" s="4">
        <v>544.28276973124002</v>
      </c>
      <c r="D1281" s="3">
        <f ca="1">TODAY() -dataset_transacoes_ficticias_2023_2024[[#This Row],[transaction date]]</f>
        <v>430</v>
      </c>
      <c r="E1281">
        <f>COUNTIF(A:A,dataset_transacoes_ficticias_2023_2024[[#This Row],[customer-id]])</f>
        <v>4</v>
      </c>
      <c r="F1281" s="4">
        <f>SUMIF(A:A,dataset_transacoes_ficticias_2023_2024[[#This Row],[customer-id]],C:C)</f>
        <v>2019.4059938545402</v>
      </c>
      <c r="G1281" s="4">
        <f>dataset_transacoes_ficticias_2023_2024[[#This Row],[total value]]/dataset_transacoes_ficticias_2023_2024[[#This Row],[frequency]]</f>
        <v>504.85149846363504</v>
      </c>
      <c r="H1281" s="5">
        <f ca="1">(1 - _xlfn.PERCENTRANK.INC(D:D,dataset_transacoes_ficticias_2023_2024[[#This Row],[recency]],4))*10</f>
        <v>1.5910000000000002</v>
      </c>
      <c r="I1281">
        <f>_xlfn.PERCENTRANK.INC(E:E,dataset_transacoes_ficticias_2023_2024[[#This Row],[frequency]],4)*10</f>
        <v>2.5510000000000002</v>
      </c>
      <c r="J1281" s="5">
        <f>_xlfn.PERCENTRANK.INC(F:F,dataset_transacoes_ficticias_2023_2024[[#This Row],[total value]],4)*10</f>
        <v>3.9910000000000001</v>
      </c>
      <c r="K1281" s="5">
        <f t="shared" ca="1" si="38"/>
        <v>20.933999999999997</v>
      </c>
      <c r="L1281" s="13">
        <f ca="1">_xlfn.PERCENTRANK.INC(K:K,dataset_transacoes_ficticias_2023_2024[[#This Row],[rfm sum]],4)*10</f>
        <v>3.1059999999999999</v>
      </c>
      <c r="M1281" s="3">
        <f ca="1">ROUNDUP(dataset_transacoes_ficticias_2023_2024[[#This Row],[rfm]],0)</f>
        <v>4</v>
      </c>
      <c r="N1281" t="str">
        <f t="shared" ca="1" si="39"/>
        <v>At Risk</v>
      </c>
    </row>
    <row r="1282" spans="1:14" x14ac:dyDescent="0.25">
      <c r="A1282" t="s">
        <v>243</v>
      </c>
      <c r="B1282" s="1">
        <v>45252</v>
      </c>
      <c r="C1282" s="4">
        <v>821.47073707021502</v>
      </c>
      <c r="D1282" s="3">
        <f ca="1">TODAY() -dataset_transacoes_ficticias_2023_2024[[#This Row],[transaction date]]</f>
        <v>171</v>
      </c>
      <c r="E1282">
        <f>COUNTIF(A:A,dataset_transacoes_ficticias_2023_2024[[#This Row],[customer-id]])</f>
        <v>4</v>
      </c>
      <c r="F1282" s="4">
        <f>SUMIF(A:A,dataset_transacoes_ficticias_2023_2024[[#This Row],[customer-id]],C:C)</f>
        <v>2019.4059938545402</v>
      </c>
      <c r="G1282" s="4">
        <f>dataset_transacoes_ficticias_2023_2024[[#This Row],[total value]]/dataset_transacoes_ficticias_2023_2024[[#This Row],[frequency]]</f>
        <v>504.85149846363504</v>
      </c>
      <c r="H1282" s="5">
        <f ca="1">(1 - _xlfn.PERCENTRANK.INC(D:D,dataset_transacoes_ficticias_2023_2024[[#This Row],[recency]],4))*10</f>
        <v>8.2099999999999991</v>
      </c>
      <c r="I1282">
        <f>_xlfn.PERCENTRANK.INC(E:E,dataset_transacoes_ficticias_2023_2024[[#This Row],[frequency]],4)*10</f>
        <v>2.5510000000000002</v>
      </c>
      <c r="J1282" s="5">
        <f>_xlfn.PERCENTRANK.INC(F:F,dataset_transacoes_ficticias_2023_2024[[#This Row],[total value]],4)*10</f>
        <v>3.9910000000000001</v>
      </c>
      <c r="K1282" s="5">
        <f t="shared" ref="K1282:K1345" ca="1" si="40">SUM(H1281:J1282)</f>
        <v>22.884999999999998</v>
      </c>
      <c r="L1282" s="13">
        <f ca="1">_xlfn.PERCENTRANK.INC(K:K,dataset_transacoes_ficticias_2023_2024[[#This Row],[rfm sum]],4)*10</f>
        <v>3.7210000000000001</v>
      </c>
      <c r="M1282" s="3">
        <f ca="1">ROUNDUP(dataset_transacoes_ficticias_2023_2024[[#This Row],[rfm]],0)</f>
        <v>4</v>
      </c>
      <c r="N1282" t="str">
        <f t="shared" ref="N1282:N1345" ca="1" si="41">_xlfn.XLOOKUP(M:M,S:S,T:T,FALSE,0,1)</f>
        <v>At Risk</v>
      </c>
    </row>
    <row r="1283" spans="1:14" x14ac:dyDescent="0.25">
      <c r="A1283" t="s">
        <v>265</v>
      </c>
      <c r="B1283" s="1">
        <v>45051</v>
      </c>
      <c r="C1283" s="4">
        <v>136.33307078712201</v>
      </c>
      <c r="D1283" s="3">
        <f ca="1">TODAY() -dataset_transacoes_ficticias_2023_2024[[#This Row],[transaction date]]</f>
        <v>372</v>
      </c>
      <c r="E1283">
        <f>COUNTIF(A:A,dataset_transacoes_ficticias_2023_2024[[#This Row],[customer-id]])</f>
        <v>3</v>
      </c>
      <c r="F1283" s="4">
        <f>SUMIF(A:A,dataset_transacoes_ficticias_2023_2024[[#This Row],[customer-id]],C:C)</f>
        <v>1980.1901289478678</v>
      </c>
      <c r="G1283" s="4">
        <f>dataset_transacoes_ficticias_2023_2024[[#This Row],[total value]]/dataset_transacoes_ficticias_2023_2024[[#This Row],[frequency]]</f>
        <v>660.06337631595591</v>
      </c>
      <c r="H1283" s="5">
        <f ca="1">(1 - _xlfn.PERCENTRANK.INC(D:D,dataset_transacoes_ficticias_2023_2024[[#This Row],[recency]],4))*10</f>
        <v>3.1120000000000001</v>
      </c>
      <c r="I1283">
        <f>_xlfn.PERCENTRANK.INC(E:E,dataset_transacoes_ficticias_2023_2024[[#This Row],[frequency]],4)*10</f>
        <v>0.96</v>
      </c>
      <c r="J1283" s="5">
        <f>_xlfn.PERCENTRANK.INC(F:F,dataset_transacoes_ficticias_2023_2024[[#This Row],[total value]],4)*10</f>
        <v>3.766</v>
      </c>
      <c r="K1283" s="5">
        <f t="shared" ca="1" si="40"/>
        <v>22.589999999999996</v>
      </c>
      <c r="L1283" s="13">
        <f ca="1">_xlfn.PERCENTRANK.INC(K:K,dataset_transacoes_ficticias_2023_2024[[#This Row],[rfm sum]],4)*10</f>
        <v>3.6509999999999998</v>
      </c>
      <c r="M1283" s="3">
        <f ca="1">ROUNDUP(dataset_transacoes_ficticias_2023_2024[[#This Row],[rfm]],0)</f>
        <v>4</v>
      </c>
      <c r="N1283" t="str">
        <f t="shared" ca="1" si="41"/>
        <v>At Risk</v>
      </c>
    </row>
    <row r="1284" spans="1:14" x14ac:dyDescent="0.25">
      <c r="A1284" t="s">
        <v>302</v>
      </c>
      <c r="B1284" s="1">
        <v>45152</v>
      </c>
      <c r="C1284" s="4">
        <v>502.99014000421198</v>
      </c>
      <c r="D1284" s="3">
        <f ca="1">TODAY() -dataset_transacoes_ficticias_2023_2024[[#This Row],[transaction date]]</f>
        <v>271</v>
      </c>
      <c r="E1284">
        <f>COUNTIF(A:A,dataset_transacoes_ficticias_2023_2024[[#This Row],[customer-id]])</f>
        <v>4</v>
      </c>
      <c r="F1284" s="4">
        <f>SUMIF(A:A,dataset_transacoes_ficticias_2023_2024[[#This Row],[customer-id]],C:C)</f>
        <v>2308.97344873159</v>
      </c>
      <c r="G1284" s="4">
        <f>dataset_transacoes_ficticias_2023_2024[[#This Row],[total value]]/dataset_transacoes_ficticias_2023_2024[[#This Row],[frequency]]</f>
        <v>577.2433621828975</v>
      </c>
      <c r="H1284" s="5">
        <f ca="1">(1 - _xlfn.PERCENTRANK.INC(D:D,dataset_transacoes_ficticias_2023_2024[[#This Row],[recency]],4))*10</f>
        <v>5.633</v>
      </c>
      <c r="I1284">
        <f>_xlfn.PERCENTRANK.INC(E:E,dataset_transacoes_ficticias_2023_2024[[#This Row],[frequency]],4)*10</f>
        <v>2.5510000000000002</v>
      </c>
      <c r="J1284" s="5">
        <f>_xlfn.PERCENTRANK.INC(F:F,dataset_transacoes_ficticias_2023_2024[[#This Row],[total value]],4)*10</f>
        <v>4.9569999999999999</v>
      </c>
      <c r="K1284" s="5">
        <f t="shared" ca="1" si="40"/>
        <v>20.978999999999999</v>
      </c>
      <c r="L1284" s="13">
        <f ca="1">_xlfn.PERCENTRANK.INC(K:K,dataset_transacoes_ficticias_2023_2024[[#This Row],[rfm sum]],4)*10</f>
        <v>3.1309999999999998</v>
      </c>
      <c r="M1284" s="3">
        <f ca="1">ROUNDUP(dataset_transacoes_ficticias_2023_2024[[#This Row],[rfm]],0)</f>
        <v>4</v>
      </c>
      <c r="N1284" t="str">
        <f t="shared" ca="1" si="41"/>
        <v>At Risk</v>
      </c>
    </row>
    <row r="1285" spans="1:14" x14ac:dyDescent="0.25">
      <c r="A1285" t="s">
        <v>319</v>
      </c>
      <c r="B1285" s="1">
        <v>45236</v>
      </c>
      <c r="C1285" s="4">
        <v>582.37272533089299</v>
      </c>
      <c r="D1285" s="3">
        <f ca="1">TODAY() -dataset_transacoes_ficticias_2023_2024[[#This Row],[transaction date]]</f>
        <v>187</v>
      </c>
      <c r="E1285">
        <f>COUNTIF(A:A,dataset_transacoes_ficticias_2023_2024[[#This Row],[customer-id]])</f>
        <v>1</v>
      </c>
      <c r="F1285" s="4">
        <f>SUMIF(A:A,dataset_transacoes_ficticias_2023_2024[[#This Row],[customer-id]],C:C)</f>
        <v>582.37272533089299</v>
      </c>
      <c r="G1285" s="4">
        <f>dataset_transacoes_ficticias_2023_2024[[#This Row],[total value]]/dataset_transacoes_ficticias_2023_2024[[#This Row],[frequency]]</f>
        <v>582.37272533089299</v>
      </c>
      <c r="H1285" s="5">
        <f ca="1">(1 - _xlfn.PERCENTRANK.INC(D:D,dataset_transacoes_ficticias_2023_2024[[#This Row],[recency]],4))*10</f>
        <v>7.7539999999999996</v>
      </c>
      <c r="I1285">
        <f>_xlfn.PERCENTRANK.INC(E:E,dataset_transacoes_ficticias_2023_2024[[#This Row],[frequency]],4)*10</f>
        <v>0</v>
      </c>
      <c r="J1285" s="5">
        <f>_xlfn.PERCENTRANK.INC(F:F,dataset_transacoes_ficticias_2023_2024[[#This Row],[total value]],4)*10</f>
        <v>0.26</v>
      </c>
      <c r="K1285" s="5">
        <f t="shared" ca="1" si="40"/>
        <v>21.155000000000005</v>
      </c>
      <c r="L1285" s="13">
        <f ca="1">_xlfn.PERCENTRANK.INC(K:K,dataset_transacoes_ficticias_2023_2024[[#This Row],[rfm sum]],4)*10</f>
        <v>3.2109999999999999</v>
      </c>
      <c r="M1285" s="3">
        <f ca="1">ROUNDUP(dataset_transacoes_ficticias_2023_2024[[#This Row],[rfm]],0)</f>
        <v>4</v>
      </c>
      <c r="N1285" t="str">
        <f t="shared" ca="1" si="41"/>
        <v>At Risk</v>
      </c>
    </row>
    <row r="1286" spans="1:14" x14ac:dyDescent="0.25">
      <c r="A1286" t="s">
        <v>428</v>
      </c>
      <c r="B1286" s="1">
        <v>45211</v>
      </c>
      <c r="C1286" s="4">
        <v>99.014002905738295</v>
      </c>
      <c r="D1286" s="3">
        <f ca="1">TODAY() -dataset_transacoes_ficticias_2023_2024[[#This Row],[transaction date]]</f>
        <v>212</v>
      </c>
      <c r="E1286">
        <f>COUNTIF(A:A,dataset_transacoes_ficticias_2023_2024[[#This Row],[customer-id]])</f>
        <v>5</v>
      </c>
      <c r="F1286" s="4">
        <f>SUMIF(A:A,dataset_transacoes_ficticias_2023_2024[[#This Row],[customer-id]],C:C)</f>
        <v>1399.5771371067783</v>
      </c>
      <c r="G1286" s="4">
        <f>dataset_transacoes_ficticias_2023_2024[[#This Row],[total value]]/dataset_transacoes_ficticias_2023_2024[[#This Row],[frequency]]</f>
        <v>279.91542742135567</v>
      </c>
      <c r="H1286" s="5">
        <f ca="1">(1 - _xlfn.PERCENTRANK.INC(D:D,dataset_transacoes_ficticias_2023_2024[[#This Row],[recency]],4))*10</f>
        <v>7.0839999999999996</v>
      </c>
      <c r="I1286">
        <f>_xlfn.PERCENTRANK.INC(E:E,dataset_transacoes_ficticias_2023_2024[[#This Row],[frequency]],4)*10</f>
        <v>4.5519999999999996</v>
      </c>
      <c r="J1286" s="5">
        <f>_xlfn.PERCENTRANK.INC(F:F,dataset_transacoes_ficticias_2023_2024[[#This Row],[total value]],4)*10</f>
        <v>1.645</v>
      </c>
      <c r="K1286" s="5">
        <f t="shared" ca="1" si="40"/>
        <v>21.294999999999998</v>
      </c>
      <c r="L1286" s="13">
        <f ca="1">_xlfn.PERCENTRANK.INC(K:K,dataset_transacoes_ficticias_2023_2024[[#This Row],[rfm sum]],4)*10</f>
        <v>3.2410000000000001</v>
      </c>
      <c r="M1286" s="3">
        <f ca="1">ROUNDUP(dataset_transacoes_ficticias_2023_2024[[#This Row],[rfm]],0)</f>
        <v>4</v>
      </c>
      <c r="N1286" t="str">
        <f t="shared" ca="1" si="41"/>
        <v>At Risk</v>
      </c>
    </row>
    <row r="1287" spans="1:14" x14ac:dyDescent="0.25">
      <c r="A1287" t="s">
        <v>429</v>
      </c>
      <c r="B1287" s="1">
        <v>45109</v>
      </c>
      <c r="C1287" s="4">
        <v>539.81459898538196</v>
      </c>
      <c r="D1287" s="3">
        <f ca="1">TODAY() -dataset_transacoes_ficticias_2023_2024[[#This Row],[transaction date]]</f>
        <v>314</v>
      </c>
      <c r="E1287">
        <f>COUNTIF(A:A,dataset_transacoes_ficticias_2023_2024[[#This Row],[customer-id]])</f>
        <v>3</v>
      </c>
      <c r="F1287" s="4">
        <f>SUMIF(A:A,dataset_transacoes_ficticias_2023_2024[[#This Row],[customer-id]],C:C)</f>
        <v>1461.1328382326089</v>
      </c>
      <c r="G1287" s="4">
        <f>dataset_transacoes_ficticias_2023_2024[[#This Row],[total value]]/dataset_transacoes_ficticias_2023_2024[[#This Row],[frequency]]</f>
        <v>487.04427941086965</v>
      </c>
      <c r="H1287" s="5">
        <f ca="1">(1 - _xlfn.PERCENTRANK.INC(D:D,dataset_transacoes_ficticias_2023_2024[[#This Row],[recency]],4))*10</f>
        <v>4.5330000000000004</v>
      </c>
      <c r="I1287">
        <f>_xlfn.PERCENTRANK.INC(E:E,dataset_transacoes_ficticias_2023_2024[[#This Row],[frequency]],4)*10</f>
        <v>0.96</v>
      </c>
      <c r="J1287" s="5">
        <f>_xlfn.PERCENTRANK.INC(F:F,dataset_transacoes_ficticias_2023_2024[[#This Row],[total value]],4)*10</f>
        <v>1.9900000000000002</v>
      </c>
      <c r="K1287" s="5">
        <f t="shared" ca="1" si="40"/>
        <v>20.764000000000003</v>
      </c>
      <c r="L1287" s="13">
        <f ca="1">_xlfn.PERCENTRANK.INC(K:K,dataset_transacoes_ficticias_2023_2024[[#This Row],[rfm sum]],4)*10</f>
        <v>3.0709999999999997</v>
      </c>
      <c r="M1287" s="3">
        <f ca="1">ROUNDUP(dataset_transacoes_ficticias_2023_2024[[#This Row],[rfm]],0)</f>
        <v>4</v>
      </c>
      <c r="N1287" t="str">
        <f t="shared" ca="1" si="41"/>
        <v>At Risk</v>
      </c>
    </row>
    <row r="1288" spans="1:14" x14ac:dyDescent="0.25">
      <c r="A1288" t="s">
        <v>100</v>
      </c>
      <c r="B1288" s="1">
        <v>45148</v>
      </c>
      <c r="C1288" s="4">
        <v>699.21951666168798</v>
      </c>
      <c r="D1288" s="3">
        <f ca="1">TODAY() -dataset_transacoes_ficticias_2023_2024[[#This Row],[transaction date]]</f>
        <v>275</v>
      </c>
      <c r="E1288">
        <f>COUNTIF(A:A,dataset_transacoes_ficticias_2023_2024[[#This Row],[customer-id]])</f>
        <v>4</v>
      </c>
      <c r="F1288" s="4">
        <f>SUMIF(A:A,dataset_transacoes_ficticias_2023_2024[[#This Row],[customer-id]],C:C)</f>
        <v>2352.2262439222741</v>
      </c>
      <c r="G1288" s="4">
        <f>dataset_transacoes_ficticias_2023_2024[[#This Row],[total value]]/dataset_transacoes_ficticias_2023_2024[[#This Row],[frequency]]</f>
        <v>588.05656098056852</v>
      </c>
      <c r="H1288" s="5">
        <f ca="1">(1 - _xlfn.PERCENTRANK.INC(D:D,dataset_transacoes_ficticias_2023_2024[[#This Row],[recency]],4))*10</f>
        <v>5.5229999999999997</v>
      </c>
      <c r="I1288">
        <f>_xlfn.PERCENTRANK.INC(E:E,dataset_transacoes_ficticias_2023_2024[[#This Row],[frequency]],4)*10</f>
        <v>2.5510000000000002</v>
      </c>
      <c r="J1288" s="5">
        <f>_xlfn.PERCENTRANK.INC(F:F,dataset_transacoes_ficticias_2023_2024[[#This Row],[total value]],4)*10</f>
        <v>5.0570000000000004</v>
      </c>
      <c r="K1288" s="5">
        <f t="shared" ca="1" si="40"/>
        <v>20.614000000000001</v>
      </c>
      <c r="L1288" s="13">
        <f ca="1">_xlfn.PERCENTRANK.INC(K:K,dataset_transacoes_ficticias_2023_2024[[#This Row],[rfm sum]],4)*10</f>
        <v>3.0259999999999998</v>
      </c>
      <c r="M1288" s="3">
        <f ca="1">ROUNDUP(dataset_transacoes_ficticias_2023_2024[[#This Row],[rfm]],0)</f>
        <v>4</v>
      </c>
      <c r="N1288" t="str">
        <f t="shared" ca="1" si="41"/>
        <v>At Risk</v>
      </c>
    </row>
    <row r="1289" spans="1:14" x14ac:dyDescent="0.25">
      <c r="A1289" t="s">
        <v>104</v>
      </c>
      <c r="B1289" s="1">
        <v>44956</v>
      </c>
      <c r="C1289" s="4">
        <v>714.19947334816095</v>
      </c>
      <c r="D1289" s="3">
        <f ca="1">TODAY() -dataset_transacoes_ficticias_2023_2024[[#This Row],[transaction date]]</f>
        <v>467</v>
      </c>
      <c r="E1289">
        <f>COUNTIF(A:A,dataset_transacoes_ficticias_2023_2024[[#This Row],[customer-id]])</f>
        <v>4</v>
      </c>
      <c r="F1289" s="4">
        <f>SUMIF(A:A,dataset_transacoes_ficticias_2023_2024[[#This Row],[customer-id]],C:C)</f>
        <v>2473.8137245545918</v>
      </c>
      <c r="G1289" s="4">
        <f>dataset_transacoes_ficticias_2023_2024[[#This Row],[total value]]/dataset_transacoes_ficticias_2023_2024[[#This Row],[frequency]]</f>
        <v>618.45343113864794</v>
      </c>
      <c r="H1289" s="5">
        <f ca="1">(1 - _xlfn.PERCENTRANK.INC(D:D,dataset_transacoes_ficticias_2023_2024[[#This Row],[recency]],4))*10</f>
        <v>0.71100000000000052</v>
      </c>
      <c r="I1289">
        <f>_xlfn.PERCENTRANK.INC(E:E,dataset_transacoes_ficticias_2023_2024[[#This Row],[frequency]],4)*10</f>
        <v>2.5510000000000002</v>
      </c>
      <c r="J1289" s="5">
        <f>_xlfn.PERCENTRANK.INC(F:F,dataset_transacoes_ficticias_2023_2024[[#This Row],[total value]],4)*10</f>
        <v>5.6720000000000006</v>
      </c>
      <c r="K1289" s="5">
        <f t="shared" ca="1" si="40"/>
        <v>22.065000000000001</v>
      </c>
      <c r="L1289" s="13">
        <f ca="1">_xlfn.PERCENTRANK.INC(K:K,dataset_transacoes_ficticias_2023_2024[[#This Row],[rfm sum]],4)*10</f>
        <v>3.516</v>
      </c>
      <c r="M1289" s="3">
        <f ca="1">ROUNDUP(dataset_transacoes_ficticias_2023_2024[[#This Row],[rfm]],0)</f>
        <v>4</v>
      </c>
      <c r="N1289" t="str">
        <f t="shared" ca="1" si="41"/>
        <v>At Risk</v>
      </c>
    </row>
    <row r="1290" spans="1:14" x14ac:dyDescent="0.25">
      <c r="A1290" t="s">
        <v>144</v>
      </c>
      <c r="B1290" s="1">
        <v>45220</v>
      </c>
      <c r="C1290" s="4">
        <v>600.25756765122696</v>
      </c>
      <c r="D1290" s="3">
        <f ca="1">TODAY() -dataset_transacoes_ficticias_2023_2024[[#This Row],[transaction date]]</f>
        <v>203</v>
      </c>
      <c r="E1290">
        <f>COUNTIF(A:A,dataset_transacoes_ficticias_2023_2024[[#This Row],[customer-id]])</f>
        <v>3</v>
      </c>
      <c r="F1290" s="4">
        <f>SUMIF(A:A,dataset_transacoes_ficticias_2023_2024[[#This Row],[customer-id]],C:C)</f>
        <v>1479.179455719091</v>
      </c>
      <c r="G1290" s="4">
        <f>dataset_transacoes_ficticias_2023_2024[[#This Row],[total value]]/dataset_transacoes_ficticias_2023_2024[[#This Row],[frequency]]</f>
        <v>493.05981857303033</v>
      </c>
      <c r="H1290" s="5">
        <f ca="1">(1 - _xlfn.PERCENTRANK.INC(D:D,dataset_transacoes_ficticias_2023_2024[[#This Row],[recency]],4))*10</f>
        <v>7.354000000000001</v>
      </c>
      <c r="I1290">
        <f>_xlfn.PERCENTRANK.INC(E:E,dataset_transacoes_ficticias_2023_2024[[#This Row],[frequency]],4)*10</f>
        <v>0.96</v>
      </c>
      <c r="J1290" s="5">
        <f>_xlfn.PERCENTRANK.INC(F:F,dataset_transacoes_ficticias_2023_2024[[#This Row],[total value]],4)*10</f>
        <v>2.0710000000000002</v>
      </c>
      <c r="K1290" s="5">
        <f t="shared" ca="1" si="40"/>
        <v>19.319000000000006</v>
      </c>
      <c r="L1290" s="13">
        <f ca="1">_xlfn.PERCENTRANK.INC(K:K,dataset_transacoes_ficticias_2023_2024[[#This Row],[rfm sum]],4)*10</f>
        <v>2.7410000000000001</v>
      </c>
      <c r="M1290" s="3">
        <f ca="1">ROUNDUP(dataset_transacoes_ficticias_2023_2024[[#This Row],[rfm]],0)</f>
        <v>3</v>
      </c>
      <c r="N1290" t="str">
        <f t="shared" ca="1" si="41"/>
        <v>At Risk</v>
      </c>
    </row>
    <row r="1291" spans="1:14" x14ac:dyDescent="0.25">
      <c r="A1291" t="s">
        <v>144</v>
      </c>
      <c r="B1291" s="1">
        <v>45224</v>
      </c>
      <c r="C1291" s="4">
        <v>149.29212635428399</v>
      </c>
      <c r="D1291" s="3">
        <f ca="1">TODAY() -dataset_transacoes_ficticias_2023_2024[[#This Row],[transaction date]]</f>
        <v>199</v>
      </c>
      <c r="E1291">
        <f>COUNTIF(A:A,dataset_transacoes_ficticias_2023_2024[[#This Row],[customer-id]])</f>
        <v>3</v>
      </c>
      <c r="F1291" s="4">
        <f>SUMIF(A:A,dataset_transacoes_ficticias_2023_2024[[#This Row],[customer-id]],C:C)</f>
        <v>1479.179455719091</v>
      </c>
      <c r="G1291" s="4">
        <f>dataset_transacoes_ficticias_2023_2024[[#This Row],[total value]]/dataset_transacoes_ficticias_2023_2024[[#This Row],[frequency]]</f>
        <v>493.05981857303033</v>
      </c>
      <c r="H1291" s="5">
        <f ca="1">(1 - _xlfn.PERCENTRANK.INC(D:D,dataset_transacoes_ficticias_2023_2024[[#This Row],[recency]],4))*10</f>
        <v>7.4340000000000011</v>
      </c>
      <c r="I1291">
        <f>_xlfn.PERCENTRANK.INC(E:E,dataset_transacoes_ficticias_2023_2024[[#This Row],[frequency]],4)*10</f>
        <v>0.96</v>
      </c>
      <c r="J1291" s="5">
        <f>_xlfn.PERCENTRANK.INC(F:F,dataset_transacoes_ficticias_2023_2024[[#This Row],[total value]],4)*10</f>
        <v>2.0710000000000002</v>
      </c>
      <c r="K1291" s="5">
        <f t="shared" ca="1" si="40"/>
        <v>20.850000000000005</v>
      </c>
      <c r="L1291" s="13">
        <f ca="1">_xlfn.PERCENTRANK.INC(K:K,dataset_transacoes_ficticias_2023_2024[[#This Row],[rfm sum]],4)*10</f>
        <v>3.0909999999999997</v>
      </c>
      <c r="M1291" s="3">
        <f ca="1">ROUNDUP(dataset_transacoes_ficticias_2023_2024[[#This Row],[rfm]],0)</f>
        <v>4</v>
      </c>
      <c r="N1291" t="str">
        <f t="shared" ca="1" si="41"/>
        <v>At Risk</v>
      </c>
    </row>
    <row r="1292" spans="1:14" x14ac:dyDescent="0.25">
      <c r="A1292" t="s">
        <v>23</v>
      </c>
      <c r="B1292" s="1">
        <v>45158</v>
      </c>
      <c r="C1292" s="4">
        <v>669.78452922037002</v>
      </c>
      <c r="D1292" s="3">
        <f ca="1">TODAY() -dataset_transacoes_ficticias_2023_2024[[#This Row],[transaction date]]</f>
        <v>265</v>
      </c>
      <c r="E1292">
        <f>COUNTIF(A:A,dataset_transacoes_ficticias_2023_2024[[#This Row],[customer-id]])</f>
        <v>4</v>
      </c>
      <c r="F1292" s="4">
        <f>SUMIF(A:A,dataset_transacoes_ficticias_2023_2024[[#This Row],[customer-id]],C:C)</f>
        <v>1582.357365158201</v>
      </c>
      <c r="G1292" s="4">
        <f>dataset_transacoes_ficticias_2023_2024[[#This Row],[total value]]/dataset_transacoes_ficticias_2023_2024[[#This Row],[frequency]]</f>
        <v>395.58934128955025</v>
      </c>
      <c r="H1292" s="5">
        <f ca="1">(1 - _xlfn.PERCENTRANK.INC(D:D,dataset_transacoes_ficticias_2023_2024[[#This Row],[recency]],4))*10</f>
        <v>5.7679999999999998</v>
      </c>
      <c r="I1292">
        <f>_xlfn.PERCENTRANK.INC(E:E,dataset_transacoes_ficticias_2023_2024[[#This Row],[frequency]],4)*10</f>
        <v>2.5510000000000002</v>
      </c>
      <c r="J1292" s="5">
        <f>_xlfn.PERCENTRANK.INC(F:F,dataset_transacoes_ficticias_2023_2024[[#This Row],[total value]],4)*10</f>
        <v>2.3959999999999999</v>
      </c>
      <c r="K1292" s="5">
        <f t="shared" ca="1" si="40"/>
        <v>21.18</v>
      </c>
      <c r="L1292" s="13">
        <f ca="1">_xlfn.PERCENTRANK.INC(K:K,dataset_transacoes_ficticias_2023_2024[[#This Row],[rfm sum]],4)*10</f>
        <v>3.2210000000000001</v>
      </c>
      <c r="M1292" s="3">
        <f ca="1">ROUNDUP(dataset_transacoes_ficticias_2023_2024[[#This Row],[rfm]],0)</f>
        <v>4</v>
      </c>
      <c r="N1292" t="str">
        <f t="shared" ca="1" si="41"/>
        <v>At Risk</v>
      </c>
    </row>
    <row r="1293" spans="1:14" x14ac:dyDescent="0.25">
      <c r="A1293" t="s">
        <v>151</v>
      </c>
      <c r="B1293" s="1">
        <v>45014</v>
      </c>
      <c r="C1293" s="4">
        <v>849.74754284676499</v>
      </c>
      <c r="D1293" s="3">
        <f ca="1">TODAY() -dataset_transacoes_ficticias_2023_2024[[#This Row],[transaction date]]</f>
        <v>409</v>
      </c>
      <c r="E1293">
        <f>COUNTIF(A:A,dataset_transacoes_ficticias_2023_2024[[#This Row],[customer-id]])</f>
        <v>4</v>
      </c>
      <c r="F1293" s="4">
        <f>SUMIF(A:A,dataset_transacoes_ficticias_2023_2024[[#This Row],[customer-id]],C:C)</f>
        <v>2617.9644344831918</v>
      </c>
      <c r="G1293" s="4">
        <f>dataset_transacoes_ficticias_2023_2024[[#This Row],[total value]]/dataset_transacoes_ficticias_2023_2024[[#This Row],[frequency]]</f>
        <v>654.49110862079795</v>
      </c>
      <c r="H1293" s="5">
        <f ca="1">(1 - _xlfn.PERCENTRANK.INC(D:D,dataset_transacoes_ficticias_2023_2024[[#This Row],[recency]],4))*10</f>
        <v>2.1819999999999995</v>
      </c>
      <c r="I1293">
        <f>_xlfn.PERCENTRANK.INC(E:E,dataset_transacoes_ficticias_2023_2024[[#This Row],[frequency]],4)*10</f>
        <v>2.5510000000000002</v>
      </c>
      <c r="J1293" s="5">
        <f>_xlfn.PERCENTRANK.INC(F:F,dataset_transacoes_ficticias_2023_2024[[#This Row],[total value]],4)*10</f>
        <v>6.0429999999999993</v>
      </c>
      <c r="K1293" s="5">
        <f t="shared" ca="1" si="40"/>
        <v>21.491</v>
      </c>
      <c r="L1293" s="13">
        <f ca="1">_xlfn.PERCENTRANK.INC(K:K,dataset_transacoes_ficticias_2023_2024[[#This Row],[rfm sum]],4)*10</f>
        <v>3.3109999999999999</v>
      </c>
      <c r="M1293" s="3">
        <f ca="1">ROUNDUP(dataset_transacoes_ficticias_2023_2024[[#This Row],[rfm]],0)</f>
        <v>4</v>
      </c>
      <c r="N1293" t="str">
        <f t="shared" ca="1" si="41"/>
        <v>At Risk</v>
      </c>
    </row>
    <row r="1294" spans="1:14" x14ac:dyDescent="0.25">
      <c r="A1294" t="s">
        <v>152</v>
      </c>
      <c r="B1294" s="1">
        <v>45077</v>
      </c>
      <c r="C1294" s="4">
        <v>487.83342367119297</v>
      </c>
      <c r="D1294" s="3">
        <f ca="1">TODAY() -dataset_transacoes_ficticias_2023_2024[[#This Row],[transaction date]]</f>
        <v>346</v>
      </c>
      <c r="E1294">
        <f>COUNTIF(A:A,dataset_transacoes_ficticias_2023_2024[[#This Row],[customer-id]])</f>
        <v>5</v>
      </c>
      <c r="F1294" s="4">
        <f>SUMIF(A:A,dataset_transacoes_ficticias_2023_2024[[#This Row],[customer-id]],C:C)</f>
        <v>1936.498964787806</v>
      </c>
      <c r="G1294" s="4">
        <f>dataset_transacoes_ficticias_2023_2024[[#This Row],[total value]]/dataset_transacoes_ficticias_2023_2024[[#This Row],[frequency]]</f>
        <v>387.29979295756118</v>
      </c>
      <c r="H1294" s="5">
        <f ca="1">(1 - _xlfn.PERCENTRANK.INC(D:D,dataset_transacoes_ficticias_2023_2024[[#This Row],[recency]],4))*10</f>
        <v>3.7119999999999997</v>
      </c>
      <c r="I1294">
        <f>_xlfn.PERCENTRANK.INC(E:E,dataset_transacoes_ficticias_2023_2024[[#This Row],[frequency]],4)*10</f>
        <v>4.5519999999999996</v>
      </c>
      <c r="J1294" s="5">
        <f>_xlfn.PERCENTRANK.INC(F:F,dataset_transacoes_ficticias_2023_2024[[#This Row],[total value]],4)*10</f>
        <v>3.6209999999999996</v>
      </c>
      <c r="K1294" s="5">
        <f t="shared" ca="1" si="40"/>
        <v>22.660999999999998</v>
      </c>
      <c r="L1294" s="13">
        <f ca="1">_xlfn.PERCENTRANK.INC(K:K,dataset_transacoes_ficticias_2023_2024[[#This Row],[rfm sum]],4)*10</f>
        <v>3.681</v>
      </c>
      <c r="M1294" s="3">
        <f ca="1">ROUNDUP(dataset_transacoes_ficticias_2023_2024[[#This Row],[rfm]],0)</f>
        <v>4</v>
      </c>
      <c r="N1294" t="str">
        <f t="shared" ca="1" si="41"/>
        <v>At Risk</v>
      </c>
    </row>
    <row r="1295" spans="1:14" x14ac:dyDescent="0.25">
      <c r="A1295" t="s">
        <v>153</v>
      </c>
      <c r="B1295" s="1">
        <v>45125</v>
      </c>
      <c r="C1295" s="4">
        <v>694.07525290232695</v>
      </c>
      <c r="D1295" s="3">
        <f ca="1">TODAY() -dataset_transacoes_ficticias_2023_2024[[#This Row],[transaction date]]</f>
        <v>298</v>
      </c>
      <c r="E1295">
        <f>COUNTIF(A:A,dataset_transacoes_ficticias_2023_2024[[#This Row],[customer-id]])</f>
        <v>3</v>
      </c>
      <c r="F1295" s="4">
        <f>SUMIF(A:A,dataset_transacoes_ficticias_2023_2024[[#This Row],[customer-id]],C:C)</f>
        <v>1993.7940215324229</v>
      </c>
      <c r="G1295" s="4">
        <f>dataset_transacoes_ficticias_2023_2024[[#This Row],[total value]]/dataset_transacoes_ficticias_2023_2024[[#This Row],[frequency]]</f>
        <v>664.5980071774743</v>
      </c>
      <c r="H1295" s="5">
        <f ca="1">(1 - _xlfn.PERCENTRANK.INC(D:D,dataset_transacoes_ficticias_2023_2024[[#This Row],[recency]],4))*10</f>
        <v>4.9329999999999998</v>
      </c>
      <c r="I1295">
        <f>_xlfn.PERCENTRANK.INC(E:E,dataset_transacoes_ficticias_2023_2024[[#This Row],[frequency]],4)*10</f>
        <v>0.96</v>
      </c>
      <c r="J1295" s="5">
        <f>_xlfn.PERCENTRANK.INC(F:F,dataset_transacoes_ficticias_2023_2024[[#This Row],[total value]],4)*10</f>
        <v>3.8109999999999999</v>
      </c>
      <c r="K1295" s="5">
        <f t="shared" ca="1" si="40"/>
        <v>21.588999999999999</v>
      </c>
      <c r="L1295" s="13">
        <f ca="1">_xlfn.PERCENTRANK.INC(K:K,dataset_transacoes_ficticias_2023_2024[[#This Row],[rfm sum]],4)*10</f>
        <v>3.3610000000000002</v>
      </c>
      <c r="M1295" s="3">
        <f ca="1">ROUNDUP(dataset_transacoes_ficticias_2023_2024[[#This Row],[rfm]],0)</f>
        <v>4</v>
      </c>
      <c r="N1295" t="str">
        <f t="shared" ca="1" si="41"/>
        <v>At Risk</v>
      </c>
    </row>
    <row r="1296" spans="1:14" x14ac:dyDescent="0.25">
      <c r="A1296" t="s">
        <v>156</v>
      </c>
      <c r="B1296" s="1">
        <v>45049</v>
      </c>
      <c r="C1296" s="4">
        <v>816.590497634744</v>
      </c>
      <c r="D1296" s="3">
        <f ca="1">TODAY() -dataset_transacoes_ficticias_2023_2024[[#This Row],[transaction date]]</f>
        <v>374</v>
      </c>
      <c r="E1296">
        <f>COUNTIF(A:A,dataset_transacoes_ficticias_2023_2024[[#This Row],[customer-id]])</f>
        <v>4</v>
      </c>
      <c r="F1296" s="4">
        <f>SUMIF(A:A,dataset_transacoes_ficticias_2023_2024[[#This Row],[customer-id]],C:C)</f>
        <v>2471.4509234360512</v>
      </c>
      <c r="G1296" s="4">
        <f>dataset_transacoes_ficticias_2023_2024[[#This Row],[total value]]/dataset_transacoes_ficticias_2023_2024[[#This Row],[frequency]]</f>
        <v>617.8627308590128</v>
      </c>
      <c r="H1296" s="5">
        <f ca="1">(1 - _xlfn.PERCENTRANK.INC(D:D,dataset_transacoes_ficticias_2023_2024[[#This Row],[recency]],4))*10</f>
        <v>3.0620000000000003</v>
      </c>
      <c r="I1296">
        <f>_xlfn.PERCENTRANK.INC(E:E,dataset_transacoes_ficticias_2023_2024[[#This Row],[frequency]],4)*10</f>
        <v>2.5510000000000002</v>
      </c>
      <c r="J1296" s="5">
        <f>_xlfn.PERCENTRANK.INC(F:F,dataset_transacoes_ficticias_2023_2024[[#This Row],[total value]],4)*10</f>
        <v>5.6520000000000001</v>
      </c>
      <c r="K1296" s="5">
        <f t="shared" ca="1" si="40"/>
        <v>20.969000000000001</v>
      </c>
      <c r="L1296" s="13">
        <f ca="1">_xlfn.PERCENTRANK.INC(K:K,dataset_transacoes_ficticias_2023_2024[[#This Row],[rfm sum]],4)*10</f>
        <v>3.1259999999999999</v>
      </c>
      <c r="M1296" s="3">
        <f ca="1">ROUNDUP(dataset_transacoes_ficticias_2023_2024[[#This Row],[rfm]],0)</f>
        <v>4</v>
      </c>
      <c r="N1296" t="str">
        <f t="shared" ca="1" si="41"/>
        <v>At Risk</v>
      </c>
    </row>
    <row r="1297" spans="1:14" x14ac:dyDescent="0.25">
      <c r="A1297" t="s">
        <v>160</v>
      </c>
      <c r="B1297" s="1">
        <v>45029</v>
      </c>
      <c r="C1297" s="4">
        <v>877.21065857987901</v>
      </c>
      <c r="D1297" s="3">
        <f ca="1">TODAY() -dataset_transacoes_ficticias_2023_2024[[#This Row],[transaction date]]</f>
        <v>394</v>
      </c>
      <c r="E1297">
        <f>COUNTIF(A:A,dataset_transacoes_ficticias_2023_2024[[#This Row],[customer-id]])</f>
        <v>5</v>
      </c>
      <c r="F1297" s="4">
        <f>SUMIF(A:A,dataset_transacoes_ficticias_2023_2024[[#This Row],[customer-id]],C:C)</f>
        <v>1626.8242489147535</v>
      </c>
      <c r="G1297" s="4">
        <f>dataset_transacoes_ficticias_2023_2024[[#This Row],[total value]]/dataset_transacoes_ficticias_2023_2024[[#This Row],[frequency]]</f>
        <v>325.36484978295073</v>
      </c>
      <c r="H1297" s="5">
        <f ca="1">(1 - _xlfn.PERCENTRANK.INC(D:D,dataset_transacoes_ficticias_2023_2024[[#This Row],[recency]],4))*10</f>
        <v>2.5170000000000003</v>
      </c>
      <c r="I1297">
        <f>_xlfn.PERCENTRANK.INC(E:E,dataset_transacoes_ficticias_2023_2024[[#This Row],[frequency]],4)*10</f>
        <v>4.5519999999999996</v>
      </c>
      <c r="J1297" s="5">
        <f>_xlfn.PERCENTRANK.INC(F:F,dataset_transacoes_ficticias_2023_2024[[#This Row],[total value]],4)*10</f>
        <v>2.601</v>
      </c>
      <c r="K1297" s="5">
        <f t="shared" ca="1" si="40"/>
        <v>20.934999999999999</v>
      </c>
      <c r="L1297" s="13">
        <f ca="1">_xlfn.PERCENTRANK.INC(K:K,dataset_transacoes_ficticias_2023_2024[[#This Row],[rfm sum]],4)*10</f>
        <v>3.1109999999999998</v>
      </c>
      <c r="M1297" s="3">
        <f ca="1">ROUNDUP(dataset_transacoes_ficticias_2023_2024[[#This Row],[rfm]],0)</f>
        <v>4</v>
      </c>
      <c r="N1297" t="str">
        <f t="shared" ca="1" si="41"/>
        <v>At Risk</v>
      </c>
    </row>
    <row r="1298" spans="1:14" x14ac:dyDescent="0.25">
      <c r="A1298" t="s">
        <v>160</v>
      </c>
      <c r="B1298" s="1">
        <v>45081</v>
      </c>
      <c r="C1298" s="4">
        <v>131.39362583968901</v>
      </c>
      <c r="D1298" s="3">
        <f ca="1">TODAY() -dataset_transacoes_ficticias_2023_2024[[#This Row],[transaction date]]</f>
        <v>342</v>
      </c>
      <c r="E1298">
        <f>COUNTIF(A:A,dataset_transacoes_ficticias_2023_2024[[#This Row],[customer-id]])</f>
        <v>5</v>
      </c>
      <c r="F1298" s="4">
        <f>SUMIF(A:A,dataset_transacoes_ficticias_2023_2024[[#This Row],[customer-id]],C:C)</f>
        <v>1626.8242489147535</v>
      </c>
      <c r="G1298" s="4">
        <f>dataset_transacoes_ficticias_2023_2024[[#This Row],[total value]]/dataset_transacoes_ficticias_2023_2024[[#This Row],[frequency]]</f>
        <v>325.36484978295073</v>
      </c>
      <c r="H1298" s="5">
        <f ca="1">(1 - _xlfn.PERCENTRANK.INC(D:D,dataset_transacoes_ficticias_2023_2024[[#This Row],[recency]],4))*10</f>
        <v>3.8270000000000004</v>
      </c>
      <c r="I1298">
        <f>_xlfn.PERCENTRANK.INC(E:E,dataset_transacoes_ficticias_2023_2024[[#This Row],[frequency]],4)*10</f>
        <v>4.5519999999999996</v>
      </c>
      <c r="J1298" s="5">
        <f>_xlfn.PERCENTRANK.INC(F:F,dataset_transacoes_ficticias_2023_2024[[#This Row],[total value]],4)*10</f>
        <v>2.601</v>
      </c>
      <c r="K1298" s="5">
        <f t="shared" ca="1" si="40"/>
        <v>20.65</v>
      </c>
      <c r="L1298" s="13">
        <f ca="1">_xlfn.PERCENTRANK.INC(K:K,dataset_transacoes_ficticias_2023_2024[[#This Row],[rfm sum]],4)*10</f>
        <v>3.0409999999999999</v>
      </c>
      <c r="M1298" s="3">
        <f ca="1">ROUNDUP(dataset_transacoes_ficticias_2023_2024[[#This Row],[rfm]],0)</f>
        <v>4</v>
      </c>
      <c r="N1298" t="str">
        <f t="shared" ca="1" si="41"/>
        <v>At Risk</v>
      </c>
    </row>
    <row r="1299" spans="1:14" x14ac:dyDescent="0.25">
      <c r="A1299" t="s">
        <v>161</v>
      </c>
      <c r="B1299" s="1">
        <v>45138</v>
      </c>
      <c r="C1299" s="4">
        <v>600.21369281025102</v>
      </c>
      <c r="D1299" s="3">
        <f ca="1">TODAY() -dataset_transacoes_ficticias_2023_2024[[#This Row],[transaction date]]</f>
        <v>285</v>
      </c>
      <c r="E1299">
        <f>COUNTIF(A:A,dataset_transacoes_ficticias_2023_2024[[#This Row],[customer-id]])</f>
        <v>4</v>
      </c>
      <c r="F1299" s="4">
        <f>SUMIF(A:A,dataset_transacoes_ficticias_2023_2024[[#This Row],[customer-id]],C:C)</f>
        <v>2163.389110398296</v>
      </c>
      <c r="G1299" s="4">
        <f>dataset_transacoes_ficticias_2023_2024[[#This Row],[total value]]/dataset_transacoes_ficticias_2023_2024[[#This Row],[frequency]]</f>
        <v>540.847277599574</v>
      </c>
      <c r="H1299" s="5">
        <f ca="1">(1 - _xlfn.PERCENTRANK.INC(D:D,dataset_transacoes_ficticias_2023_2024[[#This Row],[recency]],4))*10</f>
        <v>5.2679999999999989</v>
      </c>
      <c r="I1299">
        <f>_xlfn.PERCENTRANK.INC(E:E,dataset_transacoes_ficticias_2023_2024[[#This Row],[frequency]],4)*10</f>
        <v>2.5510000000000002</v>
      </c>
      <c r="J1299" s="5">
        <f>_xlfn.PERCENTRANK.INC(F:F,dataset_transacoes_ficticias_2023_2024[[#This Row],[total value]],4)*10</f>
        <v>4.4719999999999995</v>
      </c>
      <c r="K1299" s="5">
        <f t="shared" ca="1" si="40"/>
        <v>23.271000000000001</v>
      </c>
      <c r="L1299" s="13">
        <f ca="1">_xlfn.PERCENTRANK.INC(K:K,dataset_transacoes_ficticias_2023_2024[[#This Row],[rfm sum]],4)*10</f>
        <v>3.7759999999999998</v>
      </c>
      <c r="M1299" s="3">
        <f ca="1">ROUNDUP(dataset_transacoes_ficticias_2023_2024[[#This Row],[rfm]],0)</f>
        <v>4</v>
      </c>
      <c r="N1299" t="str">
        <f t="shared" ca="1" si="41"/>
        <v>At Risk</v>
      </c>
    </row>
    <row r="1300" spans="1:14" x14ac:dyDescent="0.25">
      <c r="A1300" t="s">
        <v>178</v>
      </c>
      <c r="B1300" s="1">
        <v>44998</v>
      </c>
      <c r="C1300" s="4">
        <v>71.769361334048497</v>
      </c>
      <c r="D1300" s="3">
        <f ca="1">TODAY() -dataset_transacoes_ficticias_2023_2024[[#This Row],[transaction date]]</f>
        <v>425</v>
      </c>
      <c r="E1300">
        <f>COUNTIF(A:A,dataset_transacoes_ficticias_2023_2024[[#This Row],[customer-id]])</f>
        <v>5</v>
      </c>
      <c r="F1300" s="4">
        <f>SUMIF(A:A,dataset_transacoes_ficticias_2023_2024[[#This Row],[customer-id]],C:C)</f>
        <v>1887.0213241717702</v>
      </c>
      <c r="G1300" s="4">
        <f>dataset_transacoes_ficticias_2023_2024[[#This Row],[total value]]/dataset_transacoes_ficticias_2023_2024[[#This Row],[frequency]]</f>
        <v>377.40426483435402</v>
      </c>
      <c r="H1300" s="5">
        <f ca="1">(1 - _xlfn.PERCENTRANK.INC(D:D,dataset_transacoes_ficticias_2023_2024[[#This Row],[recency]],4))*10</f>
        <v>1.7010000000000003</v>
      </c>
      <c r="I1300">
        <f>_xlfn.PERCENTRANK.INC(E:E,dataset_transacoes_ficticias_2023_2024[[#This Row],[frequency]],4)*10</f>
        <v>4.5519999999999996</v>
      </c>
      <c r="J1300" s="5">
        <f>_xlfn.PERCENTRANK.INC(F:F,dataset_transacoes_ficticias_2023_2024[[#This Row],[total value]],4)*10</f>
        <v>3.4960000000000004</v>
      </c>
      <c r="K1300" s="5">
        <f t="shared" ca="1" si="40"/>
        <v>22.04</v>
      </c>
      <c r="L1300" s="13">
        <f ca="1">_xlfn.PERCENTRANK.INC(K:K,dataset_transacoes_ficticias_2023_2024[[#This Row],[rfm sum]],4)*10</f>
        <v>3.5010000000000003</v>
      </c>
      <c r="M1300" s="3">
        <f ca="1">ROUNDUP(dataset_transacoes_ficticias_2023_2024[[#This Row],[rfm]],0)</f>
        <v>4</v>
      </c>
      <c r="N1300" t="str">
        <f t="shared" ca="1" si="41"/>
        <v>At Risk</v>
      </c>
    </row>
    <row r="1301" spans="1:14" x14ac:dyDescent="0.25">
      <c r="A1301" t="s">
        <v>178</v>
      </c>
      <c r="B1301" s="1">
        <v>45035</v>
      </c>
      <c r="C1301" s="4">
        <v>285.03586061430099</v>
      </c>
      <c r="D1301" s="3">
        <f ca="1">TODAY() -dataset_transacoes_ficticias_2023_2024[[#This Row],[transaction date]]</f>
        <v>388</v>
      </c>
      <c r="E1301">
        <f>COUNTIF(A:A,dataset_transacoes_ficticias_2023_2024[[#This Row],[customer-id]])</f>
        <v>5</v>
      </c>
      <c r="F1301" s="4">
        <f>SUMIF(A:A,dataset_transacoes_ficticias_2023_2024[[#This Row],[customer-id]],C:C)</f>
        <v>1887.0213241717702</v>
      </c>
      <c r="G1301" s="4">
        <f>dataset_transacoes_ficticias_2023_2024[[#This Row],[total value]]/dataset_transacoes_ficticias_2023_2024[[#This Row],[frequency]]</f>
        <v>377.40426483435402</v>
      </c>
      <c r="H1301" s="5">
        <f ca="1">(1 - _xlfn.PERCENTRANK.INC(D:D,dataset_transacoes_ficticias_2023_2024[[#This Row],[recency]],4))*10</f>
        <v>2.702</v>
      </c>
      <c r="I1301">
        <f>_xlfn.PERCENTRANK.INC(E:E,dataset_transacoes_ficticias_2023_2024[[#This Row],[frequency]],4)*10</f>
        <v>4.5519999999999996</v>
      </c>
      <c r="J1301" s="5">
        <f>_xlfn.PERCENTRANK.INC(F:F,dataset_transacoes_ficticias_2023_2024[[#This Row],[total value]],4)*10</f>
        <v>3.4960000000000004</v>
      </c>
      <c r="K1301" s="5">
        <f t="shared" ca="1" si="40"/>
        <v>20.499000000000002</v>
      </c>
      <c r="L1301" s="13">
        <f ca="1">_xlfn.PERCENTRANK.INC(K:K,dataset_transacoes_ficticias_2023_2024[[#This Row],[rfm sum]],4)*10</f>
        <v>2.9859999999999998</v>
      </c>
      <c r="M1301" s="3">
        <f ca="1">ROUNDUP(dataset_transacoes_ficticias_2023_2024[[#This Row],[rfm]],0)</f>
        <v>3</v>
      </c>
      <c r="N1301" t="str">
        <f t="shared" ca="1" si="41"/>
        <v>At Risk</v>
      </c>
    </row>
    <row r="1302" spans="1:14" x14ac:dyDescent="0.25">
      <c r="A1302" t="s">
        <v>183</v>
      </c>
      <c r="B1302" s="1">
        <v>45069</v>
      </c>
      <c r="C1302" s="4">
        <v>909.49296713604099</v>
      </c>
      <c r="D1302" s="3">
        <f ca="1">TODAY() -dataset_transacoes_ficticias_2023_2024[[#This Row],[transaction date]]</f>
        <v>354</v>
      </c>
      <c r="E1302">
        <f>COUNTIF(A:A,dataset_transacoes_ficticias_2023_2024[[#This Row],[customer-id]])</f>
        <v>4</v>
      </c>
      <c r="F1302" s="4">
        <f>SUMIF(A:A,dataset_transacoes_ficticias_2023_2024[[#This Row],[customer-id]],C:C)</f>
        <v>2169.9648043922139</v>
      </c>
      <c r="G1302" s="4">
        <f>dataset_transacoes_ficticias_2023_2024[[#This Row],[total value]]/dataset_transacoes_ficticias_2023_2024[[#This Row],[frequency]]</f>
        <v>542.49120109805347</v>
      </c>
      <c r="H1302" s="5">
        <f ca="1">(1 - _xlfn.PERCENTRANK.INC(D:D,dataset_transacoes_ficticias_2023_2024[[#This Row],[recency]],4))*10</f>
        <v>3.5819999999999999</v>
      </c>
      <c r="I1302">
        <f>_xlfn.PERCENTRANK.INC(E:E,dataset_transacoes_ficticias_2023_2024[[#This Row],[frequency]],4)*10</f>
        <v>2.5510000000000002</v>
      </c>
      <c r="J1302" s="5">
        <f>_xlfn.PERCENTRANK.INC(F:F,dataset_transacoes_ficticias_2023_2024[[#This Row],[total value]],4)*10</f>
        <v>4.5069999999999997</v>
      </c>
      <c r="K1302" s="5">
        <f t="shared" ca="1" si="40"/>
        <v>21.39</v>
      </c>
      <c r="L1302" s="13">
        <f ca="1">_xlfn.PERCENTRANK.INC(K:K,dataset_transacoes_ficticias_2023_2024[[#This Row],[rfm sum]],4)*10</f>
        <v>3.2759999999999998</v>
      </c>
      <c r="M1302" s="3">
        <f ca="1">ROUNDUP(dataset_transacoes_ficticias_2023_2024[[#This Row],[rfm]],0)</f>
        <v>4</v>
      </c>
      <c r="N1302" t="str">
        <f t="shared" ca="1" si="41"/>
        <v>At Risk</v>
      </c>
    </row>
    <row r="1303" spans="1:14" x14ac:dyDescent="0.25">
      <c r="A1303" t="s">
        <v>187</v>
      </c>
      <c r="B1303" s="1">
        <v>45140</v>
      </c>
      <c r="C1303" s="4">
        <v>488.157332977576</v>
      </c>
      <c r="D1303" s="3">
        <f ca="1">TODAY() -dataset_transacoes_ficticias_2023_2024[[#This Row],[transaction date]]</f>
        <v>283</v>
      </c>
      <c r="E1303">
        <f>COUNTIF(A:A,dataset_transacoes_ficticias_2023_2024[[#This Row],[customer-id]])</f>
        <v>4</v>
      </c>
      <c r="F1303" s="4">
        <f>SUMIF(A:A,dataset_transacoes_ficticias_2023_2024[[#This Row],[customer-id]],C:C)</f>
        <v>2035.217053697846</v>
      </c>
      <c r="G1303" s="4">
        <f>dataset_transacoes_ficticias_2023_2024[[#This Row],[total value]]/dataset_transacoes_ficticias_2023_2024[[#This Row],[frequency]]</f>
        <v>508.80426342446151</v>
      </c>
      <c r="H1303" s="5">
        <f ca="1">(1 - _xlfn.PERCENTRANK.INC(D:D,dataset_transacoes_ficticias_2023_2024[[#This Row],[recency]],4))*10</f>
        <v>5.3330000000000002</v>
      </c>
      <c r="I1303">
        <f>_xlfn.PERCENTRANK.INC(E:E,dataset_transacoes_ficticias_2023_2024[[#This Row],[frequency]],4)*10</f>
        <v>2.5510000000000002</v>
      </c>
      <c r="J1303" s="5">
        <f>_xlfn.PERCENTRANK.INC(F:F,dataset_transacoes_ficticias_2023_2024[[#This Row],[total value]],4)*10</f>
        <v>4.0570000000000004</v>
      </c>
      <c r="K1303" s="5">
        <f t="shared" ca="1" si="40"/>
        <v>22.581000000000003</v>
      </c>
      <c r="L1303" s="13">
        <f ca="1">_xlfn.PERCENTRANK.INC(K:K,dataset_transacoes_ficticias_2023_2024[[#This Row],[rfm sum]],4)*10</f>
        <v>3.6459999999999999</v>
      </c>
      <c r="M1303" s="3">
        <f ca="1">ROUNDUP(dataset_transacoes_ficticias_2023_2024[[#This Row],[rfm]],0)</f>
        <v>4</v>
      </c>
      <c r="N1303" t="str">
        <f t="shared" ca="1" si="41"/>
        <v>At Risk</v>
      </c>
    </row>
    <row r="1304" spans="1:14" x14ac:dyDescent="0.25">
      <c r="A1304" t="s">
        <v>188</v>
      </c>
      <c r="B1304" s="1">
        <v>45058</v>
      </c>
      <c r="C1304" s="4">
        <v>901.00443720636804</v>
      </c>
      <c r="D1304" s="3">
        <f ca="1">TODAY() -dataset_transacoes_ficticias_2023_2024[[#This Row],[transaction date]]</f>
        <v>365</v>
      </c>
      <c r="E1304">
        <f>COUNTIF(A:A,dataset_transacoes_ficticias_2023_2024[[#This Row],[customer-id]])</f>
        <v>3</v>
      </c>
      <c r="F1304" s="4">
        <f>SUMIF(A:A,dataset_transacoes_ficticias_2023_2024[[#This Row],[customer-id]],C:C)</f>
        <v>2410.6629028220286</v>
      </c>
      <c r="G1304" s="4">
        <f>dataset_transacoes_ficticias_2023_2024[[#This Row],[total value]]/dataset_transacoes_ficticias_2023_2024[[#This Row],[frequency]]</f>
        <v>803.55430094067617</v>
      </c>
      <c r="H1304" s="5">
        <f ca="1">(1 - _xlfn.PERCENTRANK.INC(D:D,dataset_transacoes_ficticias_2023_2024[[#This Row],[recency]],4))*10</f>
        <v>3.2669999999999999</v>
      </c>
      <c r="I1304">
        <f>_xlfn.PERCENTRANK.INC(E:E,dataset_transacoes_ficticias_2023_2024[[#This Row],[frequency]],4)*10</f>
        <v>0.96</v>
      </c>
      <c r="J1304" s="5">
        <f>_xlfn.PERCENTRANK.INC(F:F,dataset_transacoes_ficticias_2023_2024[[#This Row],[total value]],4)*10</f>
        <v>5.1770000000000005</v>
      </c>
      <c r="K1304" s="5">
        <f t="shared" ca="1" si="40"/>
        <v>21.344999999999999</v>
      </c>
      <c r="L1304" s="13">
        <f ca="1">_xlfn.PERCENTRANK.INC(K:K,dataset_transacoes_ficticias_2023_2024[[#This Row],[rfm sum]],4)*10</f>
        <v>3.2610000000000001</v>
      </c>
      <c r="M1304" s="3">
        <f ca="1">ROUNDUP(dataset_transacoes_ficticias_2023_2024[[#This Row],[rfm]],0)</f>
        <v>4</v>
      </c>
      <c r="N1304" t="str">
        <f t="shared" ca="1" si="41"/>
        <v>At Risk</v>
      </c>
    </row>
    <row r="1305" spans="1:14" x14ac:dyDescent="0.25">
      <c r="A1305" t="s">
        <v>188</v>
      </c>
      <c r="B1305" s="1">
        <v>45146</v>
      </c>
      <c r="C1305" s="4">
        <v>866.11013647390496</v>
      </c>
      <c r="D1305" s="3">
        <f ca="1">TODAY() -dataset_transacoes_ficticias_2023_2024[[#This Row],[transaction date]]</f>
        <v>277</v>
      </c>
      <c r="E1305">
        <f>COUNTIF(A:A,dataset_transacoes_ficticias_2023_2024[[#This Row],[customer-id]])</f>
        <v>3</v>
      </c>
      <c r="F1305" s="4">
        <f>SUMIF(A:A,dataset_transacoes_ficticias_2023_2024[[#This Row],[customer-id]],C:C)</f>
        <v>2410.6629028220286</v>
      </c>
      <c r="G1305" s="4">
        <f>dataset_transacoes_ficticias_2023_2024[[#This Row],[total value]]/dataset_transacoes_ficticias_2023_2024[[#This Row],[frequency]]</f>
        <v>803.55430094067617</v>
      </c>
      <c r="H1305" s="5">
        <f ca="1">(1 - _xlfn.PERCENTRANK.INC(D:D,dataset_transacoes_ficticias_2023_2024[[#This Row],[recency]],4))*10</f>
        <v>5.468</v>
      </c>
      <c r="I1305">
        <f>_xlfn.PERCENTRANK.INC(E:E,dataset_transacoes_ficticias_2023_2024[[#This Row],[frequency]],4)*10</f>
        <v>0.96</v>
      </c>
      <c r="J1305" s="5">
        <f>_xlfn.PERCENTRANK.INC(F:F,dataset_transacoes_ficticias_2023_2024[[#This Row],[total value]],4)*10</f>
        <v>5.1770000000000005</v>
      </c>
      <c r="K1305" s="5">
        <f t="shared" ca="1" si="40"/>
        <v>21.009</v>
      </c>
      <c r="L1305" s="13">
        <f ca="1">_xlfn.PERCENTRANK.INC(K:K,dataset_transacoes_ficticias_2023_2024[[#This Row],[rfm sum]],4)*10</f>
        <v>3.1509999999999998</v>
      </c>
      <c r="M1305" s="3">
        <f ca="1">ROUNDUP(dataset_transacoes_ficticias_2023_2024[[#This Row],[rfm]],0)</f>
        <v>4</v>
      </c>
      <c r="N1305" t="str">
        <f t="shared" ca="1" si="41"/>
        <v>At Risk</v>
      </c>
    </row>
    <row r="1306" spans="1:14" x14ac:dyDescent="0.25">
      <c r="A1306" t="s">
        <v>190</v>
      </c>
      <c r="B1306" s="1">
        <v>45191</v>
      </c>
      <c r="C1306" s="4">
        <v>85.475974085345001</v>
      </c>
      <c r="D1306" s="3">
        <f ca="1">TODAY() -dataset_transacoes_ficticias_2023_2024[[#This Row],[transaction date]]</f>
        <v>232</v>
      </c>
      <c r="E1306">
        <f>COUNTIF(A:A,dataset_transacoes_ficticias_2023_2024[[#This Row],[customer-id]])</f>
        <v>4</v>
      </c>
      <c r="F1306" s="4">
        <f>SUMIF(A:A,dataset_transacoes_ficticias_2023_2024[[#This Row],[customer-id]],C:C)</f>
        <v>1456.2592341024201</v>
      </c>
      <c r="G1306" s="4">
        <f>dataset_transacoes_ficticias_2023_2024[[#This Row],[total value]]/dataset_transacoes_ficticias_2023_2024[[#This Row],[frequency]]</f>
        <v>364.06480852560503</v>
      </c>
      <c r="H1306" s="5">
        <f ca="1">(1 - _xlfn.PERCENTRANK.INC(D:D,dataset_transacoes_ficticias_2023_2024[[#This Row],[recency]],4))*10</f>
        <v>6.5839999999999996</v>
      </c>
      <c r="I1306">
        <f>_xlfn.PERCENTRANK.INC(E:E,dataset_transacoes_ficticias_2023_2024[[#This Row],[frequency]],4)*10</f>
        <v>2.5510000000000002</v>
      </c>
      <c r="J1306" s="5">
        <f>_xlfn.PERCENTRANK.INC(F:F,dataset_transacoes_ficticias_2023_2024[[#This Row],[total value]],4)*10</f>
        <v>1.94</v>
      </c>
      <c r="K1306" s="5">
        <f t="shared" ca="1" si="40"/>
        <v>22.680000000000003</v>
      </c>
      <c r="L1306" s="13">
        <f ca="1">_xlfn.PERCENTRANK.INC(K:K,dataset_transacoes_ficticias_2023_2024[[#This Row],[rfm sum]],4)*10</f>
        <v>3.6909999999999998</v>
      </c>
      <c r="M1306" s="3">
        <f ca="1">ROUNDUP(dataset_transacoes_ficticias_2023_2024[[#This Row],[rfm]],0)</f>
        <v>4</v>
      </c>
      <c r="N1306" t="str">
        <f t="shared" ca="1" si="41"/>
        <v>At Risk</v>
      </c>
    </row>
    <row r="1307" spans="1:14" x14ac:dyDescent="0.25">
      <c r="A1307" t="s">
        <v>191</v>
      </c>
      <c r="B1307" s="1">
        <v>45076</v>
      </c>
      <c r="C1307" s="4">
        <v>677.88145293805997</v>
      </c>
      <c r="D1307" s="3">
        <f ca="1">TODAY() -dataset_transacoes_ficticias_2023_2024[[#This Row],[transaction date]]</f>
        <v>347</v>
      </c>
      <c r="E1307">
        <f>COUNTIF(A:A,dataset_transacoes_ficticias_2023_2024[[#This Row],[customer-id]])</f>
        <v>4</v>
      </c>
      <c r="F1307" s="4">
        <f>SUMIF(A:A,dataset_transacoes_ficticias_2023_2024[[#This Row],[customer-id]],C:C)</f>
        <v>2234.3786680388757</v>
      </c>
      <c r="G1307" s="4">
        <f>dataset_transacoes_ficticias_2023_2024[[#This Row],[total value]]/dataset_transacoes_ficticias_2023_2024[[#This Row],[frequency]]</f>
        <v>558.59466700971893</v>
      </c>
      <c r="H1307" s="5">
        <f ca="1">(1 - _xlfn.PERCENTRANK.INC(D:D,dataset_transacoes_ficticias_2023_2024[[#This Row],[recency]],4))*10</f>
        <v>3.6870000000000003</v>
      </c>
      <c r="I1307">
        <f>_xlfn.PERCENTRANK.INC(E:E,dataset_transacoes_ficticias_2023_2024[[#This Row],[frequency]],4)*10</f>
        <v>2.5510000000000002</v>
      </c>
      <c r="J1307" s="5">
        <f>_xlfn.PERCENTRANK.INC(F:F,dataset_transacoes_ficticias_2023_2024[[#This Row],[total value]],4)*10</f>
        <v>4.7119999999999997</v>
      </c>
      <c r="K1307" s="5">
        <f t="shared" ca="1" si="40"/>
        <v>22.025000000000002</v>
      </c>
      <c r="L1307" s="13">
        <f ca="1">_xlfn.PERCENTRANK.INC(K:K,dataset_transacoes_ficticias_2023_2024[[#This Row],[rfm sum]],4)*10</f>
        <v>3.4960000000000004</v>
      </c>
      <c r="M1307" s="3">
        <f ca="1">ROUNDUP(dataset_transacoes_ficticias_2023_2024[[#This Row],[rfm]],0)</f>
        <v>4</v>
      </c>
      <c r="N1307" t="str">
        <f t="shared" ca="1" si="41"/>
        <v>At Risk</v>
      </c>
    </row>
    <row r="1308" spans="1:14" x14ac:dyDescent="0.25">
      <c r="A1308" t="s">
        <v>192</v>
      </c>
      <c r="B1308" s="1">
        <v>45156</v>
      </c>
      <c r="C1308" s="4">
        <v>59.021055025474297</v>
      </c>
      <c r="D1308" s="3">
        <f ca="1">TODAY() -dataset_transacoes_ficticias_2023_2024[[#This Row],[transaction date]]</f>
        <v>267</v>
      </c>
      <c r="E1308">
        <f>COUNTIF(A:A,dataset_transacoes_ficticias_2023_2024[[#This Row],[customer-id]])</f>
        <v>5</v>
      </c>
      <c r="F1308" s="4">
        <f>SUMIF(A:A,dataset_transacoes_ficticias_2023_2024[[#This Row],[customer-id]],C:C)</f>
        <v>1208.2641349457451</v>
      </c>
      <c r="G1308" s="4">
        <f>dataset_transacoes_ficticias_2023_2024[[#This Row],[total value]]/dataset_transacoes_ficticias_2023_2024[[#This Row],[frequency]]</f>
        <v>241.65282698914902</v>
      </c>
      <c r="H1308" s="5">
        <f ca="1">(1 - _xlfn.PERCENTRANK.INC(D:D,dataset_transacoes_ficticias_2023_2024[[#This Row],[recency]],4))*10</f>
        <v>5.7230000000000008</v>
      </c>
      <c r="I1308">
        <f>_xlfn.PERCENTRANK.INC(E:E,dataset_transacoes_ficticias_2023_2024[[#This Row],[frequency]],4)*10</f>
        <v>4.5519999999999996</v>
      </c>
      <c r="J1308" s="5">
        <f>_xlfn.PERCENTRANK.INC(F:F,dataset_transacoes_ficticias_2023_2024[[#This Row],[total value]],4)*10</f>
        <v>1.2450000000000001</v>
      </c>
      <c r="K1308" s="5">
        <f t="shared" ca="1" si="40"/>
        <v>22.470000000000002</v>
      </c>
      <c r="L1308" s="13">
        <f ca="1">_xlfn.PERCENTRANK.INC(K:K,dataset_transacoes_ficticias_2023_2024[[#This Row],[rfm sum]],4)*10</f>
        <v>3.6259999999999999</v>
      </c>
      <c r="M1308" s="3">
        <f ca="1">ROUNDUP(dataset_transacoes_ficticias_2023_2024[[#This Row],[rfm]],0)</f>
        <v>4</v>
      </c>
      <c r="N1308" t="str">
        <f t="shared" ca="1" si="41"/>
        <v>At Risk</v>
      </c>
    </row>
    <row r="1309" spans="1:14" x14ac:dyDescent="0.25">
      <c r="A1309" t="s">
        <v>198</v>
      </c>
      <c r="B1309" s="1">
        <v>45221</v>
      </c>
      <c r="C1309" s="4">
        <v>764.50403620239297</v>
      </c>
      <c r="D1309" s="3">
        <f ca="1">TODAY() -dataset_transacoes_ficticias_2023_2024[[#This Row],[transaction date]]</f>
        <v>202</v>
      </c>
      <c r="E1309">
        <f>COUNTIF(A:A,dataset_transacoes_ficticias_2023_2024[[#This Row],[customer-id]])</f>
        <v>3</v>
      </c>
      <c r="F1309" s="4">
        <f>SUMIF(A:A,dataset_transacoes_ficticias_2023_2024[[#This Row],[customer-id]],C:C)</f>
        <v>1405.3576259365839</v>
      </c>
      <c r="G1309" s="4">
        <f>dataset_transacoes_ficticias_2023_2024[[#This Row],[total value]]/dataset_transacoes_ficticias_2023_2024[[#This Row],[frequency]]</f>
        <v>468.45254197886129</v>
      </c>
      <c r="H1309" s="5">
        <f ca="1">(1 - _xlfn.PERCENTRANK.INC(D:D,dataset_transacoes_ficticias_2023_2024[[#This Row],[recency]],4))*10</f>
        <v>7.3689999999999998</v>
      </c>
      <c r="I1309">
        <f>_xlfn.PERCENTRANK.INC(E:E,dataset_transacoes_ficticias_2023_2024[[#This Row],[frequency]],4)*10</f>
        <v>0.96</v>
      </c>
      <c r="J1309" s="5">
        <f>_xlfn.PERCENTRANK.INC(F:F,dataset_transacoes_ficticias_2023_2024[[#This Row],[total value]],4)*10</f>
        <v>1.7249999999999999</v>
      </c>
      <c r="K1309" s="5">
        <f t="shared" ca="1" si="40"/>
        <v>21.574000000000002</v>
      </c>
      <c r="L1309" s="13">
        <f ca="1">_xlfn.PERCENTRANK.INC(K:K,dataset_transacoes_ficticias_2023_2024[[#This Row],[rfm sum]],4)*10</f>
        <v>3.331</v>
      </c>
      <c r="M1309" s="3">
        <f ca="1">ROUNDUP(dataset_transacoes_ficticias_2023_2024[[#This Row],[rfm]],0)</f>
        <v>4</v>
      </c>
      <c r="N1309" t="str">
        <f t="shared" ca="1" si="41"/>
        <v>At Risk</v>
      </c>
    </row>
    <row r="1310" spans="1:14" x14ac:dyDescent="0.25">
      <c r="A1310" t="s">
        <v>201</v>
      </c>
      <c r="B1310" s="1">
        <v>45265</v>
      </c>
      <c r="C1310" s="4">
        <v>639.31362020988399</v>
      </c>
      <c r="D1310" s="3">
        <f ca="1">TODAY() -dataset_transacoes_ficticias_2023_2024[[#This Row],[transaction date]]</f>
        <v>158</v>
      </c>
      <c r="E1310">
        <f>COUNTIF(A:A,dataset_transacoes_ficticias_2023_2024[[#This Row],[customer-id]])</f>
        <v>3</v>
      </c>
      <c r="F1310" s="4">
        <f>SUMIF(A:A,dataset_transacoes_ficticias_2023_2024[[#This Row],[customer-id]],C:C)</f>
        <v>1483.6698043931008</v>
      </c>
      <c r="G1310" s="4">
        <f>dataset_transacoes_ficticias_2023_2024[[#This Row],[total value]]/dataset_transacoes_ficticias_2023_2024[[#This Row],[frequency]]</f>
        <v>494.55660146436691</v>
      </c>
      <c r="H1310" s="5">
        <f ca="1">(1 - _xlfn.PERCENTRANK.INC(D:D,dataset_transacoes_ficticias_2023_2024[[#This Row],[recency]],4))*10</f>
        <v>8.4699999999999989</v>
      </c>
      <c r="I1310">
        <f>_xlfn.PERCENTRANK.INC(E:E,dataset_transacoes_ficticias_2023_2024[[#This Row],[frequency]],4)*10</f>
        <v>0.96</v>
      </c>
      <c r="J1310" s="5">
        <f>_xlfn.PERCENTRANK.INC(F:F,dataset_transacoes_ficticias_2023_2024[[#This Row],[total value]],4)*10</f>
        <v>2.101</v>
      </c>
      <c r="K1310" s="5">
        <f t="shared" ca="1" si="40"/>
        <v>21.585000000000001</v>
      </c>
      <c r="L1310" s="13">
        <f ca="1">_xlfn.PERCENTRANK.INC(K:K,dataset_transacoes_ficticias_2023_2024[[#This Row],[rfm sum]],4)*10</f>
        <v>3.3460000000000001</v>
      </c>
      <c r="M1310" s="3">
        <f ca="1">ROUNDUP(dataset_transacoes_ficticias_2023_2024[[#This Row],[rfm]],0)</f>
        <v>4</v>
      </c>
      <c r="N1310" t="str">
        <f t="shared" ca="1" si="41"/>
        <v>At Risk</v>
      </c>
    </row>
    <row r="1311" spans="1:14" x14ac:dyDescent="0.25">
      <c r="A1311" t="s">
        <v>202</v>
      </c>
      <c r="B1311" s="1">
        <v>45138</v>
      </c>
      <c r="C1311" s="4">
        <v>273.88356596117802</v>
      </c>
      <c r="D1311" s="3">
        <f ca="1">TODAY() -dataset_transacoes_ficticias_2023_2024[[#This Row],[transaction date]]</f>
        <v>285</v>
      </c>
      <c r="E1311">
        <f>COUNTIF(A:A,dataset_transacoes_ficticias_2023_2024[[#This Row],[customer-id]])</f>
        <v>4</v>
      </c>
      <c r="F1311" s="4">
        <f>SUMIF(A:A,dataset_transacoes_ficticias_2023_2024[[#This Row],[customer-id]],C:C)</f>
        <v>2191.2252038045958</v>
      </c>
      <c r="G1311" s="4">
        <f>dataset_transacoes_ficticias_2023_2024[[#This Row],[total value]]/dataset_transacoes_ficticias_2023_2024[[#This Row],[frequency]]</f>
        <v>547.80630095114896</v>
      </c>
      <c r="H1311" s="5">
        <f ca="1">(1 - _xlfn.PERCENTRANK.INC(D:D,dataset_transacoes_ficticias_2023_2024[[#This Row],[recency]],4))*10</f>
        <v>5.2679999999999989</v>
      </c>
      <c r="I1311">
        <f>_xlfn.PERCENTRANK.INC(E:E,dataset_transacoes_ficticias_2023_2024[[#This Row],[frequency]],4)*10</f>
        <v>2.5510000000000002</v>
      </c>
      <c r="J1311" s="5">
        <f>_xlfn.PERCENTRANK.INC(F:F,dataset_transacoes_ficticias_2023_2024[[#This Row],[total value]],4)*10</f>
        <v>4.5469999999999997</v>
      </c>
      <c r="K1311" s="5">
        <f t="shared" ca="1" si="40"/>
        <v>23.897000000000002</v>
      </c>
      <c r="L1311" s="13">
        <f ca="1">_xlfn.PERCENTRANK.INC(K:K,dataset_transacoes_ficticias_2023_2024[[#This Row],[rfm sum]],4)*10</f>
        <v>3.8959999999999999</v>
      </c>
      <c r="M1311" s="3">
        <f ca="1">ROUNDUP(dataset_transacoes_ficticias_2023_2024[[#This Row],[rfm]],0)</f>
        <v>4</v>
      </c>
      <c r="N1311" t="str">
        <f t="shared" ca="1" si="41"/>
        <v>At Risk</v>
      </c>
    </row>
    <row r="1312" spans="1:14" x14ac:dyDescent="0.25">
      <c r="A1312" t="s">
        <v>29</v>
      </c>
      <c r="B1312" s="1">
        <v>44955</v>
      </c>
      <c r="C1312" s="4">
        <v>857.35012446195799</v>
      </c>
      <c r="D1312" s="3">
        <f ca="1">TODAY() -dataset_transacoes_ficticias_2023_2024[[#This Row],[transaction date]]</f>
        <v>468</v>
      </c>
      <c r="E1312">
        <f>COUNTIF(A:A,dataset_transacoes_ficticias_2023_2024[[#This Row],[customer-id]])</f>
        <v>5</v>
      </c>
      <c r="F1312" s="4">
        <f>SUMIF(A:A,dataset_transacoes_ficticias_2023_2024[[#This Row],[customer-id]],C:C)</f>
        <v>2441.2400262665378</v>
      </c>
      <c r="G1312" s="4">
        <f>dataset_transacoes_ficticias_2023_2024[[#This Row],[total value]]/dataset_transacoes_ficticias_2023_2024[[#This Row],[frequency]]</f>
        <v>488.24800525330755</v>
      </c>
      <c r="H1312" s="5">
        <f ca="1">(1 - _xlfn.PERCENTRANK.INC(D:D,dataset_transacoes_ficticias_2023_2024[[#This Row],[recency]],4))*10</f>
        <v>0.68599999999999994</v>
      </c>
      <c r="I1312">
        <f>_xlfn.PERCENTRANK.INC(E:E,dataset_transacoes_ficticias_2023_2024[[#This Row],[frequency]],4)*10</f>
        <v>4.5519999999999996</v>
      </c>
      <c r="J1312" s="5">
        <f>_xlfn.PERCENTRANK.INC(F:F,dataset_transacoes_ficticias_2023_2024[[#This Row],[total value]],4)*10</f>
        <v>5.4769999999999994</v>
      </c>
      <c r="K1312" s="5">
        <f t="shared" ca="1" si="40"/>
        <v>23.081</v>
      </c>
      <c r="L1312" s="13">
        <f ca="1">_xlfn.PERCENTRANK.INC(K:K,dataset_transacoes_ficticias_2023_2024[[#This Row],[rfm sum]],4)*10</f>
        <v>3.7409999999999997</v>
      </c>
      <c r="M1312" s="3">
        <f ca="1">ROUNDUP(dataset_transacoes_ficticias_2023_2024[[#This Row],[rfm]],0)</f>
        <v>4</v>
      </c>
      <c r="N1312" t="str">
        <f t="shared" ca="1" si="41"/>
        <v>At Risk</v>
      </c>
    </row>
    <row r="1313" spans="1:14" x14ac:dyDescent="0.25">
      <c r="A1313" t="s">
        <v>30</v>
      </c>
      <c r="B1313" s="1">
        <v>45108</v>
      </c>
      <c r="C1313" s="4">
        <v>890.01280740302798</v>
      </c>
      <c r="D1313" s="3">
        <f ca="1">TODAY() -dataset_transacoes_ficticias_2023_2024[[#This Row],[transaction date]]</f>
        <v>315</v>
      </c>
      <c r="E1313">
        <f>COUNTIF(A:A,dataset_transacoes_ficticias_2023_2024[[#This Row],[customer-id]])</f>
        <v>4</v>
      </c>
      <c r="F1313" s="4">
        <f>SUMIF(A:A,dataset_transacoes_ficticias_2023_2024[[#This Row],[customer-id]],C:C)</f>
        <v>2060.7573841468802</v>
      </c>
      <c r="G1313" s="4">
        <f>dataset_transacoes_ficticias_2023_2024[[#This Row],[total value]]/dataset_transacoes_ficticias_2023_2024[[#This Row],[frequency]]</f>
        <v>515.18934603672005</v>
      </c>
      <c r="H1313" s="5">
        <f ca="1">(1 - _xlfn.PERCENTRANK.INC(D:D,dataset_transacoes_ficticias_2023_2024[[#This Row],[recency]],4))*10</f>
        <v>4.4979999999999993</v>
      </c>
      <c r="I1313">
        <f>_xlfn.PERCENTRANK.INC(E:E,dataset_transacoes_ficticias_2023_2024[[#This Row],[frequency]],4)*10</f>
        <v>2.5510000000000002</v>
      </c>
      <c r="J1313" s="5">
        <f>_xlfn.PERCENTRANK.INC(F:F,dataset_transacoes_ficticias_2023_2024[[#This Row],[total value]],4)*10</f>
        <v>4.1870000000000003</v>
      </c>
      <c r="K1313" s="5">
        <f t="shared" ca="1" si="40"/>
        <v>21.951000000000001</v>
      </c>
      <c r="L1313" s="13">
        <f ca="1">_xlfn.PERCENTRANK.INC(K:K,dataset_transacoes_ficticias_2023_2024[[#This Row],[rfm sum]],4)*10</f>
        <v>3.4710000000000001</v>
      </c>
      <c r="M1313" s="3">
        <f ca="1">ROUNDUP(dataset_transacoes_ficticias_2023_2024[[#This Row],[rfm]],0)</f>
        <v>4</v>
      </c>
      <c r="N1313" t="str">
        <f t="shared" ca="1" si="41"/>
        <v>At Risk</v>
      </c>
    </row>
    <row r="1314" spans="1:14" x14ac:dyDescent="0.25">
      <c r="A1314" t="s">
        <v>220</v>
      </c>
      <c r="B1314" s="1">
        <v>45051</v>
      </c>
      <c r="C1314" s="4">
        <v>451.22479859494098</v>
      </c>
      <c r="D1314" s="3">
        <f ca="1">TODAY() -dataset_transacoes_ficticias_2023_2024[[#This Row],[transaction date]]</f>
        <v>372</v>
      </c>
      <c r="E1314">
        <f>COUNTIF(A:A,dataset_transacoes_ficticias_2023_2024[[#This Row],[customer-id]])</f>
        <v>5</v>
      </c>
      <c r="F1314" s="4">
        <f>SUMIF(A:A,dataset_transacoes_ficticias_2023_2024[[#This Row],[customer-id]],C:C)</f>
        <v>1731.5131224444708</v>
      </c>
      <c r="G1314" s="4">
        <f>dataset_transacoes_ficticias_2023_2024[[#This Row],[total value]]/dataset_transacoes_ficticias_2023_2024[[#This Row],[frequency]]</f>
        <v>346.30262448889414</v>
      </c>
      <c r="H1314" s="5">
        <f ca="1">(1 - _xlfn.PERCENTRANK.INC(D:D,dataset_transacoes_ficticias_2023_2024[[#This Row],[recency]],4))*10</f>
        <v>3.1120000000000001</v>
      </c>
      <c r="I1314">
        <f>_xlfn.PERCENTRANK.INC(E:E,dataset_transacoes_ficticias_2023_2024[[#This Row],[frequency]],4)*10</f>
        <v>4.5519999999999996</v>
      </c>
      <c r="J1314" s="5">
        <f>_xlfn.PERCENTRANK.INC(F:F,dataset_transacoes_ficticias_2023_2024[[#This Row],[total value]],4)*10</f>
        <v>2.9959999999999996</v>
      </c>
      <c r="K1314" s="5">
        <f t="shared" ca="1" si="40"/>
        <v>21.895999999999997</v>
      </c>
      <c r="L1314" s="13">
        <f ca="1">_xlfn.PERCENTRANK.INC(K:K,dataset_transacoes_ficticias_2023_2024[[#This Row],[rfm sum]],4)*10</f>
        <v>3.4510000000000001</v>
      </c>
      <c r="M1314" s="3">
        <f ca="1">ROUNDUP(dataset_transacoes_ficticias_2023_2024[[#This Row],[rfm]],0)</f>
        <v>4</v>
      </c>
      <c r="N1314" t="str">
        <f t="shared" ca="1" si="41"/>
        <v>At Risk</v>
      </c>
    </row>
    <row r="1315" spans="1:14" x14ac:dyDescent="0.25">
      <c r="A1315" t="s">
        <v>31</v>
      </c>
      <c r="B1315" s="1">
        <v>45019</v>
      </c>
      <c r="C1315" s="4">
        <v>276.75222717082897</v>
      </c>
      <c r="D1315" s="3">
        <f ca="1">TODAY() -dataset_transacoes_ficticias_2023_2024[[#This Row],[transaction date]]</f>
        <v>404</v>
      </c>
      <c r="E1315">
        <f>COUNTIF(A:A,dataset_transacoes_ficticias_2023_2024[[#This Row],[customer-id]])</f>
        <v>6</v>
      </c>
      <c r="F1315" s="4">
        <f>SUMIF(A:A,dataset_transacoes_ficticias_2023_2024[[#This Row],[customer-id]],C:C)</f>
        <v>1642.4963157284578</v>
      </c>
      <c r="G1315" s="4">
        <f>dataset_transacoes_ficticias_2023_2024[[#This Row],[total value]]/dataset_transacoes_ficticias_2023_2024[[#This Row],[frequency]]</f>
        <v>273.74938595474299</v>
      </c>
      <c r="H1315" s="5">
        <f ca="1">(1 - _xlfn.PERCENTRANK.INC(D:D,dataset_transacoes_ficticias_2023_2024[[#This Row],[recency]],4))*10</f>
        <v>2.3070000000000004</v>
      </c>
      <c r="I1315">
        <f>_xlfn.PERCENTRANK.INC(E:E,dataset_transacoes_ficticias_2023_2024[[#This Row],[frequency]],4)*10</f>
        <v>6.3529999999999998</v>
      </c>
      <c r="J1315" s="5">
        <f>_xlfn.PERCENTRANK.INC(F:F,dataset_transacoes_ficticias_2023_2024[[#This Row],[total value]],4)*10</f>
        <v>2.6760000000000002</v>
      </c>
      <c r="K1315" s="5">
        <f t="shared" ca="1" si="40"/>
        <v>21.996000000000002</v>
      </c>
      <c r="L1315" s="13">
        <f ca="1">_xlfn.PERCENTRANK.INC(K:K,dataset_transacoes_ficticias_2023_2024[[#This Row],[rfm sum]],4)*10</f>
        <v>3.476</v>
      </c>
      <c r="M1315" s="3">
        <f ca="1">ROUNDUP(dataset_transacoes_ficticias_2023_2024[[#This Row],[rfm]],0)</f>
        <v>4</v>
      </c>
      <c r="N1315" t="str">
        <f t="shared" ca="1" si="41"/>
        <v>At Risk</v>
      </c>
    </row>
    <row r="1316" spans="1:14" x14ac:dyDescent="0.25">
      <c r="A1316" t="s">
        <v>225</v>
      </c>
      <c r="B1316" s="1">
        <v>45104</v>
      </c>
      <c r="C1316" s="4">
        <v>603.92246359422097</v>
      </c>
      <c r="D1316" s="3">
        <f ca="1">TODAY() -dataset_transacoes_ficticias_2023_2024[[#This Row],[transaction date]]</f>
        <v>319</v>
      </c>
      <c r="E1316">
        <f>COUNTIF(A:A,dataset_transacoes_ficticias_2023_2024[[#This Row],[customer-id]])</f>
        <v>4</v>
      </c>
      <c r="F1316" s="4">
        <f>SUMIF(A:A,dataset_transacoes_ficticias_2023_2024[[#This Row],[customer-id]],C:C)</f>
        <v>2379.3350059412378</v>
      </c>
      <c r="G1316" s="4">
        <f>dataset_transacoes_ficticias_2023_2024[[#This Row],[total value]]/dataset_transacoes_ficticias_2023_2024[[#This Row],[frequency]]</f>
        <v>594.83375148530945</v>
      </c>
      <c r="H1316" s="5">
        <f ca="1">(1 - _xlfn.PERCENTRANK.INC(D:D,dataset_transacoes_ficticias_2023_2024[[#This Row],[recency]],4))*10</f>
        <v>4.4030000000000005</v>
      </c>
      <c r="I1316">
        <f>_xlfn.PERCENTRANK.INC(E:E,dataset_transacoes_ficticias_2023_2024[[#This Row],[frequency]],4)*10</f>
        <v>2.5510000000000002</v>
      </c>
      <c r="J1316" s="5">
        <f>_xlfn.PERCENTRANK.INC(F:F,dataset_transacoes_ficticias_2023_2024[[#This Row],[total value]],4)*10</f>
        <v>5.1120000000000001</v>
      </c>
      <c r="K1316" s="5">
        <f t="shared" ca="1" si="40"/>
        <v>23.402000000000001</v>
      </c>
      <c r="L1316" s="13">
        <f ca="1">_xlfn.PERCENTRANK.INC(K:K,dataset_transacoes_ficticias_2023_2024[[#This Row],[rfm sum]],4)*10</f>
        <v>3.831</v>
      </c>
      <c r="M1316" s="3">
        <f ca="1">ROUNDUP(dataset_transacoes_ficticias_2023_2024[[#This Row],[rfm]],0)</f>
        <v>4</v>
      </c>
      <c r="N1316" t="str">
        <f t="shared" ca="1" si="41"/>
        <v>At Risk</v>
      </c>
    </row>
    <row r="1317" spans="1:14" x14ac:dyDescent="0.25">
      <c r="A1317" t="s">
        <v>233</v>
      </c>
      <c r="B1317" s="1">
        <v>45054</v>
      </c>
      <c r="C1317" s="4">
        <v>639.84076229764298</v>
      </c>
      <c r="D1317" s="3">
        <f ca="1">TODAY() -dataset_transacoes_ficticias_2023_2024[[#This Row],[transaction date]]</f>
        <v>369</v>
      </c>
      <c r="E1317">
        <f>COUNTIF(A:A,dataset_transacoes_ficticias_2023_2024[[#This Row],[customer-id]])</f>
        <v>4</v>
      </c>
      <c r="F1317" s="4">
        <f>SUMIF(A:A,dataset_transacoes_ficticias_2023_2024[[#This Row],[customer-id]],C:C)</f>
        <v>2444.3084436793024</v>
      </c>
      <c r="G1317" s="4">
        <f>dataset_transacoes_ficticias_2023_2024[[#This Row],[total value]]/dataset_transacoes_ficticias_2023_2024[[#This Row],[frequency]]</f>
        <v>611.0771109198256</v>
      </c>
      <c r="H1317" s="5">
        <f ca="1">(1 - _xlfn.PERCENTRANK.INC(D:D,dataset_transacoes_ficticias_2023_2024[[#This Row],[recency]],4))*10</f>
        <v>3.1669999999999998</v>
      </c>
      <c r="I1317">
        <f>_xlfn.PERCENTRANK.INC(E:E,dataset_transacoes_ficticias_2023_2024[[#This Row],[frequency]],4)*10</f>
        <v>2.5510000000000002</v>
      </c>
      <c r="J1317" s="5">
        <f>_xlfn.PERCENTRANK.INC(F:F,dataset_transacoes_ficticias_2023_2024[[#This Row],[total value]],4)*10</f>
        <v>5.5020000000000007</v>
      </c>
      <c r="K1317" s="5">
        <f t="shared" ca="1" si="40"/>
        <v>23.286000000000001</v>
      </c>
      <c r="L1317" s="13">
        <f ca="1">_xlfn.PERCENTRANK.INC(K:K,dataset_transacoes_ficticias_2023_2024[[#This Row],[rfm sum]],4)*10</f>
        <v>3.7909999999999999</v>
      </c>
      <c r="M1317" s="3">
        <f ca="1">ROUNDUP(dataset_transacoes_ficticias_2023_2024[[#This Row],[rfm]],0)</f>
        <v>4</v>
      </c>
      <c r="N1317" t="str">
        <f t="shared" ca="1" si="41"/>
        <v>At Risk</v>
      </c>
    </row>
    <row r="1318" spans="1:14" x14ac:dyDescent="0.25">
      <c r="A1318" t="s">
        <v>234</v>
      </c>
      <c r="B1318" s="1">
        <v>45204</v>
      </c>
      <c r="C1318" s="4">
        <v>802.41581605922795</v>
      </c>
      <c r="D1318" s="3">
        <f ca="1">TODAY() -dataset_transacoes_ficticias_2023_2024[[#This Row],[transaction date]]</f>
        <v>219</v>
      </c>
      <c r="E1318">
        <f>COUNTIF(A:A,dataset_transacoes_ficticias_2023_2024[[#This Row],[customer-id]])</f>
        <v>3</v>
      </c>
      <c r="F1318" s="4">
        <f>SUMIF(A:A,dataset_transacoes_ficticias_2023_2024[[#This Row],[customer-id]],C:C)</f>
        <v>1917.188449289873</v>
      </c>
      <c r="G1318" s="4">
        <f>dataset_transacoes_ficticias_2023_2024[[#This Row],[total value]]/dataset_transacoes_ficticias_2023_2024[[#This Row],[frequency]]</f>
        <v>639.06281642995771</v>
      </c>
      <c r="H1318" s="5">
        <f ca="1">(1 - _xlfn.PERCENTRANK.INC(D:D,dataset_transacoes_ficticias_2023_2024[[#This Row],[recency]],4))*10</f>
        <v>6.8890000000000011</v>
      </c>
      <c r="I1318">
        <f>_xlfn.PERCENTRANK.INC(E:E,dataset_transacoes_ficticias_2023_2024[[#This Row],[frequency]],4)*10</f>
        <v>0.96</v>
      </c>
      <c r="J1318" s="5">
        <f>_xlfn.PERCENTRANK.INC(F:F,dataset_transacoes_ficticias_2023_2024[[#This Row],[total value]],4)*10</f>
        <v>3.5759999999999996</v>
      </c>
      <c r="K1318" s="5">
        <f t="shared" ca="1" si="40"/>
        <v>22.645000000000003</v>
      </c>
      <c r="L1318" s="13">
        <f ca="1">_xlfn.PERCENTRANK.INC(K:K,dataset_transacoes_ficticias_2023_2024[[#This Row],[rfm sum]],4)*10</f>
        <v>3.6709999999999998</v>
      </c>
      <c r="M1318" s="3">
        <f ca="1">ROUNDUP(dataset_transacoes_ficticias_2023_2024[[#This Row],[rfm]],0)</f>
        <v>4</v>
      </c>
      <c r="N1318" t="str">
        <f t="shared" ca="1" si="41"/>
        <v>At Risk</v>
      </c>
    </row>
    <row r="1319" spans="1:14" x14ac:dyDescent="0.25">
      <c r="A1319" t="s">
        <v>240</v>
      </c>
      <c r="B1319" s="1">
        <v>45283</v>
      </c>
      <c r="C1319" s="4">
        <v>104.716292812739</v>
      </c>
      <c r="D1319" s="3">
        <f ca="1">TODAY() -dataset_transacoes_ficticias_2023_2024[[#This Row],[transaction date]]</f>
        <v>140</v>
      </c>
      <c r="E1319">
        <f>COUNTIF(A:A,dataset_transacoes_ficticias_2023_2024[[#This Row],[customer-id]])</f>
        <v>3</v>
      </c>
      <c r="F1319" s="4">
        <f>SUMIF(A:A,dataset_transacoes_ficticias_2023_2024[[#This Row],[customer-id]],C:C)</f>
        <v>1092.547870889829</v>
      </c>
      <c r="G1319" s="4">
        <f>dataset_transacoes_ficticias_2023_2024[[#This Row],[total value]]/dataset_transacoes_ficticias_2023_2024[[#This Row],[frequency]]</f>
        <v>364.18262362994301</v>
      </c>
      <c r="H1319" s="5">
        <f ca="1">(1 - _xlfn.PERCENTRANK.INC(D:D,dataset_transacoes_ficticias_2023_2024[[#This Row],[recency]],4))*10</f>
        <v>8.93</v>
      </c>
      <c r="I1319">
        <f>_xlfn.PERCENTRANK.INC(E:E,dataset_transacoes_ficticias_2023_2024[[#This Row],[frequency]],4)*10</f>
        <v>0.96</v>
      </c>
      <c r="J1319" s="5">
        <f>_xlfn.PERCENTRANK.INC(F:F,dataset_transacoes_ficticias_2023_2024[[#This Row],[total value]],4)*10</f>
        <v>1.05</v>
      </c>
      <c r="K1319" s="5">
        <f t="shared" ca="1" si="40"/>
        <v>22.365000000000002</v>
      </c>
      <c r="L1319" s="13">
        <f ca="1">_xlfn.PERCENTRANK.INC(K:K,dataset_transacoes_ficticias_2023_2024[[#This Row],[rfm sum]],4)*10</f>
        <v>3.5909999999999997</v>
      </c>
      <c r="M1319" s="3">
        <f ca="1">ROUNDUP(dataset_transacoes_ficticias_2023_2024[[#This Row],[rfm]],0)</f>
        <v>4</v>
      </c>
      <c r="N1319" t="str">
        <f t="shared" ca="1" si="41"/>
        <v>At Risk</v>
      </c>
    </row>
    <row r="1320" spans="1:14" x14ac:dyDescent="0.25">
      <c r="A1320" t="s">
        <v>242</v>
      </c>
      <c r="B1320" s="1">
        <v>45055</v>
      </c>
      <c r="C1320" s="4">
        <v>139.84869831882</v>
      </c>
      <c r="D1320" s="3">
        <f ca="1">TODAY() -dataset_transacoes_ficticias_2023_2024[[#This Row],[transaction date]]</f>
        <v>368</v>
      </c>
      <c r="E1320">
        <f>COUNTIF(A:A,dataset_transacoes_ficticias_2023_2024[[#This Row],[customer-id]])</f>
        <v>4</v>
      </c>
      <c r="F1320" s="4">
        <f>SUMIF(A:A,dataset_transacoes_ficticias_2023_2024[[#This Row],[customer-id]],C:C)</f>
        <v>2079.7135953329262</v>
      </c>
      <c r="G1320" s="4">
        <f>dataset_transacoes_ficticias_2023_2024[[#This Row],[total value]]/dataset_transacoes_ficticias_2023_2024[[#This Row],[frequency]]</f>
        <v>519.92839883323154</v>
      </c>
      <c r="H1320" s="5">
        <f ca="1">(1 - _xlfn.PERCENTRANK.INC(D:D,dataset_transacoes_ficticias_2023_2024[[#This Row],[recency]],4))*10</f>
        <v>3.1769999999999996</v>
      </c>
      <c r="I1320">
        <f>_xlfn.PERCENTRANK.INC(E:E,dataset_transacoes_ficticias_2023_2024[[#This Row],[frequency]],4)*10</f>
        <v>2.5510000000000002</v>
      </c>
      <c r="J1320" s="5">
        <f>_xlfn.PERCENTRANK.INC(F:F,dataset_transacoes_ficticias_2023_2024[[#This Row],[total value]],4)*10</f>
        <v>4.282</v>
      </c>
      <c r="K1320" s="5">
        <f t="shared" ca="1" si="40"/>
        <v>20.95</v>
      </c>
      <c r="L1320" s="13">
        <f ca="1">_xlfn.PERCENTRANK.INC(K:K,dataset_transacoes_ficticias_2023_2024[[#This Row],[rfm sum]],4)*10</f>
        <v>3.1159999999999997</v>
      </c>
      <c r="M1320" s="3">
        <f ca="1">ROUNDUP(dataset_transacoes_ficticias_2023_2024[[#This Row],[rfm]],0)</f>
        <v>4</v>
      </c>
      <c r="N1320" t="str">
        <f t="shared" ca="1" si="41"/>
        <v>At Risk</v>
      </c>
    </row>
    <row r="1321" spans="1:14" x14ac:dyDescent="0.25">
      <c r="A1321" t="s">
        <v>33</v>
      </c>
      <c r="B1321" s="1">
        <v>45188</v>
      </c>
      <c r="C1321" s="4">
        <v>871.23248233991706</v>
      </c>
      <c r="D1321" s="3">
        <f ca="1">TODAY() -dataset_transacoes_ficticias_2023_2024[[#This Row],[transaction date]]</f>
        <v>235</v>
      </c>
      <c r="E1321">
        <f>COUNTIF(A:A,dataset_transacoes_ficticias_2023_2024[[#This Row],[customer-id]])</f>
        <v>3</v>
      </c>
      <c r="F1321" s="4">
        <f>SUMIF(A:A,dataset_transacoes_ficticias_2023_2024[[#This Row],[customer-id]],C:C)</f>
        <v>1896.5562643167691</v>
      </c>
      <c r="G1321" s="4">
        <f>dataset_transacoes_ficticias_2023_2024[[#This Row],[total value]]/dataset_transacoes_ficticias_2023_2024[[#This Row],[frequency]]</f>
        <v>632.18542143892307</v>
      </c>
      <c r="H1321" s="5">
        <f ca="1">(1 - _xlfn.PERCENTRANK.INC(D:D,dataset_transacoes_ficticias_2023_2024[[#This Row],[recency]],4))*10</f>
        <v>6.4890000000000008</v>
      </c>
      <c r="I1321">
        <f>_xlfn.PERCENTRANK.INC(E:E,dataset_transacoes_ficticias_2023_2024[[#This Row],[frequency]],4)*10</f>
        <v>0.96</v>
      </c>
      <c r="J1321" s="5">
        <f>_xlfn.PERCENTRANK.INC(F:F,dataset_transacoes_ficticias_2023_2024[[#This Row],[total value]],4)*10</f>
        <v>3.5410000000000004</v>
      </c>
      <c r="K1321" s="5">
        <f t="shared" ca="1" si="40"/>
        <v>21.000000000000004</v>
      </c>
      <c r="L1321" s="13">
        <f ca="1">_xlfn.PERCENTRANK.INC(K:K,dataset_transacoes_ficticias_2023_2024[[#This Row],[rfm sum]],4)*10</f>
        <v>3.1459999999999999</v>
      </c>
      <c r="M1321" s="3">
        <f ca="1">ROUNDUP(dataset_transacoes_ficticias_2023_2024[[#This Row],[rfm]],0)</f>
        <v>4</v>
      </c>
      <c r="N1321" t="str">
        <f t="shared" ca="1" si="41"/>
        <v>At Risk</v>
      </c>
    </row>
    <row r="1322" spans="1:14" x14ac:dyDescent="0.25">
      <c r="A1322" t="s">
        <v>251</v>
      </c>
      <c r="B1322" s="1">
        <v>44952</v>
      </c>
      <c r="C1322" s="4">
        <v>366.40613636802101</v>
      </c>
      <c r="D1322" s="3">
        <f ca="1">TODAY() -dataset_transacoes_ficticias_2023_2024[[#This Row],[transaction date]]</f>
        <v>471</v>
      </c>
      <c r="E1322">
        <f>COUNTIF(A:A,dataset_transacoes_ficticias_2023_2024[[#This Row],[customer-id]])</f>
        <v>5</v>
      </c>
      <c r="F1322" s="4">
        <f>SUMIF(A:A,dataset_transacoes_ficticias_2023_2024[[#This Row],[customer-id]],C:C)</f>
        <v>2662.3035863179471</v>
      </c>
      <c r="G1322" s="4">
        <f>dataset_transacoes_ficticias_2023_2024[[#This Row],[total value]]/dataset_transacoes_ficticias_2023_2024[[#This Row],[frequency]]</f>
        <v>532.46071726358946</v>
      </c>
      <c r="H1322" s="5">
        <f ca="1">(1 - _xlfn.PERCENTRANK.INC(D:D,dataset_transacoes_ficticias_2023_2024[[#This Row],[recency]],4))*10</f>
        <v>0.59100000000000041</v>
      </c>
      <c r="I1322">
        <f>_xlfn.PERCENTRANK.INC(E:E,dataset_transacoes_ficticias_2023_2024[[#This Row],[frequency]],4)*10</f>
        <v>4.5519999999999996</v>
      </c>
      <c r="J1322" s="5">
        <f>_xlfn.PERCENTRANK.INC(F:F,dataset_transacoes_ficticias_2023_2024[[#This Row],[total value]],4)*10</f>
        <v>6.1529999999999996</v>
      </c>
      <c r="K1322" s="5">
        <f t="shared" ca="1" si="40"/>
        <v>22.286000000000001</v>
      </c>
      <c r="L1322" s="13">
        <f ca="1">_xlfn.PERCENTRANK.INC(K:K,dataset_transacoes_ficticias_2023_2024[[#This Row],[rfm sum]],4)*10</f>
        <v>3.5759999999999996</v>
      </c>
      <c r="M1322" s="3">
        <f ca="1">ROUNDUP(dataset_transacoes_ficticias_2023_2024[[#This Row],[rfm]],0)</f>
        <v>4</v>
      </c>
      <c r="N1322" t="str">
        <f t="shared" ca="1" si="41"/>
        <v>At Risk</v>
      </c>
    </row>
    <row r="1323" spans="1:14" x14ac:dyDescent="0.25">
      <c r="A1323" t="s">
        <v>261</v>
      </c>
      <c r="B1323" s="1">
        <v>45034</v>
      </c>
      <c r="C1323" s="4">
        <v>268.46938729390303</v>
      </c>
      <c r="D1323" s="3">
        <f ca="1">TODAY() -dataset_transacoes_ficticias_2023_2024[[#This Row],[transaction date]]</f>
        <v>389</v>
      </c>
      <c r="E1323">
        <f>COUNTIF(A:A,dataset_transacoes_ficticias_2023_2024[[#This Row],[customer-id]])</f>
        <v>5</v>
      </c>
      <c r="F1323" s="4">
        <f>SUMIF(A:A,dataset_transacoes_ficticias_2023_2024[[#This Row],[customer-id]],C:C)</f>
        <v>2260.0416405643282</v>
      </c>
      <c r="G1323" s="4">
        <f>dataset_transacoes_ficticias_2023_2024[[#This Row],[total value]]/dataset_transacoes_ficticias_2023_2024[[#This Row],[frequency]]</f>
        <v>452.00832811286563</v>
      </c>
      <c r="H1323" s="5">
        <f ca="1">(1 - _xlfn.PERCENTRANK.INC(D:D,dataset_transacoes_ficticias_2023_2024[[#This Row],[recency]],4))*10</f>
        <v>2.6819999999999999</v>
      </c>
      <c r="I1323">
        <f>_xlfn.PERCENTRANK.INC(E:E,dataset_transacoes_ficticias_2023_2024[[#This Row],[frequency]],4)*10</f>
        <v>4.5519999999999996</v>
      </c>
      <c r="J1323" s="5">
        <f>_xlfn.PERCENTRANK.INC(F:F,dataset_transacoes_ficticias_2023_2024[[#This Row],[total value]],4)*10</f>
        <v>4.8520000000000003</v>
      </c>
      <c r="K1323" s="5">
        <f t="shared" ca="1" si="40"/>
        <v>23.382000000000001</v>
      </c>
      <c r="L1323" s="13">
        <f ca="1">_xlfn.PERCENTRANK.INC(K:K,dataset_transacoes_ficticias_2023_2024[[#This Row],[rfm sum]],4)*10</f>
        <v>3.8260000000000001</v>
      </c>
      <c r="M1323" s="3">
        <f ca="1">ROUNDUP(dataset_transacoes_ficticias_2023_2024[[#This Row],[rfm]],0)</f>
        <v>4</v>
      </c>
      <c r="N1323" t="str">
        <f t="shared" ca="1" si="41"/>
        <v>At Risk</v>
      </c>
    </row>
    <row r="1324" spans="1:14" x14ac:dyDescent="0.25">
      <c r="A1324" t="s">
        <v>268</v>
      </c>
      <c r="B1324" s="1">
        <v>45043</v>
      </c>
      <c r="C1324" s="4">
        <v>972.25197499392004</v>
      </c>
      <c r="D1324" s="3">
        <f ca="1">TODAY() -dataset_transacoes_ficticias_2023_2024[[#This Row],[transaction date]]</f>
        <v>380</v>
      </c>
      <c r="E1324">
        <f>COUNTIF(A:A,dataset_transacoes_ficticias_2023_2024[[#This Row],[customer-id]])</f>
        <v>4</v>
      </c>
      <c r="F1324" s="4">
        <f>SUMIF(A:A,dataset_transacoes_ficticias_2023_2024[[#This Row],[customer-id]],C:C)</f>
        <v>2221.7269397820919</v>
      </c>
      <c r="G1324" s="4">
        <f>dataset_transacoes_ficticias_2023_2024[[#This Row],[total value]]/dataset_transacoes_ficticias_2023_2024[[#This Row],[frequency]]</f>
        <v>555.43173494552298</v>
      </c>
      <c r="H1324" s="5">
        <f ca="1">(1 - _xlfn.PERCENTRANK.INC(D:D,dataset_transacoes_ficticias_2023_2024[[#This Row],[recency]],4))*10</f>
        <v>2.8719999999999999</v>
      </c>
      <c r="I1324">
        <f>_xlfn.PERCENTRANK.INC(E:E,dataset_transacoes_ficticias_2023_2024[[#This Row],[frequency]],4)*10</f>
        <v>2.5510000000000002</v>
      </c>
      <c r="J1324" s="5">
        <f>_xlfn.PERCENTRANK.INC(F:F,dataset_transacoes_ficticias_2023_2024[[#This Row],[total value]],4)*10</f>
        <v>4.617</v>
      </c>
      <c r="K1324" s="5">
        <f t="shared" ca="1" si="40"/>
        <v>22.126000000000001</v>
      </c>
      <c r="L1324" s="13">
        <f ca="1">_xlfn.PERCENTRANK.INC(K:K,dataset_transacoes_ficticias_2023_2024[[#This Row],[rfm sum]],4)*10</f>
        <v>3.5510000000000002</v>
      </c>
      <c r="M1324" s="3">
        <f ca="1">ROUNDUP(dataset_transacoes_ficticias_2023_2024[[#This Row],[rfm]],0)</f>
        <v>4</v>
      </c>
      <c r="N1324" t="str">
        <f t="shared" ca="1" si="41"/>
        <v>At Risk</v>
      </c>
    </row>
    <row r="1325" spans="1:14" x14ac:dyDescent="0.25">
      <c r="A1325" t="s">
        <v>268</v>
      </c>
      <c r="B1325" s="1">
        <v>45072</v>
      </c>
      <c r="C1325" s="4">
        <v>140.801164790092</v>
      </c>
      <c r="D1325" s="3">
        <f ca="1">TODAY() -dataset_transacoes_ficticias_2023_2024[[#This Row],[transaction date]]</f>
        <v>351</v>
      </c>
      <c r="E1325">
        <f>COUNTIF(A:A,dataset_transacoes_ficticias_2023_2024[[#This Row],[customer-id]])</f>
        <v>4</v>
      </c>
      <c r="F1325" s="4">
        <f>SUMIF(A:A,dataset_transacoes_ficticias_2023_2024[[#This Row],[customer-id]],C:C)</f>
        <v>2221.7269397820919</v>
      </c>
      <c r="G1325" s="4">
        <f>dataset_transacoes_ficticias_2023_2024[[#This Row],[total value]]/dataset_transacoes_ficticias_2023_2024[[#This Row],[frequency]]</f>
        <v>555.43173494552298</v>
      </c>
      <c r="H1325" s="5">
        <f ca="1">(1 - _xlfn.PERCENTRANK.INC(D:D,dataset_transacoes_ficticias_2023_2024[[#This Row],[recency]],4))*10</f>
        <v>3.6270000000000002</v>
      </c>
      <c r="I1325">
        <f>_xlfn.PERCENTRANK.INC(E:E,dataset_transacoes_ficticias_2023_2024[[#This Row],[frequency]],4)*10</f>
        <v>2.5510000000000002</v>
      </c>
      <c r="J1325" s="5">
        <f>_xlfn.PERCENTRANK.INC(F:F,dataset_transacoes_ficticias_2023_2024[[#This Row],[total value]],4)*10</f>
        <v>4.617</v>
      </c>
      <c r="K1325" s="5">
        <f t="shared" ca="1" si="40"/>
        <v>20.835000000000001</v>
      </c>
      <c r="L1325" s="13">
        <f ca="1">_xlfn.PERCENTRANK.INC(K:K,dataset_transacoes_ficticias_2023_2024[[#This Row],[rfm sum]],4)*10</f>
        <v>3.081</v>
      </c>
      <c r="M1325" s="3">
        <f ca="1">ROUNDUP(dataset_transacoes_ficticias_2023_2024[[#This Row],[rfm]],0)</f>
        <v>4</v>
      </c>
      <c r="N1325" t="str">
        <f t="shared" ca="1" si="41"/>
        <v>At Risk</v>
      </c>
    </row>
    <row r="1326" spans="1:14" x14ac:dyDescent="0.25">
      <c r="A1326" t="s">
        <v>284</v>
      </c>
      <c r="B1326" s="1">
        <v>45245</v>
      </c>
      <c r="C1326" s="4">
        <v>995.007356865048</v>
      </c>
      <c r="D1326" s="3">
        <f ca="1">TODAY() -dataset_transacoes_ficticias_2023_2024[[#This Row],[transaction date]]</f>
        <v>178</v>
      </c>
      <c r="E1326">
        <f>COUNTIF(A:A,dataset_transacoes_ficticias_2023_2024[[#This Row],[customer-id]])</f>
        <v>3</v>
      </c>
      <c r="F1326" s="4">
        <f>SUMIF(A:A,dataset_transacoes_ficticias_2023_2024[[#This Row],[customer-id]],C:C)</f>
        <v>1460.4761615060452</v>
      </c>
      <c r="G1326" s="4">
        <f>dataset_transacoes_ficticias_2023_2024[[#This Row],[total value]]/dataset_transacoes_ficticias_2023_2024[[#This Row],[frequency]]</f>
        <v>486.82538716868174</v>
      </c>
      <c r="H1326" s="5">
        <f ca="1">(1 - _xlfn.PERCENTRANK.INC(D:D,dataset_transacoes_ficticias_2023_2024[[#This Row],[recency]],4))*10</f>
        <v>8.0400000000000009</v>
      </c>
      <c r="I1326">
        <f>_xlfn.PERCENTRANK.INC(E:E,dataset_transacoes_ficticias_2023_2024[[#This Row],[frequency]],4)*10</f>
        <v>0.96</v>
      </c>
      <c r="J1326" s="5">
        <f>_xlfn.PERCENTRANK.INC(F:F,dataset_transacoes_ficticias_2023_2024[[#This Row],[total value]],4)*10</f>
        <v>1.9750000000000001</v>
      </c>
      <c r="K1326" s="5">
        <f t="shared" ca="1" si="40"/>
        <v>21.770000000000003</v>
      </c>
      <c r="L1326" s="13">
        <f ca="1">_xlfn.PERCENTRANK.INC(K:K,dataset_transacoes_ficticias_2023_2024[[#This Row],[rfm sum]],4)*10</f>
        <v>3.4260000000000002</v>
      </c>
      <c r="M1326" s="3">
        <f ca="1">ROUNDUP(dataset_transacoes_ficticias_2023_2024[[#This Row],[rfm]],0)</f>
        <v>4</v>
      </c>
      <c r="N1326" t="str">
        <f t="shared" ca="1" si="41"/>
        <v>At Risk</v>
      </c>
    </row>
    <row r="1327" spans="1:14" x14ac:dyDescent="0.25">
      <c r="A1327" t="s">
        <v>288</v>
      </c>
      <c r="B1327" s="1">
        <v>45174</v>
      </c>
      <c r="C1327" s="4">
        <v>492.038173178237</v>
      </c>
      <c r="D1327" s="3">
        <f ca="1">TODAY() -dataset_transacoes_ficticias_2023_2024[[#This Row],[transaction date]]</f>
        <v>249</v>
      </c>
      <c r="E1327">
        <f>COUNTIF(A:A,dataset_transacoes_ficticias_2023_2024[[#This Row],[customer-id]])</f>
        <v>4</v>
      </c>
      <c r="F1327" s="4">
        <f>SUMIF(A:A,dataset_transacoes_ficticias_2023_2024[[#This Row],[customer-id]],C:C)</f>
        <v>1466.229260470373</v>
      </c>
      <c r="G1327" s="4">
        <f>dataset_transacoes_ficticias_2023_2024[[#This Row],[total value]]/dataset_transacoes_ficticias_2023_2024[[#This Row],[frequency]]</f>
        <v>366.55731511759325</v>
      </c>
      <c r="H1327" s="5">
        <f ca="1">(1 - _xlfn.PERCENTRANK.INC(D:D,dataset_transacoes_ficticias_2023_2024[[#This Row],[recency]],4))*10</f>
        <v>6.1589999999999998</v>
      </c>
      <c r="I1327">
        <f>_xlfn.PERCENTRANK.INC(E:E,dataset_transacoes_ficticias_2023_2024[[#This Row],[frequency]],4)*10</f>
        <v>2.5510000000000002</v>
      </c>
      <c r="J1327" s="5">
        <f>_xlfn.PERCENTRANK.INC(F:F,dataset_transacoes_ficticias_2023_2024[[#This Row],[total value]],4)*10</f>
        <v>2.0060000000000002</v>
      </c>
      <c r="K1327" s="5">
        <f t="shared" ca="1" si="40"/>
        <v>21.691000000000003</v>
      </c>
      <c r="L1327" s="13">
        <f ca="1">_xlfn.PERCENTRANK.INC(K:K,dataset_transacoes_ficticias_2023_2024[[#This Row],[rfm sum]],4)*10</f>
        <v>3.411</v>
      </c>
      <c r="M1327" s="3">
        <f ca="1">ROUNDUP(dataset_transacoes_ficticias_2023_2024[[#This Row],[rfm]],0)</f>
        <v>4</v>
      </c>
      <c r="N1327" t="str">
        <f t="shared" ca="1" si="41"/>
        <v>At Risk</v>
      </c>
    </row>
    <row r="1328" spans="1:14" x14ac:dyDescent="0.25">
      <c r="A1328" t="s">
        <v>291</v>
      </c>
      <c r="B1328" s="1">
        <v>45008</v>
      </c>
      <c r="C1328" s="4">
        <v>417.42744835642401</v>
      </c>
      <c r="D1328" s="3">
        <f ca="1">TODAY() -dataset_transacoes_ficticias_2023_2024[[#This Row],[transaction date]]</f>
        <v>415</v>
      </c>
      <c r="E1328">
        <f>COUNTIF(A:A,dataset_transacoes_ficticias_2023_2024[[#This Row],[customer-id]])</f>
        <v>5</v>
      </c>
      <c r="F1328" s="4">
        <f>SUMIF(A:A,dataset_transacoes_ficticias_2023_2024[[#This Row],[customer-id]],C:C)</f>
        <v>2530.9686202520315</v>
      </c>
      <c r="G1328" s="4">
        <f>dataset_transacoes_ficticias_2023_2024[[#This Row],[total value]]/dataset_transacoes_ficticias_2023_2024[[#This Row],[frequency]]</f>
        <v>506.19372405040633</v>
      </c>
      <c r="H1328" s="5">
        <f ca="1">(1 - _xlfn.PERCENTRANK.INC(D:D,dataset_transacoes_ficticias_2023_2024[[#This Row],[recency]],4))*10</f>
        <v>2.0420000000000007</v>
      </c>
      <c r="I1328">
        <f>_xlfn.PERCENTRANK.INC(E:E,dataset_transacoes_ficticias_2023_2024[[#This Row],[frequency]],4)*10</f>
        <v>4.5519999999999996</v>
      </c>
      <c r="J1328" s="5">
        <f>_xlfn.PERCENTRANK.INC(F:F,dataset_transacoes_ficticias_2023_2024[[#This Row],[total value]],4)*10</f>
        <v>5.911999999999999</v>
      </c>
      <c r="K1328" s="5">
        <f t="shared" ca="1" si="40"/>
        <v>23.222000000000001</v>
      </c>
      <c r="L1328" s="13">
        <f ca="1">_xlfn.PERCENTRANK.INC(K:K,dataset_transacoes_ficticias_2023_2024[[#This Row],[rfm sum]],4)*10</f>
        <v>3.766</v>
      </c>
      <c r="M1328" s="3">
        <f ca="1">ROUNDUP(dataset_transacoes_ficticias_2023_2024[[#This Row],[rfm]],0)</f>
        <v>4</v>
      </c>
      <c r="N1328" t="str">
        <f t="shared" ca="1" si="41"/>
        <v>At Risk</v>
      </c>
    </row>
    <row r="1329" spans="1:14" x14ac:dyDescent="0.25">
      <c r="A1329" t="s">
        <v>38</v>
      </c>
      <c r="B1329" s="1">
        <v>45193</v>
      </c>
      <c r="C1329" s="4">
        <v>153.095340672958</v>
      </c>
      <c r="D1329" s="3">
        <f ca="1">TODAY() -dataset_transacoes_ficticias_2023_2024[[#This Row],[transaction date]]</f>
        <v>230</v>
      </c>
      <c r="E1329">
        <f>COUNTIF(A:A,dataset_transacoes_ficticias_2023_2024[[#This Row],[customer-id]])</f>
        <v>4</v>
      </c>
      <c r="F1329" s="4">
        <f>SUMIF(A:A,dataset_transacoes_ficticias_2023_2024[[#This Row],[customer-id]],C:C)</f>
        <v>1266.1891591384299</v>
      </c>
      <c r="G1329" s="4">
        <f>dataset_transacoes_ficticias_2023_2024[[#This Row],[total value]]/dataset_transacoes_ficticias_2023_2024[[#This Row],[frequency]]</f>
        <v>316.54728978460747</v>
      </c>
      <c r="H1329" s="5">
        <f ca="1">(1 - _xlfn.PERCENTRANK.INC(D:D,dataset_transacoes_ficticias_2023_2024[[#This Row],[recency]],4))*10</f>
        <v>6.6340000000000003</v>
      </c>
      <c r="I1329">
        <f>_xlfn.PERCENTRANK.INC(E:E,dataset_transacoes_ficticias_2023_2024[[#This Row],[frequency]],4)*10</f>
        <v>2.5510000000000002</v>
      </c>
      <c r="J1329" s="5">
        <f>_xlfn.PERCENTRANK.INC(F:F,dataset_transacoes_ficticias_2023_2024[[#This Row],[total value]],4)*10</f>
        <v>1.3850000000000002</v>
      </c>
      <c r="K1329" s="5">
        <f t="shared" ca="1" si="40"/>
        <v>23.076000000000004</v>
      </c>
      <c r="L1329" s="13">
        <f ca="1">_xlfn.PERCENTRANK.INC(K:K,dataset_transacoes_ficticias_2023_2024[[#This Row],[rfm sum]],4)*10</f>
        <v>3.7359999999999998</v>
      </c>
      <c r="M1329" s="3">
        <f ca="1">ROUNDUP(dataset_transacoes_ficticias_2023_2024[[#This Row],[rfm]],0)</f>
        <v>4</v>
      </c>
      <c r="N1329" t="str">
        <f t="shared" ca="1" si="41"/>
        <v>At Risk</v>
      </c>
    </row>
    <row r="1330" spans="1:14" x14ac:dyDescent="0.25">
      <c r="A1330" t="s">
        <v>295</v>
      </c>
      <c r="B1330" s="1">
        <v>45263</v>
      </c>
      <c r="C1330" s="4">
        <v>126.562716871514</v>
      </c>
      <c r="D1330" s="3">
        <f ca="1">TODAY() -dataset_transacoes_ficticias_2023_2024[[#This Row],[transaction date]]</f>
        <v>160</v>
      </c>
      <c r="E1330">
        <f>COUNTIF(A:A,dataset_transacoes_ficticias_2023_2024[[#This Row],[customer-id]])</f>
        <v>3</v>
      </c>
      <c r="F1330" s="4">
        <f>SUMIF(A:A,dataset_transacoes_ficticias_2023_2024[[#This Row],[customer-id]],C:C)</f>
        <v>1256.6659995216739</v>
      </c>
      <c r="G1330" s="4">
        <f>dataset_transacoes_ficticias_2023_2024[[#This Row],[total value]]/dataset_transacoes_ficticias_2023_2024[[#This Row],[frequency]]</f>
        <v>418.88866650722463</v>
      </c>
      <c r="H1330" s="5">
        <f ca="1">(1 - _xlfn.PERCENTRANK.INC(D:D,dataset_transacoes_ficticias_2023_2024[[#This Row],[recency]],4))*10</f>
        <v>8.43</v>
      </c>
      <c r="I1330">
        <f>_xlfn.PERCENTRANK.INC(E:E,dataset_transacoes_ficticias_2023_2024[[#This Row],[frequency]],4)*10</f>
        <v>0.96</v>
      </c>
      <c r="J1330" s="5">
        <f>_xlfn.PERCENTRANK.INC(F:F,dataset_transacoes_ficticias_2023_2024[[#This Row],[total value]],4)*10</f>
        <v>1.37</v>
      </c>
      <c r="K1330" s="5">
        <f t="shared" ca="1" si="40"/>
        <v>21.330000000000002</v>
      </c>
      <c r="L1330" s="13">
        <f ca="1">_xlfn.PERCENTRANK.INC(K:K,dataset_transacoes_ficticias_2023_2024[[#This Row],[rfm sum]],4)*10</f>
        <v>3.2560000000000002</v>
      </c>
      <c r="M1330" s="3">
        <f ca="1">ROUNDUP(dataset_transacoes_ficticias_2023_2024[[#This Row],[rfm]],0)</f>
        <v>4</v>
      </c>
      <c r="N1330" t="str">
        <f t="shared" ca="1" si="41"/>
        <v>At Risk</v>
      </c>
    </row>
    <row r="1331" spans="1:14" x14ac:dyDescent="0.25">
      <c r="A1331" t="s">
        <v>298</v>
      </c>
      <c r="B1331" s="1">
        <v>45211</v>
      </c>
      <c r="C1331" s="4">
        <v>661.37754707090096</v>
      </c>
      <c r="D1331" s="3">
        <f ca="1">TODAY() -dataset_transacoes_ficticias_2023_2024[[#This Row],[transaction date]]</f>
        <v>212</v>
      </c>
      <c r="E1331">
        <f>COUNTIF(A:A,dataset_transacoes_ficticias_2023_2024[[#This Row],[customer-id]])</f>
        <v>4</v>
      </c>
      <c r="F1331" s="4">
        <f>SUMIF(A:A,dataset_transacoes_ficticias_2023_2024[[#This Row],[customer-id]],C:C)</f>
        <v>1535.0112136725102</v>
      </c>
      <c r="G1331" s="4">
        <f>dataset_transacoes_ficticias_2023_2024[[#This Row],[total value]]/dataset_transacoes_ficticias_2023_2024[[#This Row],[frequency]]</f>
        <v>383.75280341812754</v>
      </c>
      <c r="H1331" s="5">
        <f ca="1">(1 - _xlfn.PERCENTRANK.INC(D:D,dataset_transacoes_ficticias_2023_2024[[#This Row],[recency]],4))*10</f>
        <v>7.0839999999999996</v>
      </c>
      <c r="I1331">
        <f>_xlfn.PERCENTRANK.INC(E:E,dataset_transacoes_ficticias_2023_2024[[#This Row],[frequency]],4)*10</f>
        <v>2.5510000000000002</v>
      </c>
      <c r="J1331" s="5">
        <f>_xlfn.PERCENTRANK.INC(F:F,dataset_transacoes_ficticias_2023_2024[[#This Row],[total value]],4)*10</f>
        <v>2.266</v>
      </c>
      <c r="K1331" s="5">
        <f t="shared" ca="1" si="40"/>
        <v>22.661000000000001</v>
      </c>
      <c r="L1331" s="13">
        <f ca="1">_xlfn.PERCENTRANK.INC(K:K,dataset_transacoes_ficticias_2023_2024[[#This Row],[rfm sum]],4)*10</f>
        <v>3.6859999999999999</v>
      </c>
      <c r="M1331" s="3">
        <f ca="1">ROUNDUP(dataset_transacoes_ficticias_2023_2024[[#This Row],[rfm]],0)</f>
        <v>4</v>
      </c>
      <c r="N1331" t="str">
        <f t="shared" ca="1" si="41"/>
        <v>At Risk</v>
      </c>
    </row>
    <row r="1332" spans="1:14" x14ac:dyDescent="0.25">
      <c r="A1332" t="s">
        <v>302</v>
      </c>
      <c r="B1332" s="1">
        <v>45024</v>
      </c>
      <c r="C1332" s="4">
        <v>105.703525210877</v>
      </c>
      <c r="D1332" s="3">
        <f ca="1">TODAY() -dataset_transacoes_ficticias_2023_2024[[#This Row],[transaction date]]</f>
        <v>399</v>
      </c>
      <c r="E1332">
        <f>COUNTIF(A:A,dataset_transacoes_ficticias_2023_2024[[#This Row],[customer-id]])</f>
        <v>4</v>
      </c>
      <c r="F1332" s="4">
        <f>SUMIF(A:A,dataset_transacoes_ficticias_2023_2024[[#This Row],[customer-id]],C:C)</f>
        <v>2308.97344873159</v>
      </c>
      <c r="G1332" s="4">
        <f>dataset_transacoes_ficticias_2023_2024[[#This Row],[total value]]/dataset_transacoes_ficticias_2023_2024[[#This Row],[frequency]]</f>
        <v>577.2433621828975</v>
      </c>
      <c r="H1332" s="5">
        <f ca="1">(1 - _xlfn.PERCENTRANK.INC(D:D,dataset_transacoes_ficticias_2023_2024[[#This Row],[recency]],4))*10</f>
        <v>2.3919999999999995</v>
      </c>
      <c r="I1332">
        <f>_xlfn.PERCENTRANK.INC(E:E,dataset_transacoes_ficticias_2023_2024[[#This Row],[frequency]],4)*10</f>
        <v>2.5510000000000002</v>
      </c>
      <c r="J1332" s="5">
        <f>_xlfn.PERCENTRANK.INC(F:F,dataset_transacoes_ficticias_2023_2024[[#This Row],[total value]],4)*10</f>
        <v>4.9569999999999999</v>
      </c>
      <c r="K1332" s="5">
        <f t="shared" ca="1" si="40"/>
        <v>21.801000000000002</v>
      </c>
      <c r="L1332" s="13">
        <f ca="1">_xlfn.PERCENTRANK.INC(K:K,dataset_transacoes_ficticias_2023_2024[[#This Row],[rfm sum]],4)*10</f>
        <v>3.4359999999999999</v>
      </c>
      <c r="M1332" s="3">
        <f ca="1">ROUNDUP(dataset_transacoes_ficticias_2023_2024[[#This Row],[rfm]],0)</f>
        <v>4</v>
      </c>
      <c r="N1332" t="str">
        <f t="shared" ca="1" si="41"/>
        <v>At Risk</v>
      </c>
    </row>
    <row r="1333" spans="1:14" x14ac:dyDescent="0.25">
      <c r="A1333" t="s">
        <v>308</v>
      </c>
      <c r="B1333" s="1">
        <v>45048</v>
      </c>
      <c r="C1333" s="4">
        <v>891.10284878815605</v>
      </c>
      <c r="D1333" s="3">
        <f ca="1">TODAY() -dataset_transacoes_ficticias_2023_2024[[#This Row],[transaction date]]</f>
        <v>375</v>
      </c>
      <c r="E1333">
        <f>COUNTIF(A:A,dataset_transacoes_ficticias_2023_2024[[#This Row],[customer-id]])</f>
        <v>4</v>
      </c>
      <c r="F1333" s="4">
        <f>SUMIF(A:A,dataset_transacoes_ficticias_2023_2024[[#This Row],[customer-id]],C:C)</f>
        <v>2601.5328693274446</v>
      </c>
      <c r="G1333" s="4">
        <f>dataset_transacoes_ficticias_2023_2024[[#This Row],[total value]]/dataset_transacoes_ficticias_2023_2024[[#This Row],[frequency]]</f>
        <v>650.38321733186115</v>
      </c>
      <c r="H1333" s="5">
        <f ca="1">(1 - _xlfn.PERCENTRANK.INC(D:D,dataset_transacoes_ficticias_2023_2024[[#This Row],[recency]],4))*10</f>
        <v>3.032</v>
      </c>
      <c r="I1333">
        <f>_xlfn.PERCENTRANK.INC(E:E,dataset_transacoes_ficticias_2023_2024[[#This Row],[frequency]],4)*10</f>
        <v>2.5510000000000002</v>
      </c>
      <c r="J1333" s="5">
        <f>_xlfn.PERCENTRANK.INC(F:F,dataset_transacoes_ficticias_2023_2024[[#This Row],[total value]],4)*10</f>
        <v>5.9819999999999993</v>
      </c>
      <c r="K1333" s="5">
        <f t="shared" ca="1" si="40"/>
        <v>21.464999999999996</v>
      </c>
      <c r="L1333" s="13">
        <f ca="1">_xlfn.PERCENTRANK.INC(K:K,dataset_transacoes_ficticias_2023_2024[[#This Row],[rfm sum]],4)*10</f>
        <v>3.3010000000000002</v>
      </c>
      <c r="M1333" s="3">
        <f ca="1">ROUNDUP(dataset_transacoes_ficticias_2023_2024[[#This Row],[rfm]],0)</f>
        <v>4</v>
      </c>
      <c r="N1333" t="str">
        <f t="shared" ca="1" si="41"/>
        <v>At Risk</v>
      </c>
    </row>
    <row r="1334" spans="1:14" x14ac:dyDescent="0.25">
      <c r="A1334" t="s">
        <v>311</v>
      </c>
      <c r="B1334" s="1">
        <v>44945</v>
      </c>
      <c r="C1334" s="4">
        <v>139.223374767016</v>
      </c>
      <c r="D1334" s="3">
        <f ca="1">TODAY() -dataset_transacoes_ficticias_2023_2024[[#This Row],[transaction date]]</f>
        <v>478</v>
      </c>
      <c r="E1334">
        <f>COUNTIF(A:A,dataset_transacoes_ficticias_2023_2024[[#This Row],[customer-id]])</f>
        <v>6</v>
      </c>
      <c r="F1334" s="4">
        <f>SUMIF(A:A,dataset_transacoes_ficticias_2023_2024[[#This Row],[customer-id]],C:C)</f>
        <v>1886.8423625963296</v>
      </c>
      <c r="G1334" s="4">
        <f>dataset_transacoes_ficticias_2023_2024[[#This Row],[total value]]/dataset_transacoes_ficticias_2023_2024[[#This Row],[frequency]]</f>
        <v>314.47372709938827</v>
      </c>
      <c r="H1334" s="5">
        <f ca="1">(1 - _xlfn.PERCENTRANK.INC(D:D,dataset_transacoes_ficticias_2023_2024[[#This Row],[recency]],4))*10</f>
        <v>0.39100000000000024</v>
      </c>
      <c r="I1334">
        <f>_xlfn.PERCENTRANK.INC(E:E,dataset_transacoes_ficticias_2023_2024[[#This Row],[frequency]],4)*10</f>
        <v>6.3529999999999998</v>
      </c>
      <c r="J1334" s="5">
        <f>_xlfn.PERCENTRANK.INC(F:F,dataset_transacoes_ficticias_2023_2024[[#This Row],[total value]],4)*10</f>
        <v>3.4660000000000002</v>
      </c>
      <c r="K1334" s="5">
        <f t="shared" ca="1" si="40"/>
        <v>21.774999999999999</v>
      </c>
      <c r="L1334" s="13">
        <f ca="1">_xlfn.PERCENTRANK.INC(K:K,dataset_transacoes_ficticias_2023_2024[[#This Row],[rfm sum]],4)*10</f>
        <v>3.431</v>
      </c>
      <c r="M1334" s="3">
        <f ca="1">ROUNDUP(dataset_transacoes_ficticias_2023_2024[[#This Row],[rfm]],0)</f>
        <v>4</v>
      </c>
      <c r="N1334" t="str">
        <f t="shared" ca="1" si="41"/>
        <v>At Risk</v>
      </c>
    </row>
    <row r="1335" spans="1:14" x14ac:dyDescent="0.25">
      <c r="A1335" t="s">
        <v>372</v>
      </c>
      <c r="B1335" s="1">
        <v>44936</v>
      </c>
      <c r="C1335" s="4">
        <v>242.07893644644099</v>
      </c>
      <c r="D1335" s="3">
        <f ca="1">TODAY() -dataset_transacoes_ficticias_2023_2024[[#This Row],[transaction date]]</f>
        <v>487</v>
      </c>
      <c r="E1335">
        <f>COUNTIF(A:A,dataset_transacoes_ficticias_2023_2024[[#This Row],[customer-id]])</f>
        <v>5</v>
      </c>
      <c r="F1335" s="4">
        <f>SUMIF(A:A,dataset_transacoes_ficticias_2023_2024[[#This Row],[customer-id]],C:C)</f>
        <v>2773.4854844928941</v>
      </c>
      <c r="G1335" s="4">
        <f>dataset_transacoes_ficticias_2023_2024[[#This Row],[total value]]/dataset_transacoes_ficticias_2023_2024[[#This Row],[frequency]]</f>
        <v>554.69709689857882</v>
      </c>
      <c r="H1335" s="5">
        <f ca="1">(1 - _xlfn.PERCENTRANK.INC(D:D,dataset_transacoes_ficticias_2023_2024[[#This Row],[recency]],4))*10</f>
        <v>0.18100000000000005</v>
      </c>
      <c r="I1335">
        <f>_xlfn.PERCENTRANK.INC(E:E,dataset_transacoes_ficticias_2023_2024[[#This Row],[frequency]],4)*10</f>
        <v>4.5519999999999996</v>
      </c>
      <c r="J1335" s="5">
        <f>_xlfn.PERCENTRANK.INC(F:F,dataset_transacoes_ficticias_2023_2024[[#This Row],[total value]],4)*10</f>
        <v>6.5180000000000007</v>
      </c>
      <c r="K1335" s="5">
        <f t="shared" ca="1" si="40"/>
        <v>21.461000000000002</v>
      </c>
      <c r="L1335" s="13">
        <f ca="1">_xlfn.PERCENTRANK.INC(K:K,dataset_transacoes_ficticias_2023_2024[[#This Row],[rfm sum]],4)*10</f>
        <v>3.2960000000000003</v>
      </c>
      <c r="M1335" s="3">
        <f ca="1">ROUNDUP(dataset_transacoes_ficticias_2023_2024[[#This Row],[rfm]],0)</f>
        <v>4</v>
      </c>
      <c r="N1335" t="str">
        <f t="shared" ca="1" si="41"/>
        <v>At Risk</v>
      </c>
    </row>
    <row r="1336" spans="1:14" x14ac:dyDescent="0.25">
      <c r="A1336" t="s">
        <v>378</v>
      </c>
      <c r="B1336" s="1">
        <v>45092</v>
      </c>
      <c r="C1336" s="4">
        <v>752.85243224504904</v>
      </c>
      <c r="D1336" s="3">
        <f ca="1">TODAY() -dataset_transacoes_ficticias_2023_2024[[#This Row],[transaction date]]</f>
        <v>331</v>
      </c>
      <c r="E1336">
        <f>COUNTIF(A:A,dataset_transacoes_ficticias_2023_2024[[#This Row],[customer-id]])</f>
        <v>4</v>
      </c>
      <c r="F1336" s="4">
        <f>SUMIF(A:A,dataset_transacoes_ficticias_2023_2024[[#This Row],[customer-id]],C:C)</f>
        <v>2058.9470657710563</v>
      </c>
      <c r="G1336" s="4">
        <f>dataset_transacoes_ficticias_2023_2024[[#This Row],[total value]]/dataset_transacoes_ficticias_2023_2024[[#This Row],[frequency]]</f>
        <v>514.73676644276406</v>
      </c>
      <c r="H1336" s="5">
        <f ca="1">(1 - _xlfn.PERCENTRANK.INC(D:D,dataset_transacoes_ficticias_2023_2024[[#This Row],[recency]],4))*10</f>
        <v>4.1029999999999998</v>
      </c>
      <c r="I1336">
        <f>_xlfn.PERCENTRANK.INC(E:E,dataset_transacoes_ficticias_2023_2024[[#This Row],[frequency]],4)*10</f>
        <v>2.5510000000000002</v>
      </c>
      <c r="J1336" s="5">
        <f>_xlfn.PERCENTRANK.INC(F:F,dataset_transacoes_ficticias_2023_2024[[#This Row],[total value]],4)*10</f>
        <v>4.1420000000000003</v>
      </c>
      <c r="K1336" s="5">
        <f t="shared" ca="1" si="40"/>
        <v>22.047000000000001</v>
      </c>
      <c r="L1336" s="13">
        <f ca="1">_xlfn.PERCENTRANK.INC(K:K,dataset_transacoes_ficticias_2023_2024[[#This Row],[rfm sum]],4)*10</f>
        <v>3.5060000000000002</v>
      </c>
      <c r="M1336" s="3">
        <f ca="1">ROUNDUP(dataset_transacoes_ficticias_2023_2024[[#This Row],[rfm]],0)</f>
        <v>4</v>
      </c>
      <c r="N1336" t="str">
        <f t="shared" ca="1" si="41"/>
        <v>At Risk</v>
      </c>
    </row>
    <row r="1337" spans="1:14" x14ac:dyDescent="0.25">
      <c r="A1337" t="s">
        <v>387</v>
      </c>
      <c r="B1337" s="1">
        <v>45049</v>
      </c>
      <c r="C1337" s="4">
        <v>872.52983238102195</v>
      </c>
      <c r="D1337" s="3">
        <f ca="1">TODAY() -dataset_transacoes_ficticias_2023_2024[[#This Row],[transaction date]]</f>
        <v>374</v>
      </c>
      <c r="E1337">
        <f>COUNTIF(A:A,dataset_transacoes_ficticias_2023_2024[[#This Row],[customer-id]])</f>
        <v>4</v>
      </c>
      <c r="F1337" s="4">
        <f>SUMIF(A:A,dataset_transacoes_ficticias_2023_2024[[#This Row],[customer-id]],C:C)</f>
        <v>2301.1776623686346</v>
      </c>
      <c r="G1337" s="4">
        <f>dataset_transacoes_ficticias_2023_2024[[#This Row],[total value]]/dataset_transacoes_ficticias_2023_2024[[#This Row],[frequency]]</f>
        <v>575.29441559215866</v>
      </c>
      <c r="H1337" s="5">
        <f ca="1">(1 - _xlfn.PERCENTRANK.INC(D:D,dataset_transacoes_ficticias_2023_2024[[#This Row],[recency]],4))*10</f>
        <v>3.0620000000000003</v>
      </c>
      <c r="I1337">
        <f>_xlfn.PERCENTRANK.INC(E:E,dataset_transacoes_ficticias_2023_2024[[#This Row],[frequency]],4)*10</f>
        <v>2.5510000000000002</v>
      </c>
      <c r="J1337" s="5">
        <f>_xlfn.PERCENTRANK.INC(F:F,dataset_transacoes_ficticias_2023_2024[[#This Row],[total value]],4)*10</f>
        <v>4.9370000000000003</v>
      </c>
      <c r="K1337" s="5">
        <f t="shared" ca="1" si="40"/>
        <v>21.346</v>
      </c>
      <c r="L1337" s="13">
        <f ca="1">_xlfn.PERCENTRANK.INC(K:K,dataset_transacoes_ficticias_2023_2024[[#This Row],[rfm sum]],4)*10</f>
        <v>3.266</v>
      </c>
      <c r="M1337" s="3">
        <f ca="1">ROUNDUP(dataset_transacoes_ficticias_2023_2024[[#This Row],[rfm]],0)</f>
        <v>4</v>
      </c>
      <c r="N1337" t="str">
        <f t="shared" ca="1" si="41"/>
        <v>At Risk</v>
      </c>
    </row>
    <row r="1338" spans="1:14" x14ac:dyDescent="0.25">
      <c r="A1338" t="s">
        <v>397</v>
      </c>
      <c r="B1338" s="1">
        <v>45244</v>
      </c>
      <c r="C1338" s="4">
        <v>94.304431446477096</v>
      </c>
      <c r="D1338" s="3">
        <f ca="1">TODAY() -dataset_transacoes_ficticias_2023_2024[[#This Row],[transaction date]]</f>
        <v>179</v>
      </c>
      <c r="E1338">
        <f>COUNTIF(A:A,dataset_transacoes_ficticias_2023_2024[[#This Row],[customer-id]])</f>
        <v>4</v>
      </c>
      <c r="F1338" s="4">
        <f>SUMIF(A:A,dataset_transacoes_ficticias_2023_2024[[#This Row],[customer-id]],C:C)</f>
        <v>1345.7565438803404</v>
      </c>
      <c r="G1338" s="4">
        <f>dataset_transacoes_ficticias_2023_2024[[#This Row],[total value]]/dataset_transacoes_ficticias_2023_2024[[#This Row],[frequency]]</f>
        <v>336.43913597008509</v>
      </c>
      <c r="H1338" s="5">
        <f ca="1">(1 - _xlfn.PERCENTRANK.INC(D:D,dataset_transacoes_ficticias_2023_2024[[#This Row],[recency]],4))*10</f>
        <v>8.004999999999999</v>
      </c>
      <c r="I1338">
        <f>_xlfn.PERCENTRANK.INC(E:E,dataset_transacoes_ficticias_2023_2024[[#This Row],[frequency]],4)*10</f>
        <v>2.5510000000000002</v>
      </c>
      <c r="J1338" s="5">
        <f>_xlfn.PERCENTRANK.INC(F:F,dataset_transacoes_ficticias_2023_2024[[#This Row],[total value]],4)*10</f>
        <v>1.5449999999999999</v>
      </c>
      <c r="K1338" s="5">
        <f t="shared" ca="1" si="40"/>
        <v>22.651000000000003</v>
      </c>
      <c r="L1338" s="13">
        <f ca="1">_xlfn.PERCENTRANK.INC(K:K,dataset_transacoes_ficticias_2023_2024[[#This Row],[rfm sum]],4)*10</f>
        <v>3.6759999999999997</v>
      </c>
      <c r="M1338" s="3">
        <f ca="1">ROUNDUP(dataset_transacoes_ficticias_2023_2024[[#This Row],[rfm]],0)</f>
        <v>4</v>
      </c>
      <c r="N1338" t="str">
        <f t="shared" ca="1" si="41"/>
        <v>At Risk</v>
      </c>
    </row>
    <row r="1339" spans="1:14" x14ac:dyDescent="0.25">
      <c r="A1339" t="s">
        <v>48</v>
      </c>
      <c r="B1339" s="1">
        <v>45098</v>
      </c>
      <c r="C1339" s="4">
        <v>78.540423792398002</v>
      </c>
      <c r="D1339" s="3">
        <f ca="1">TODAY() -dataset_transacoes_ficticias_2023_2024[[#This Row],[transaction date]]</f>
        <v>325</v>
      </c>
      <c r="E1339">
        <f>COUNTIF(A:A,dataset_transacoes_ficticias_2023_2024[[#This Row],[customer-id]])</f>
        <v>4</v>
      </c>
      <c r="F1339" s="4">
        <f>SUMIF(A:A,dataset_transacoes_ficticias_2023_2024[[#This Row],[customer-id]],C:C)</f>
        <v>2109.7109339268459</v>
      </c>
      <c r="G1339" s="4">
        <f>dataset_transacoes_ficticias_2023_2024[[#This Row],[total value]]/dataset_transacoes_ficticias_2023_2024[[#This Row],[frequency]]</f>
        <v>527.42773348171147</v>
      </c>
      <c r="H1339" s="5">
        <f ca="1">(1 - _xlfn.PERCENTRANK.INC(D:D,dataset_transacoes_ficticias_2023_2024[[#This Row],[recency]],4))*10</f>
        <v>4.3029999999999999</v>
      </c>
      <c r="I1339">
        <f>_xlfn.PERCENTRANK.INC(E:E,dataset_transacoes_ficticias_2023_2024[[#This Row],[frequency]],4)*10</f>
        <v>2.5510000000000002</v>
      </c>
      <c r="J1339" s="5">
        <f>_xlfn.PERCENTRANK.INC(F:F,dataset_transacoes_ficticias_2023_2024[[#This Row],[total value]],4)*10</f>
        <v>4.3569999999999993</v>
      </c>
      <c r="K1339" s="5">
        <f t="shared" ca="1" si="40"/>
        <v>23.311999999999998</v>
      </c>
      <c r="L1339" s="13">
        <f ca="1">_xlfn.PERCENTRANK.INC(K:K,dataset_transacoes_ficticias_2023_2024[[#This Row],[rfm sum]],4)*10</f>
        <v>3.7959999999999998</v>
      </c>
      <c r="M1339" s="3">
        <f ca="1">ROUNDUP(dataset_transacoes_ficticias_2023_2024[[#This Row],[rfm]],0)</f>
        <v>4</v>
      </c>
      <c r="N1339" t="str">
        <f t="shared" ca="1" si="41"/>
        <v>At Risk</v>
      </c>
    </row>
    <row r="1340" spans="1:14" x14ac:dyDescent="0.25">
      <c r="A1340" t="s">
        <v>428</v>
      </c>
      <c r="B1340" s="1">
        <v>45071</v>
      </c>
      <c r="C1340" s="4">
        <v>123.210759936858</v>
      </c>
      <c r="D1340" s="3">
        <f ca="1">TODAY() -dataset_transacoes_ficticias_2023_2024[[#This Row],[transaction date]]</f>
        <v>352</v>
      </c>
      <c r="E1340">
        <f>COUNTIF(A:A,dataset_transacoes_ficticias_2023_2024[[#This Row],[customer-id]])</f>
        <v>5</v>
      </c>
      <c r="F1340" s="4">
        <f>SUMIF(A:A,dataset_transacoes_ficticias_2023_2024[[#This Row],[customer-id]],C:C)</f>
        <v>1399.5771371067783</v>
      </c>
      <c r="G1340" s="4">
        <f>dataset_transacoes_ficticias_2023_2024[[#This Row],[total value]]/dataset_transacoes_ficticias_2023_2024[[#This Row],[frequency]]</f>
        <v>279.91542742135567</v>
      </c>
      <c r="H1340" s="5">
        <f ca="1">(1 - _xlfn.PERCENTRANK.INC(D:D,dataset_transacoes_ficticias_2023_2024[[#This Row],[recency]],4))*10</f>
        <v>3.6119999999999997</v>
      </c>
      <c r="I1340">
        <f>_xlfn.PERCENTRANK.INC(E:E,dataset_transacoes_ficticias_2023_2024[[#This Row],[frequency]],4)*10</f>
        <v>4.5519999999999996</v>
      </c>
      <c r="J1340" s="5">
        <f>_xlfn.PERCENTRANK.INC(F:F,dataset_transacoes_ficticias_2023_2024[[#This Row],[total value]],4)*10</f>
        <v>1.645</v>
      </c>
      <c r="K1340" s="5">
        <f t="shared" ca="1" si="40"/>
        <v>21.02</v>
      </c>
      <c r="L1340" s="13">
        <f ca="1">_xlfn.PERCENTRANK.INC(K:K,dataset_transacoes_ficticias_2023_2024[[#This Row],[rfm sum]],4)*10</f>
        <v>3.1659999999999999</v>
      </c>
      <c r="M1340" s="3">
        <f ca="1">ROUNDUP(dataset_transacoes_ficticias_2023_2024[[#This Row],[rfm]],0)</f>
        <v>4</v>
      </c>
      <c r="N1340" t="str">
        <f t="shared" ca="1" si="41"/>
        <v>At Risk</v>
      </c>
    </row>
    <row r="1341" spans="1:14" x14ac:dyDescent="0.25">
      <c r="A1341" t="s">
        <v>435</v>
      </c>
      <c r="B1341" s="1">
        <v>45169</v>
      </c>
      <c r="C1341" s="4">
        <v>85.872567389667395</v>
      </c>
      <c r="D1341" s="3">
        <f ca="1">TODAY() -dataset_transacoes_ficticias_2023_2024[[#This Row],[transaction date]]</f>
        <v>254</v>
      </c>
      <c r="E1341">
        <f>COUNTIF(A:A,dataset_transacoes_ficticias_2023_2024[[#This Row],[customer-id]])</f>
        <v>4</v>
      </c>
      <c r="F1341" s="4">
        <f>SUMIF(A:A,dataset_transacoes_ficticias_2023_2024[[#This Row],[customer-id]],C:C)</f>
        <v>1630.7451007247225</v>
      </c>
      <c r="G1341" s="4">
        <f>dataset_transacoes_ficticias_2023_2024[[#This Row],[total value]]/dataset_transacoes_ficticias_2023_2024[[#This Row],[frequency]]</f>
        <v>407.68627518118063</v>
      </c>
      <c r="H1341" s="5">
        <f ca="1">(1 - _xlfn.PERCENTRANK.INC(D:D,dataset_transacoes_ficticias_2023_2024[[#This Row],[recency]],4))*10</f>
        <v>6.0339999999999989</v>
      </c>
      <c r="I1341">
        <f>_xlfn.PERCENTRANK.INC(E:E,dataset_transacoes_ficticias_2023_2024[[#This Row],[frequency]],4)*10</f>
        <v>2.5510000000000002</v>
      </c>
      <c r="J1341" s="5">
        <f>_xlfn.PERCENTRANK.INC(F:F,dataset_transacoes_ficticias_2023_2024[[#This Row],[total value]],4)*10</f>
        <v>2.6259999999999999</v>
      </c>
      <c r="K1341" s="5">
        <f t="shared" ca="1" si="40"/>
        <v>21.02</v>
      </c>
      <c r="L1341" s="13">
        <f ca="1">_xlfn.PERCENTRANK.INC(K:K,dataset_transacoes_ficticias_2023_2024[[#This Row],[rfm sum]],4)*10</f>
        <v>3.1659999999999999</v>
      </c>
      <c r="M1341" s="3">
        <f ca="1">ROUNDUP(dataset_transacoes_ficticias_2023_2024[[#This Row],[rfm]],0)</f>
        <v>4</v>
      </c>
      <c r="N1341" t="str">
        <f t="shared" ca="1" si="41"/>
        <v>At Risk</v>
      </c>
    </row>
    <row r="1342" spans="1:14" x14ac:dyDescent="0.25">
      <c r="A1342" t="s">
        <v>437</v>
      </c>
      <c r="B1342" s="1">
        <v>45244</v>
      </c>
      <c r="C1342" s="4">
        <v>248.89824836719299</v>
      </c>
      <c r="D1342" s="3">
        <f ca="1">TODAY() -dataset_transacoes_ficticias_2023_2024[[#This Row],[transaction date]]</f>
        <v>179</v>
      </c>
      <c r="E1342">
        <f>COUNTIF(A:A,dataset_transacoes_ficticias_2023_2024[[#This Row],[customer-id]])</f>
        <v>4</v>
      </c>
      <c r="F1342" s="4">
        <f>SUMIF(A:A,dataset_transacoes_ficticias_2023_2024[[#This Row],[customer-id]],C:C)</f>
        <v>1347.3377106140344</v>
      </c>
      <c r="G1342" s="4">
        <f>dataset_transacoes_ficticias_2023_2024[[#This Row],[total value]]/dataset_transacoes_ficticias_2023_2024[[#This Row],[frequency]]</f>
        <v>336.83442765350861</v>
      </c>
      <c r="H1342" s="5">
        <f ca="1">(1 - _xlfn.PERCENTRANK.INC(D:D,dataset_transacoes_ficticias_2023_2024[[#This Row],[recency]],4))*10</f>
        <v>8.004999999999999</v>
      </c>
      <c r="I1342">
        <f>_xlfn.PERCENTRANK.INC(E:E,dataset_transacoes_ficticias_2023_2024[[#This Row],[frequency]],4)*10</f>
        <v>2.5510000000000002</v>
      </c>
      <c r="J1342" s="5">
        <f>_xlfn.PERCENTRANK.INC(F:F,dataset_transacoes_ficticias_2023_2024[[#This Row],[total value]],4)*10</f>
        <v>1.5649999999999999</v>
      </c>
      <c r="K1342" s="5">
        <f t="shared" ca="1" si="40"/>
        <v>23.331999999999997</v>
      </c>
      <c r="L1342" s="13">
        <f ca="1">_xlfn.PERCENTRANK.INC(K:K,dataset_transacoes_ficticias_2023_2024[[#This Row],[rfm sum]],4)*10</f>
        <v>3.8109999999999999</v>
      </c>
      <c r="M1342" s="3">
        <f ca="1">ROUNDUP(dataset_transacoes_ficticias_2023_2024[[#This Row],[rfm]],0)</f>
        <v>4</v>
      </c>
      <c r="N1342" t="str">
        <f t="shared" ca="1" si="41"/>
        <v>At Risk</v>
      </c>
    </row>
    <row r="1343" spans="1:14" x14ac:dyDescent="0.25">
      <c r="A1343" t="s">
        <v>445</v>
      </c>
      <c r="B1343" s="1">
        <v>45117</v>
      </c>
      <c r="C1343" s="4">
        <v>810.83840408199899</v>
      </c>
      <c r="D1343" s="3">
        <f ca="1">TODAY() -dataset_transacoes_ficticias_2023_2024[[#This Row],[transaction date]]</f>
        <v>306</v>
      </c>
      <c r="E1343">
        <f>COUNTIF(A:A,dataset_transacoes_ficticias_2023_2024[[#This Row],[customer-id]])</f>
        <v>3</v>
      </c>
      <c r="F1343" s="4">
        <f>SUMIF(A:A,dataset_transacoes_ficticias_2023_2024[[#This Row],[customer-id]],C:C)</f>
        <v>2239.3713053410638</v>
      </c>
      <c r="G1343" s="4">
        <f>dataset_transacoes_ficticias_2023_2024[[#This Row],[total value]]/dataset_transacoes_ficticias_2023_2024[[#This Row],[frequency]]</f>
        <v>746.45710178035461</v>
      </c>
      <c r="H1343" s="5">
        <f ca="1">(1 - _xlfn.PERCENTRANK.INC(D:D,dataset_transacoes_ficticias_2023_2024[[#This Row],[recency]],4))*10</f>
        <v>4.7430000000000003</v>
      </c>
      <c r="I1343">
        <f>_xlfn.PERCENTRANK.INC(E:E,dataset_transacoes_ficticias_2023_2024[[#This Row],[frequency]],4)*10</f>
        <v>0.96</v>
      </c>
      <c r="J1343" s="5">
        <f>_xlfn.PERCENTRANK.INC(F:F,dataset_transacoes_ficticias_2023_2024[[#This Row],[total value]],4)*10</f>
        <v>4.7320000000000002</v>
      </c>
      <c r="K1343" s="5">
        <f t="shared" ca="1" si="40"/>
        <v>22.555999999999997</v>
      </c>
      <c r="L1343" s="13">
        <f ca="1">_xlfn.PERCENTRANK.INC(K:K,dataset_transacoes_ficticias_2023_2024[[#This Row],[rfm sum]],4)*10</f>
        <v>3.6359999999999997</v>
      </c>
      <c r="M1343" s="3">
        <f ca="1">ROUNDUP(dataset_transacoes_ficticias_2023_2024[[#This Row],[rfm]],0)</f>
        <v>4</v>
      </c>
      <c r="N1343" t="str">
        <f t="shared" ca="1" si="41"/>
        <v>At Risk</v>
      </c>
    </row>
    <row r="1344" spans="1:14" x14ac:dyDescent="0.25">
      <c r="A1344" t="s">
        <v>462</v>
      </c>
      <c r="B1344" s="1">
        <v>45251</v>
      </c>
      <c r="C1344" s="4">
        <v>615.53958098461203</v>
      </c>
      <c r="D1344" s="3">
        <f ca="1">TODAY() -dataset_transacoes_ficticias_2023_2024[[#This Row],[transaction date]]</f>
        <v>172</v>
      </c>
      <c r="E1344">
        <f>COUNTIF(A:A,dataset_transacoes_ficticias_2023_2024[[#This Row],[customer-id]])</f>
        <v>3</v>
      </c>
      <c r="F1344" s="4">
        <f>SUMIF(A:A,dataset_transacoes_ficticias_2023_2024[[#This Row],[customer-id]],C:C)</f>
        <v>1604.8947489372199</v>
      </c>
      <c r="G1344" s="4">
        <f>dataset_transacoes_ficticias_2023_2024[[#This Row],[total value]]/dataset_transacoes_ficticias_2023_2024[[#This Row],[frequency]]</f>
        <v>534.96491631240667</v>
      </c>
      <c r="H1344" s="5">
        <f ca="1">(1 - _xlfn.PERCENTRANK.INC(D:D,dataset_transacoes_ficticias_2023_2024[[#This Row],[recency]],4))*10</f>
        <v>8.18</v>
      </c>
      <c r="I1344">
        <f>_xlfn.PERCENTRANK.INC(E:E,dataset_transacoes_ficticias_2023_2024[[#This Row],[frequency]],4)*10</f>
        <v>0.96</v>
      </c>
      <c r="J1344" s="5">
        <f>_xlfn.PERCENTRANK.INC(F:F,dataset_transacoes_ficticias_2023_2024[[#This Row],[total value]],4)*10</f>
        <v>2.5459999999999998</v>
      </c>
      <c r="K1344" s="5">
        <f t="shared" ca="1" si="40"/>
        <v>22.121000000000002</v>
      </c>
      <c r="L1344" s="13">
        <f ca="1">_xlfn.PERCENTRANK.INC(K:K,dataset_transacoes_ficticias_2023_2024[[#This Row],[rfm sum]],4)*10</f>
        <v>3.5460000000000003</v>
      </c>
      <c r="M1344" s="3">
        <f ca="1">ROUNDUP(dataset_transacoes_ficticias_2023_2024[[#This Row],[rfm]],0)</f>
        <v>4</v>
      </c>
      <c r="N1344" t="str">
        <f t="shared" ca="1" si="41"/>
        <v>At Risk</v>
      </c>
    </row>
    <row r="1345" spans="1:14" x14ac:dyDescent="0.25">
      <c r="A1345" t="s">
        <v>465</v>
      </c>
      <c r="B1345" s="1">
        <v>45170</v>
      </c>
      <c r="C1345" s="4">
        <v>516.28886635653896</v>
      </c>
      <c r="D1345" s="3">
        <f ca="1">TODAY() -dataset_transacoes_ficticias_2023_2024[[#This Row],[transaction date]]</f>
        <v>253</v>
      </c>
      <c r="E1345">
        <f>COUNTIF(A:A,dataset_transacoes_ficticias_2023_2024[[#This Row],[customer-id]])</f>
        <v>3</v>
      </c>
      <c r="F1345" s="4">
        <f>SUMIF(A:A,dataset_transacoes_ficticias_2023_2024[[#This Row],[customer-id]],C:C)</f>
        <v>1805.4924043011169</v>
      </c>
      <c r="G1345" s="4">
        <f>dataset_transacoes_ficticias_2023_2024[[#This Row],[total value]]/dataset_transacoes_ficticias_2023_2024[[#This Row],[frequency]]</f>
        <v>601.83080143370569</v>
      </c>
      <c r="H1345" s="5">
        <f ca="1">(1 - _xlfn.PERCENTRANK.INC(D:D,dataset_transacoes_ficticias_2023_2024[[#This Row],[recency]],4))*10</f>
        <v>6.0489999999999995</v>
      </c>
      <c r="I1345">
        <f>_xlfn.PERCENTRANK.INC(E:E,dataset_transacoes_ficticias_2023_2024[[#This Row],[frequency]],4)*10</f>
        <v>0.96</v>
      </c>
      <c r="J1345" s="5">
        <f>_xlfn.PERCENTRANK.INC(F:F,dataset_transacoes_ficticias_2023_2024[[#This Row],[total value]],4)*10</f>
        <v>3.1659999999999999</v>
      </c>
      <c r="K1345" s="5">
        <f t="shared" ca="1" si="40"/>
        <v>21.861000000000001</v>
      </c>
      <c r="L1345" s="13">
        <f ca="1">_xlfn.PERCENTRANK.INC(K:K,dataset_transacoes_ficticias_2023_2024[[#This Row],[rfm sum]],4)*10</f>
        <v>3.4460000000000002</v>
      </c>
      <c r="M1345" s="3">
        <f ca="1">ROUNDUP(dataset_transacoes_ficticias_2023_2024[[#This Row],[rfm]],0)</f>
        <v>4</v>
      </c>
      <c r="N1345" t="str">
        <f t="shared" ca="1" si="41"/>
        <v>At Risk</v>
      </c>
    </row>
    <row r="1346" spans="1:14" x14ac:dyDescent="0.25">
      <c r="A1346" t="s">
        <v>472</v>
      </c>
      <c r="B1346" s="1">
        <v>45235</v>
      </c>
      <c r="C1346" s="4">
        <v>296.84112552558298</v>
      </c>
      <c r="D1346" s="3">
        <f ca="1">TODAY() -dataset_transacoes_ficticias_2023_2024[[#This Row],[transaction date]]</f>
        <v>188</v>
      </c>
      <c r="E1346">
        <f>COUNTIF(A:A,dataset_transacoes_ficticias_2023_2024[[#This Row],[customer-id]])</f>
        <v>3</v>
      </c>
      <c r="F1346" s="4">
        <f>SUMIF(A:A,dataset_transacoes_ficticias_2023_2024[[#This Row],[customer-id]],C:C)</f>
        <v>1967.507025759593</v>
      </c>
      <c r="G1346" s="4">
        <f>dataset_transacoes_ficticias_2023_2024[[#This Row],[total value]]/dataset_transacoes_ficticias_2023_2024[[#This Row],[frequency]]</f>
        <v>655.83567525319768</v>
      </c>
      <c r="H1346" s="5">
        <f ca="1">(1 - _xlfn.PERCENTRANK.INC(D:D,dataset_transacoes_ficticias_2023_2024[[#This Row],[recency]],4))*10</f>
        <v>7.7240000000000002</v>
      </c>
      <c r="I1346">
        <f>_xlfn.PERCENTRANK.INC(E:E,dataset_transacoes_ficticias_2023_2024[[#This Row],[frequency]],4)*10</f>
        <v>0.96</v>
      </c>
      <c r="J1346" s="5">
        <f>_xlfn.PERCENTRANK.INC(F:F,dataset_transacoes_ficticias_2023_2024[[#This Row],[total value]],4)*10</f>
        <v>3.706</v>
      </c>
      <c r="K1346" s="5">
        <f t="shared" ref="K1346:K1409" ca="1" si="42">SUM(H1345:J1346)</f>
        <v>22.565000000000001</v>
      </c>
      <c r="L1346" s="13">
        <f ca="1">_xlfn.PERCENTRANK.INC(K:K,dataset_transacoes_ficticias_2023_2024[[#This Row],[rfm sum]],4)*10</f>
        <v>3.641</v>
      </c>
      <c r="M1346" s="3">
        <f ca="1">ROUNDUP(dataset_transacoes_ficticias_2023_2024[[#This Row],[rfm]],0)</f>
        <v>4</v>
      </c>
      <c r="N1346" t="str">
        <f t="shared" ref="N1346:N1409" ca="1" si="43">_xlfn.XLOOKUP(M:M,S:S,T:T,FALSE,0,1)</f>
        <v>At Risk</v>
      </c>
    </row>
    <row r="1347" spans="1:14" x14ac:dyDescent="0.25">
      <c r="A1347" t="s">
        <v>488</v>
      </c>
      <c r="B1347" s="1">
        <v>44996</v>
      </c>
      <c r="C1347" s="4">
        <v>751.44837965290606</v>
      </c>
      <c r="D1347" s="3">
        <f ca="1">TODAY() -dataset_transacoes_ficticias_2023_2024[[#This Row],[transaction date]]</f>
        <v>427</v>
      </c>
      <c r="E1347">
        <f>COUNTIF(A:A,dataset_transacoes_ficticias_2023_2024[[#This Row],[customer-id]])</f>
        <v>4</v>
      </c>
      <c r="F1347" s="4">
        <f>SUMIF(A:A,dataset_transacoes_ficticias_2023_2024[[#This Row],[customer-id]],C:C)</f>
        <v>2225.6868159856331</v>
      </c>
      <c r="G1347" s="4">
        <f>dataset_transacoes_ficticias_2023_2024[[#This Row],[total value]]/dataset_transacoes_ficticias_2023_2024[[#This Row],[frequency]]</f>
        <v>556.42170399640827</v>
      </c>
      <c r="H1347" s="5">
        <f ca="1">(1 - _xlfn.PERCENTRANK.INC(D:D,dataset_transacoes_ficticias_2023_2024[[#This Row],[recency]],4))*10</f>
        <v>1.6659999999999997</v>
      </c>
      <c r="I1347">
        <f>_xlfn.PERCENTRANK.INC(E:E,dataset_transacoes_ficticias_2023_2024[[#This Row],[frequency]],4)*10</f>
        <v>2.5510000000000002</v>
      </c>
      <c r="J1347" s="5">
        <f>_xlfn.PERCENTRANK.INC(F:F,dataset_transacoes_ficticias_2023_2024[[#This Row],[total value]],4)*10</f>
        <v>4.6370000000000005</v>
      </c>
      <c r="K1347" s="5">
        <f t="shared" ca="1" si="42"/>
        <v>21.244</v>
      </c>
      <c r="L1347" s="13">
        <f ca="1">_xlfn.PERCENTRANK.INC(K:K,dataset_transacoes_ficticias_2023_2024[[#This Row],[rfm sum]],4)*10</f>
        <v>3.2309999999999999</v>
      </c>
      <c r="M1347" s="3">
        <f ca="1">ROUNDUP(dataset_transacoes_ficticias_2023_2024[[#This Row],[rfm]],0)</f>
        <v>4</v>
      </c>
      <c r="N1347" t="str">
        <f t="shared" ca="1" si="43"/>
        <v>At Risk</v>
      </c>
    </row>
    <row r="1348" spans="1:14" x14ac:dyDescent="0.25">
      <c r="A1348" t="s">
        <v>96</v>
      </c>
      <c r="B1348" s="1">
        <v>45108</v>
      </c>
      <c r="C1348" s="4">
        <v>802.05875560342201</v>
      </c>
      <c r="D1348" s="3">
        <f ca="1">TODAY() -dataset_transacoes_ficticias_2023_2024[[#This Row],[transaction date]]</f>
        <v>315</v>
      </c>
      <c r="E1348">
        <f>COUNTIF(A:A,dataset_transacoes_ficticias_2023_2024[[#This Row],[customer-id]])</f>
        <v>4</v>
      </c>
      <c r="F1348" s="4">
        <f>SUMIF(A:A,dataset_transacoes_ficticias_2023_2024[[#This Row],[customer-id]],C:C)</f>
        <v>2233.1547247732119</v>
      </c>
      <c r="G1348" s="4">
        <f>dataset_transacoes_ficticias_2023_2024[[#This Row],[total value]]/dataset_transacoes_ficticias_2023_2024[[#This Row],[frequency]]</f>
        <v>558.28868119330298</v>
      </c>
      <c r="H1348" s="5">
        <f ca="1">(1 - _xlfn.PERCENTRANK.INC(D:D,dataset_transacoes_ficticias_2023_2024[[#This Row],[recency]],4))*10</f>
        <v>4.4979999999999993</v>
      </c>
      <c r="I1348">
        <f>_xlfn.PERCENTRANK.INC(E:E,dataset_transacoes_ficticias_2023_2024[[#This Row],[frequency]],4)*10</f>
        <v>2.5510000000000002</v>
      </c>
      <c r="J1348" s="5">
        <f>_xlfn.PERCENTRANK.INC(F:F,dataset_transacoes_ficticias_2023_2024[[#This Row],[total value]],4)*10</f>
        <v>4.6920000000000002</v>
      </c>
      <c r="K1348" s="5">
        <f t="shared" ca="1" si="42"/>
        <v>20.594999999999999</v>
      </c>
      <c r="L1348" s="13">
        <f ca="1">_xlfn.PERCENTRANK.INC(K:K,dataset_transacoes_ficticias_2023_2024[[#This Row],[rfm sum]],4)*10</f>
        <v>3.016</v>
      </c>
      <c r="M1348" s="3">
        <f ca="1">ROUNDUP(dataset_transacoes_ficticias_2023_2024[[#This Row],[rfm]],0)</f>
        <v>4</v>
      </c>
      <c r="N1348" t="str">
        <f t="shared" ca="1" si="43"/>
        <v>At Risk</v>
      </c>
    </row>
    <row r="1349" spans="1:14" x14ac:dyDescent="0.25">
      <c r="A1349" t="s">
        <v>98</v>
      </c>
      <c r="B1349" s="1">
        <v>45192</v>
      </c>
      <c r="C1349" s="4">
        <v>98.220104962194299</v>
      </c>
      <c r="D1349" s="3">
        <f ca="1">TODAY() -dataset_transacoes_ficticias_2023_2024[[#This Row],[transaction date]]</f>
        <v>231</v>
      </c>
      <c r="E1349">
        <f>COUNTIF(A:A,dataset_transacoes_ficticias_2023_2024[[#This Row],[customer-id]])</f>
        <v>3</v>
      </c>
      <c r="F1349" s="4">
        <f>SUMIF(A:A,dataset_transacoes_ficticias_2023_2024[[#This Row],[customer-id]],C:C)</f>
        <v>1687.3401533467363</v>
      </c>
      <c r="G1349" s="4">
        <f>dataset_transacoes_ficticias_2023_2024[[#This Row],[total value]]/dataset_transacoes_ficticias_2023_2024[[#This Row],[frequency]]</f>
        <v>562.4467177822454</v>
      </c>
      <c r="H1349" s="5">
        <f ca="1">(1 - _xlfn.PERCENTRANK.INC(D:D,dataset_transacoes_ficticias_2023_2024[[#This Row],[recency]],4))*10</f>
        <v>6.5989999999999993</v>
      </c>
      <c r="I1349">
        <f>_xlfn.PERCENTRANK.INC(E:E,dataset_transacoes_ficticias_2023_2024[[#This Row],[frequency]],4)*10</f>
        <v>0.96</v>
      </c>
      <c r="J1349" s="5">
        <f>_xlfn.PERCENTRANK.INC(F:F,dataset_transacoes_ficticias_2023_2024[[#This Row],[total value]],4)*10</f>
        <v>2.8410000000000002</v>
      </c>
      <c r="K1349" s="5">
        <f t="shared" ca="1" si="42"/>
        <v>22.141000000000002</v>
      </c>
      <c r="L1349" s="13">
        <f ca="1">_xlfn.PERCENTRANK.INC(K:K,dataset_transacoes_ficticias_2023_2024[[#This Row],[rfm sum]],4)*10</f>
        <v>3.5610000000000004</v>
      </c>
      <c r="M1349" s="3">
        <f ca="1">ROUNDUP(dataset_transacoes_ficticias_2023_2024[[#This Row],[rfm]],0)</f>
        <v>4</v>
      </c>
      <c r="N1349" t="str">
        <f t="shared" ca="1" si="43"/>
        <v>At Risk</v>
      </c>
    </row>
    <row r="1350" spans="1:14" x14ac:dyDescent="0.25">
      <c r="A1350" t="s">
        <v>219</v>
      </c>
      <c r="B1350" s="1">
        <v>45117</v>
      </c>
      <c r="C1350" s="4">
        <v>141.311247577518</v>
      </c>
      <c r="D1350" s="3">
        <f ca="1">TODAY() -dataset_transacoes_ficticias_2023_2024[[#This Row],[transaction date]]</f>
        <v>306</v>
      </c>
      <c r="E1350">
        <f>COUNTIF(A:A,dataset_transacoes_ficticias_2023_2024[[#This Row],[customer-id]])</f>
        <v>4</v>
      </c>
      <c r="F1350" s="4">
        <f>SUMIF(A:A,dataset_transacoes_ficticias_2023_2024[[#This Row],[customer-id]],C:C)</f>
        <v>2456.9668850649969</v>
      </c>
      <c r="G1350" s="4">
        <f>dataset_transacoes_ficticias_2023_2024[[#This Row],[total value]]/dataset_transacoes_ficticias_2023_2024[[#This Row],[frequency]]</f>
        <v>614.24172126624921</v>
      </c>
      <c r="H1350" s="5">
        <f ca="1">(1 - _xlfn.PERCENTRANK.INC(D:D,dataset_transacoes_ficticias_2023_2024[[#This Row],[recency]],4))*10</f>
        <v>4.7430000000000003</v>
      </c>
      <c r="I1350">
        <f>_xlfn.PERCENTRANK.INC(E:E,dataset_transacoes_ficticias_2023_2024[[#This Row],[frequency]],4)*10</f>
        <v>2.5510000000000002</v>
      </c>
      <c r="J1350" s="5">
        <f>_xlfn.PERCENTRANK.INC(F:F,dataset_transacoes_ficticias_2023_2024[[#This Row],[total value]],4)*10</f>
        <v>5.577</v>
      </c>
      <c r="K1350" s="5">
        <f t="shared" ca="1" si="42"/>
        <v>23.271000000000001</v>
      </c>
      <c r="L1350" s="13">
        <f ca="1">_xlfn.PERCENTRANK.INC(K:K,dataset_transacoes_ficticias_2023_2024[[#This Row],[rfm sum]],4)*10</f>
        <v>3.7759999999999998</v>
      </c>
      <c r="M1350" s="3">
        <f ca="1">ROUNDUP(dataset_transacoes_ficticias_2023_2024[[#This Row],[rfm]],0)</f>
        <v>4</v>
      </c>
      <c r="N1350" t="str">
        <f t="shared" ca="1" si="43"/>
        <v>At Risk</v>
      </c>
    </row>
    <row r="1351" spans="1:14" x14ac:dyDescent="0.25">
      <c r="A1351" t="s">
        <v>31</v>
      </c>
      <c r="B1351" s="1">
        <v>44934</v>
      </c>
      <c r="C1351" s="4">
        <v>301.50381443603101</v>
      </c>
      <c r="D1351" s="3">
        <f ca="1">TODAY() -dataset_transacoes_ficticias_2023_2024[[#This Row],[transaction date]]</f>
        <v>489</v>
      </c>
      <c r="E1351">
        <f>COUNTIF(A:A,dataset_transacoes_ficticias_2023_2024[[#This Row],[customer-id]])</f>
        <v>6</v>
      </c>
      <c r="F1351" s="4">
        <f>SUMIF(A:A,dataset_transacoes_ficticias_2023_2024[[#This Row],[customer-id]],C:C)</f>
        <v>1642.4963157284578</v>
      </c>
      <c r="G1351" s="4">
        <f>dataset_transacoes_ficticias_2023_2024[[#This Row],[total value]]/dataset_transacoes_ficticias_2023_2024[[#This Row],[frequency]]</f>
        <v>273.74938595474299</v>
      </c>
      <c r="H1351" s="5">
        <f ca="1">(1 - _xlfn.PERCENTRANK.INC(D:D,dataset_transacoes_ficticias_2023_2024[[#This Row],[recency]],4))*10</f>
        <v>0.121</v>
      </c>
      <c r="I1351">
        <f>_xlfn.PERCENTRANK.INC(E:E,dataset_transacoes_ficticias_2023_2024[[#This Row],[frequency]],4)*10</f>
        <v>6.3529999999999998</v>
      </c>
      <c r="J1351" s="5">
        <f>_xlfn.PERCENTRANK.INC(F:F,dataset_transacoes_ficticias_2023_2024[[#This Row],[total value]],4)*10</f>
        <v>2.6760000000000002</v>
      </c>
      <c r="K1351" s="5">
        <f t="shared" ca="1" si="42"/>
        <v>22.021000000000001</v>
      </c>
      <c r="L1351" s="13">
        <f ca="1">_xlfn.PERCENTRANK.INC(K:K,dataset_transacoes_ficticias_2023_2024[[#This Row],[rfm sum]],4)*10</f>
        <v>3.4910000000000001</v>
      </c>
      <c r="M1351" s="3">
        <f ca="1">ROUNDUP(dataset_transacoes_ficticias_2023_2024[[#This Row],[rfm]],0)</f>
        <v>4</v>
      </c>
      <c r="N1351" t="str">
        <f t="shared" ca="1" si="43"/>
        <v>At Risk</v>
      </c>
    </row>
    <row r="1352" spans="1:14" x14ac:dyDescent="0.25">
      <c r="A1352" t="s">
        <v>392</v>
      </c>
      <c r="B1352" s="1">
        <v>45254</v>
      </c>
      <c r="C1352" s="4">
        <v>308.78555370677299</v>
      </c>
      <c r="D1352" s="3">
        <f ca="1">TODAY() -dataset_transacoes_ficticias_2023_2024[[#This Row],[transaction date]]</f>
        <v>169</v>
      </c>
      <c r="E1352">
        <f>COUNTIF(A:A,dataset_transacoes_ficticias_2023_2024[[#This Row],[customer-id]])</f>
        <v>3</v>
      </c>
      <c r="F1352" s="4">
        <f>SUMIF(A:A,dataset_transacoes_ficticias_2023_2024[[#This Row],[customer-id]],C:C)</f>
        <v>1675.4527378329212</v>
      </c>
      <c r="G1352" s="4">
        <f>dataset_transacoes_ficticias_2023_2024[[#This Row],[total value]]/dataset_transacoes_ficticias_2023_2024[[#This Row],[frequency]]</f>
        <v>558.48424594430708</v>
      </c>
      <c r="H1352" s="5">
        <f ca="1">(1 - _xlfn.PERCENTRANK.INC(D:D,dataset_transacoes_ficticias_2023_2024[[#This Row],[recency]],4))*10</f>
        <v>8.2600000000000016</v>
      </c>
      <c r="I1352">
        <f>_xlfn.PERCENTRANK.INC(E:E,dataset_transacoes_ficticias_2023_2024[[#This Row],[frequency]],4)*10</f>
        <v>0.96</v>
      </c>
      <c r="J1352" s="5">
        <f>_xlfn.PERCENTRANK.INC(F:F,dataset_transacoes_ficticias_2023_2024[[#This Row],[total value]],4)*10</f>
        <v>2.7960000000000003</v>
      </c>
      <c r="K1352" s="5">
        <f t="shared" ca="1" si="42"/>
        <v>21.166000000000004</v>
      </c>
      <c r="L1352" s="13">
        <f ca="1">_xlfn.PERCENTRANK.INC(K:K,dataset_transacoes_ficticias_2023_2024[[#This Row],[rfm sum]],4)*10</f>
        <v>3.2160000000000002</v>
      </c>
      <c r="M1352" s="3">
        <f ca="1">ROUNDUP(dataset_transacoes_ficticias_2023_2024[[#This Row],[rfm]],0)</f>
        <v>4</v>
      </c>
      <c r="N1352" t="str">
        <f t="shared" ca="1" si="43"/>
        <v>At Risk</v>
      </c>
    </row>
    <row r="1353" spans="1:14" x14ac:dyDescent="0.25">
      <c r="A1353" t="s">
        <v>72</v>
      </c>
      <c r="B1353" s="1">
        <v>44948</v>
      </c>
      <c r="C1353" s="4">
        <v>668.64598423231803</v>
      </c>
      <c r="D1353" s="3">
        <f ca="1">TODAY() -dataset_transacoes_ficticias_2023_2024[[#This Row],[transaction date]]</f>
        <v>475</v>
      </c>
      <c r="E1353">
        <f>COUNTIF(A:A,dataset_transacoes_ficticias_2023_2024[[#This Row],[customer-id]])</f>
        <v>5</v>
      </c>
      <c r="F1353" s="4">
        <f>SUMIF(A:A,dataset_transacoes_ficticias_2023_2024[[#This Row],[customer-id]],C:C)</f>
        <v>3074.8997679530671</v>
      </c>
      <c r="G1353" s="4">
        <f>dataset_transacoes_ficticias_2023_2024[[#This Row],[total value]]/dataset_transacoes_ficticias_2023_2024[[#This Row],[frequency]]</f>
        <v>614.97995359061338</v>
      </c>
      <c r="H1353" s="5">
        <f ca="1">(1 - _xlfn.PERCENTRANK.INC(D:D,dataset_transacoes_ficticias_2023_2024[[#This Row],[recency]],4))*10</f>
        <v>0.50599999999999978</v>
      </c>
      <c r="I1353">
        <f>_xlfn.PERCENTRANK.INC(E:E,dataset_transacoes_ficticias_2023_2024[[#This Row],[frequency]],4)*10</f>
        <v>4.5519999999999996</v>
      </c>
      <c r="J1353" s="5">
        <f>_xlfn.PERCENTRANK.INC(F:F,dataset_transacoes_ficticias_2023_2024[[#This Row],[total value]],4)*10</f>
        <v>7.0330000000000004</v>
      </c>
      <c r="K1353" s="5">
        <f t="shared" ca="1" si="42"/>
        <v>24.107000000000003</v>
      </c>
      <c r="L1353" s="13">
        <f ca="1">_xlfn.PERCENTRANK.INC(K:K,dataset_transacoes_ficticias_2023_2024[[#This Row],[rfm sum]],4)*10</f>
        <v>3.911</v>
      </c>
      <c r="M1353" s="3">
        <f ca="1">ROUNDUP(dataset_transacoes_ficticias_2023_2024[[#This Row],[rfm]],0)</f>
        <v>4</v>
      </c>
      <c r="N1353" t="str">
        <f t="shared" ca="1" si="43"/>
        <v>At Risk</v>
      </c>
    </row>
    <row r="1354" spans="1:14" x14ac:dyDescent="0.25">
      <c r="A1354" t="s">
        <v>98</v>
      </c>
      <c r="B1354" s="1">
        <v>45144</v>
      </c>
      <c r="C1354" s="4">
        <v>686.88522940200005</v>
      </c>
      <c r="D1354" s="3">
        <f ca="1">TODAY() -dataset_transacoes_ficticias_2023_2024[[#This Row],[transaction date]]</f>
        <v>279</v>
      </c>
      <c r="E1354">
        <f>COUNTIF(A:A,dataset_transacoes_ficticias_2023_2024[[#This Row],[customer-id]])</f>
        <v>3</v>
      </c>
      <c r="F1354" s="4">
        <f>SUMIF(A:A,dataset_transacoes_ficticias_2023_2024[[#This Row],[customer-id]],C:C)</f>
        <v>1687.3401533467363</v>
      </c>
      <c r="G1354" s="4">
        <f>dataset_transacoes_ficticias_2023_2024[[#This Row],[total value]]/dataset_transacoes_ficticias_2023_2024[[#This Row],[frequency]]</f>
        <v>562.4467177822454</v>
      </c>
      <c r="H1354" s="5">
        <f ca="1">(1 - _xlfn.PERCENTRANK.INC(D:D,dataset_transacoes_ficticias_2023_2024[[#This Row],[recency]],4))*10</f>
        <v>5.418000000000001</v>
      </c>
      <c r="I1354">
        <f>_xlfn.PERCENTRANK.INC(E:E,dataset_transacoes_ficticias_2023_2024[[#This Row],[frequency]],4)*10</f>
        <v>0.96</v>
      </c>
      <c r="J1354" s="5">
        <f>_xlfn.PERCENTRANK.INC(F:F,dataset_transacoes_ficticias_2023_2024[[#This Row],[total value]],4)*10</f>
        <v>2.8410000000000002</v>
      </c>
      <c r="K1354" s="5">
        <f t="shared" ca="1" si="42"/>
        <v>21.310000000000002</v>
      </c>
      <c r="L1354" s="13">
        <f ca="1">_xlfn.PERCENTRANK.INC(K:K,dataset_transacoes_ficticias_2023_2024[[#This Row],[rfm sum]],4)*10</f>
        <v>3.246</v>
      </c>
      <c r="M1354" s="3">
        <f ca="1">ROUNDUP(dataset_transacoes_ficticias_2023_2024[[#This Row],[rfm]],0)</f>
        <v>4</v>
      </c>
      <c r="N1354" t="str">
        <f t="shared" ca="1" si="43"/>
        <v>At Risk</v>
      </c>
    </row>
    <row r="1355" spans="1:14" x14ac:dyDescent="0.25">
      <c r="A1355" t="s">
        <v>87</v>
      </c>
      <c r="B1355" s="1">
        <v>45300</v>
      </c>
      <c r="C1355" s="4">
        <v>732.33762828957094</v>
      </c>
      <c r="D1355" s="3">
        <f ca="1">TODAY() -dataset_transacoes_ficticias_2023_2024[[#This Row],[transaction date]]</f>
        <v>123</v>
      </c>
      <c r="E1355">
        <f>COUNTIF(A:A,dataset_transacoes_ficticias_2023_2024[[#This Row],[customer-id]])</f>
        <v>2</v>
      </c>
      <c r="F1355" s="4">
        <f>SUMIF(A:A,dataset_transacoes_ficticias_2023_2024[[#This Row],[customer-id]],C:C)</f>
        <v>1232.0541425771539</v>
      </c>
      <c r="G1355" s="4">
        <f>dataset_transacoes_ficticias_2023_2024[[#This Row],[total value]]/dataset_transacoes_ficticias_2023_2024[[#This Row],[frequency]]</f>
        <v>616.02707128857696</v>
      </c>
      <c r="H1355" s="5">
        <f ca="1">(1 - _xlfn.PERCENTRANK.INC(D:D,dataset_transacoes_ficticias_2023_2024[[#This Row],[recency]],4))*10</f>
        <v>9.2999999999999989</v>
      </c>
      <c r="I1355">
        <f>_xlfn.PERCENTRANK.INC(E:E,dataset_transacoes_ficticias_2023_2024[[#This Row],[frequency]],4)*10</f>
        <v>0.15</v>
      </c>
      <c r="J1355" s="5">
        <f>_xlfn.PERCENTRANK.INC(F:F,dataset_transacoes_ficticias_2023_2024[[#This Row],[total value]],4)*10</f>
        <v>1.31</v>
      </c>
      <c r="K1355" s="5">
        <f t="shared" ca="1" si="42"/>
        <v>19.978999999999996</v>
      </c>
      <c r="L1355" s="13">
        <f ca="1">_xlfn.PERCENTRANK.INC(K:K,dataset_transacoes_ficticias_2023_2024[[#This Row],[rfm sum]],4)*10</f>
        <v>2.8860000000000001</v>
      </c>
      <c r="M1355" s="3">
        <f ca="1">ROUNDUP(dataset_transacoes_ficticias_2023_2024[[#This Row],[rfm]],0)</f>
        <v>3</v>
      </c>
      <c r="N1355" t="str">
        <f t="shared" ca="1" si="43"/>
        <v>At Risk</v>
      </c>
    </row>
    <row r="1356" spans="1:14" x14ac:dyDescent="0.25">
      <c r="A1356" t="s">
        <v>352</v>
      </c>
      <c r="B1356" s="1">
        <v>44936</v>
      </c>
      <c r="C1356" s="4">
        <v>37.777413457060298</v>
      </c>
      <c r="D1356" s="3">
        <f ca="1">TODAY() -dataset_transacoes_ficticias_2023_2024[[#This Row],[transaction date]]</f>
        <v>487</v>
      </c>
      <c r="E1356">
        <f>COUNTIF(A:A,dataset_transacoes_ficticias_2023_2024[[#This Row],[customer-id]])</f>
        <v>6</v>
      </c>
      <c r="F1356" s="4">
        <f>SUMIF(A:A,dataset_transacoes_ficticias_2023_2024[[#This Row],[customer-id]],C:C)</f>
        <v>1828.3779246768054</v>
      </c>
      <c r="G1356" s="4">
        <f>dataset_transacoes_ficticias_2023_2024[[#This Row],[total value]]/dataset_transacoes_ficticias_2023_2024[[#This Row],[frequency]]</f>
        <v>304.72965411280092</v>
      </c>
      <c r="H1356" s="5">
        <f ca="1">(1 - _xlfn.PERCENTRANK.INC(D:D,dataset_transacoes_ficticias_2023_2024[[#This Row],[recency]],4))*10</f>
        <v>0.18100000000000005</v>
      </c>
      <c r="I1356">
        <f>_xlfn.PERCENTRANK.INC(E:E,dataset_transacoes_ficticias_2023_2024[[#This Row],[frequency]],4)*10</f>
        <v>6.3529999999999998</v>
      </c>
      <c r="J1356" s="5">
        <f>_xlfn.PERCENTRANK.INC(F:F,dataset_transacoes_ficticias_2023_2024[[#This Row],[total value]],4)*10</f>
        <v>3.2309999999999999</v>
      </c>
      <c r="K1356" s="5">
        <f t="shared" ca="1" si="42"/>
        <v>20.524999999999999</v>
      </c>
      <c r="L1356" s="13">
        <f ca="1">_xlfn.PERCENTRANK.INC(K:K,dataset_transacoes_ficticias_2023_2024[[#This Row],[rfm sum]],4)*10</f>
        <v>3.0009999999999999</v>
      </c>
      <c r="M1356" s="3">
        <f ca="1">ROUNDUP(dataset_transacoes_ficticias_2023_2024[[#This Row],[rfm]],0)</f>
        <v>4</v>
      </c>
      <c r="N1356" t="str">
        <f t="shared" ca="1" si="43"/>
        <v>At Risk</v>
      </c>
    </row>
    <row r="1357" spans="1:14" x14ac:dyDescent="0.25">
      <c r="A1357" t="s">
        <v>121</v>
      </c>
      <c r="B1357" s="1">
        <v>44963</v>
      </c>
      <c r="C1357" s="4">
        <v>522.64629721692199</v>
      </c>
      <c r="D1357" s="3">
        <f ca="1">TODAY() -dataset_transacoes_ficticias_2023_2024[[#This Row],[transaction date]]</f>
        <v>460</v>
      </c>
      <c r="E1357">
        <f>COUNTIF(A:A,dataset_transacoes_ficticias_2023_2024[[#This Row],[customer-id]])</f>
        <v>5</v>
      </c>
      <c r="F1357" s="4">
        <f>SUMIF(A:A,dataset_transacoes_ficticias_2023_2024[[#This Row],[customer-id]],C:C)</f>
        <v>2761.1115595484448</v>
      </c>
      <c r="G1357" s="4">
        <f>dataset_transacoes_ficticias_2023_2024[[#This Row],[total value]]/dataset_transacoes_ficticias_2023_2024[[#This Row],[frequency]]</f>
        <v>552.22231190968898</v>
      </c>
      <c r="H1357" s="5">
        <f ca="1">(1 - _xlfn.PERCENTRANK.INC(D:D,dataset_transacoes_ficticias_2023_2024[[#This Row],[recency]],4))*10</f>
        <v>0.86099999999999954</v>
      </c>
      <c r="I1357">
        <f>_xlfn.PERCENTRANK.INC(E:E,dataset_transacoes_ficticias_2023_2024[[#This Row],[frequency]],4)*10</f>
        <v>4.5519999999999996</v>
      </c>
      <c r="J1357" s="5">
        <f>_xlfn.PERCENTRANK.INC(F:F,dataset_transacoes_ficticias_2023_2024[[#This Row],[total value]],4)*10</f>
        <v>6.4080000000000004</v>
      </c>
      <c r="K1357" s="5">
        <f t="shared" ca="1" si="42"/>
        <v>21.585999999999999</v>
      </c>
      <c r="L1357" s="13">
        <f ca="1">_xlfn.PERCENTRANK.INC(K:K,dataset_transacoes_ficticias_2023_2024[[#This Row],[rfm sum]],4)*10</f>
        <v>3.3559999999999999</v>
      </c>
      <c r="M1357" s="3">
        <f ca="1">ROUNDUP(dataset_transacoes_ficticias_2023_2024[[#This Row],[rfm]],0)</f>
        <v>4</v>
      </c>
      <c r="N1357" t="str">
        <f t="shared" ca="1" si="43"/>
        <v>At Risk</v>
      </c>
    </row>
    <row r="1358" spans="1:14" x14ac:dyDescent="0.25">
      <c r="A1358" t="s">
        <v>430</v>
      </c>
      <c r="B1358" s="1">
        <v>45188</v>
      </c>
      <c r="C1358" s="4">
        <v>763.910878551574</v>
      </c>
      <c r="D1358" s="3">
        <f ca="1">TODAY() -dataset_transacoes_ficticias_2023_2024[[#This Row],[transaction date]]</f>
        <v>235</v>
      </c>
      <c r="E1358">
        <f>COUNTIF(A:A,dataset_transacoes_ficticias_2023_2024[[#This Row],[customer-id]])</f>
        <v>4</v>
      </c>
      <c r="F1358" s="4">
        <f>SUMIF(A:A,dataset_transacoes_ficticias_2023_2024[[#This Row],[customer-id]],C:C)</f>
        <v>1836.1200282592331</v>
      </c>
      <c r="G1358" s="4">
        <f>dataset_transacoes_ficticias_2023_2024[[#This Row],[total value]]/dataset_transacoes_ficticias_2023_2024[[#This Row],[frequency]]</f>
        <v>459.03000706480827</v>
      </c>
      <c r="H1358" s="5">
        <f ca="1">(1 - _xlfn.PERCENTRANK.INC(D:D,dataset_transacoes_ficticias_2023_2024[[#This Row],[recency]],4))*10</f>
        <v>6.4890000000000008</v>
      </c>
      <c r="I1358">
        <f>_xlfn.PERCENTRANK.INC(E:E,dataset_transacoes_ficticias_2023_2024[[#This Row],[frequency]],4)*10</f>
        <v>2.5510000000000002</v>
      </c>
      <c r="J1358" s="5">
        <f>_xlfn.PERCENTRANK.INC(F:F,dataset_transacoes_ficticias_2023_2024[[#This Row],[total value]],4)*10</f>
        <v>3.2709999999999999</v>
      </c>
      <c r="K1358" s="5">
        <f t="shared" ca="1" si="42"/>
        <v>24.132000000000005</v>
      </c>
      <c r="L1358" s="13">
        <f ca="1">_xlfn.PERCENTRANK.INC(K:K,dataset_transacoes_ficticias_2023_2024[[#This Row],[rfm sum]],4)*10</f>
        <v>3.9210000000000003</v>
      </c>
      <c r="M1358" s="3">
        <f ca="1">ROUNDUP(dataset_transacoes_ficticias_2023_2024[[#This Row],[rfm]],0)</f>
        <v>4</v>
      </c>
      <c r="N1358" t="str">
        <f t="shared" ca="1" si="43"/>
        <v>At Risk</v>
      </c>
    </row>
    <row r="1359" spans="1:14" x14ac:dyDescent="0.25">
      <c r="A1359" t="s">
        <v>63</v>
      </c>
      <c r="B1359" s="1">
        <v>45155</v>
      </c>
      <c r="C1359" s="4">
        <v>146.55730814983701</v>
      </c>
      <c r="D1359" s="3">
        <f ca="1">TODAY() -dataset_transacoes_ficticias_2023_2024[[#This Row],[transaction date]]</f>
        <v>268</v>
      </c>
      <c r="E1359">
        <f>COUNTIF(A:A,dataset_transacoes_ficticias_2023_2024[[#This Row],[customer-id]])</f>
        <v>3</v>
      </c>
      <c r="F1359" s="4">
        <f>SUMIF(A:A,dataset_transacoes_ficticias_2023_2024[[#This Row],[customer-id]],C:C)</f>
        <v>2082.5552758310378</v>
      </c>
      <c r="G1359" s="4">
        <f>dataset_transacoes_ficticias_2023_2024[[#This Row],[total value]]/dataset_transacoes_ficticias_2023_2024[[#This Row],[frequency]]</f>
        <v>694.18509194367925</v>
      </c>
      <c r="H1359" s="5">
        <f ca="1">(1 - _xlfn.PERCENTRANK.INC(D:D,dataset_transacoes_ficticias_2023_2024[[#This Row],[recency]],4))*10</f>
        <v>5.6979999999999995</v>
      </c>
      <c r="I1359">
        <f>_xlfn.PERCENTRANK.INC(E:E,dataset_transacoes_ficticias_2023_2024[[#This Row],[frequency]],4)*10</f>
        <v>0.96</v>
      </c>
      <c r="J1359" s="5">
        <f>_xlfn.PERCENTRANK.INC(F:F,dataset_transacoes_ficticias_2023_2024[[#This Row],[total value]],4)*10</f>
        <v>4.3020000000000005</v>
      </c>
      <c r="K1359" s="5">
        <f t="shared" ca="1" si="42"/>
        <v>23.271000000000001</v>
      </c>
      <c r="L1359" s="13">
        <f ca="1">_xlfn.PERCENTRANK.INC(K:K,dataset_transacoes_ficticias_2023_2024[[#This Row],[rfm sum]],4)*10</f>
        <v>3.7759999999999998</v>
      </c>
      <c r="M1359" s="3">
        <f ca="1">ROUNDUP(dataset_transacoes_ficticias_2023_2024[[#This Row],[rfm]],0)</f>
        <v>4</v>
      </c>
      <c r="N1359" t="str">
        <f t="shared" ca="1" si="43"/>
        <v>At Risk</v>
      </c>
    </row>
    <row r="1360" spans="1:14" x14ac:dyDescent="0.25">
      <c r="A1360" t="s">
        <v>242</v>
      </c>
      <c r="B1360" s="1">
        <v>45039</v>
      </c>
      <c r="C1360" s="4">
        <v>364.54376491719199</v>
      </c>
      <c r="D1360" s="3">
        <f ca="1">TODAY() -dataset_transacoes_ficticias_2023_2024[[#This Row],[transaction date]]</f>
        <v>384</v>
      </c>
      <c r="E1360">
        <f>COUNTIF(A:A,dataset_transacoes_ficticias_2023_2024[[#This Row],[customer-id]])</f>
        <v>4</v>
      </c>
      <c r="F1360" s="4">
        <f>SUMIF(A:A,dataset_transacoes_ficticias_2023_2024[[#This Row],[customer-id]],C:C)</f>
        <v>2079.7135953329262</v>
      </c>
      <c r="G1360" s="4">
        <f>dataset_transacoes_ficticias_2023_2024[[#This Row],[total value]]/dataset_transacoes_ficticias_2023_2024[[#This Row],[frequency]]</f>
        <v>519.92839883323154</v>
      </c>
      <c r="H1360" s="5">
        <f ca="1">(1 - _xlfn.PERCENTRANK.INC(D:D,dataset_transacoes_ficticias_2023_2024[[#This Row],[recency]],4))*10</f>
        <v>2.7669999999999995</v>
      </c>
      <c r="I1360">
        <f>_xlfn.PERCENTRANK.INC(E:E,dataset_transacoes_ficticias_2023_2024[[#This Row],[frequency]],4)*10</f>
        <v>2.5510000000000002</v>
      </c>
      <c r="J1360" s="5">
        <f>_xlfn.PERCENTRANK.INC(F:F,dataset_transacoes_ficticias_2023_2024[[#This Row],[total value]],4)*10</f>
        <v>4.282</v>
      </c>
      <c r="K1360" s="5">
        <f t="shared" ca="1" si="42"/>
        <v>20.56</v>
      </c>
      <c r="L1360" s="13">
        <f ca="1">_xlfn.PERCENTRANK.INC(K:K,dataset_transacoes_ficticias_2023_2024[[#This Row],[rfm sum]],4)*10</f>
        <v>3.0109999999999997</v>
      </c>
      <c r="M1360" s="3">
        <f ca="1">ROUNDUP(dataset_transacoes_ficticias_2023_2024[[#This Row],[rfm]],0)</f>
        <v>4</v>
      </c>
      <c r="N1360" t="str">
        <f t="shared" ca="1" si="43"/>
        <v>At Risk</v>
      </c>
    </row>
    <row r="1361" spans="1:14" x14ac:dyDescent="0.25">
      <c r="A1361" t="s">
        <v>28</v>
      </c>
      <c r="B1361" s="1">
        <v>45312</v>
      </c>
      <c r="C1361" s="4">
        <v>186.95683430754301</v>
      </c>
      <c r="D1361" s="3">
        <f ca="1">TODAY() -dataset_transacoes_ficticias_2023_2024[[#This Row],[transaction date]]</f>
        <v>111</v>
      </c>
      <c r="E1361">
        <f>COUNTIF(A:A,dataset_transacoes_ficticias_2023_2024[[#This Row],[customer-id]])</f>
        <v>3</v>
      </c>
      <c r="F1361" s="4">
        <f>SUMIF(A:A,dataset_transacoes_ficticias_2023_2024[[#This Row],[customer-id]],C:C)</f>
        <v>785.70917416983593</v>
      </c>
      <c r="G1361" s="4">
        <f>dataset_transacoes_ficticias_2023_2024[[#This Row],[total value]]/dataset_transacoes_ficticias_2023_2024[[#This Row],[frequency]]</f>
        <v>261.903058056612</v>
      </c>
      <c r="H1361" s="5">
        <f ca="1">(1 - _xlfn.PERCENTRANK.INC(D:D,dataset_transacoes_ficticias_2023_2024[[#This Row],[recency]],4))*10</f>
        <v>9.6650000000000009</v>
      </c>
      <c r="I1361">
        <f>_xlfn.PERCENTRANK.INC(E:E,dataset_transacoes_ficticias_2023_2024[[#This Row],[frequency]],4)*10</f>
        <v>0.96</v>
      </c>
      <c r="J1361" s="5">
        <f>_xlfn.PERCENTRANK.INC(F:F,dataset_transacoes_ficticias_2023_2024[[#This Row],[total value]],4)*10</f>
        <v>0.48</v>
      </c>
      <c r="K1361" s="5">
        <f t="shared" ca="1" si="42"/>
        <v>20.705000000000002</v>
      </c>
      <c r="L1361" s="13">
        <f ca="1">_xlfn.PERCENTRANK.INC(K:K,dataset_transacoes_ficticias_2023_2024[[#This Row],[rfm sum]],4)*10</f>
        <v>3.056</v>
      </c>
      <c r="M1361" s="3">
        <f ca="1">ROUNDUP(dataset_transacoes_ficticias_2023_2024[[#This Row],[rfm]],0)</f>
        <v>4</v>
      </c>
      <c r="N1361" t="str">
        <f t="shared" ca="1" si="43"/>
        <v>At Risk</v>
      </c>
    </row>
    <row r="1362" spans="1:14" x14ac:dyDescent="0.25">
      <c r="A1362" t="s">
        <v>201</v>
      </c>
      <c r="B1362" s="1">
        <v>45182</v>
      </c>
      <c r="C1362" s="4">
        <v>805.65218304647999</v>
      </c>
      <c r="D1362" s="3">
        <f ca="1">TODAY() -dataset_transacoes_ficticias_2023_2024[[#This Row],[transaction date]]</f>
        <v>241</v>
      </c>
      <c r="E1362">
        <f>COUNTIF(A:A,dataset_transacoes_ficticias_2023_2024[[#This Row],[customer-id]])</f>
        <v>3</v>
      </c>
      <c r="F1362" s="4">
        <f>SUMIF(A:A,dataset_transacoes_ficticias_2023_2024[[#This Row],[customer-id]],C:C)</f>
        <v>1483.6698043931008</v>
      </c>
      <c r="G1362" s="4">
        <f>dataset_transacoes_ficticias_2023_2024[[#This Row],[total value]]/dataset_transacoes_ficticias_2023_2024[[#This Row],[frequency]]</f>
        <v>494.55660146436691</v>
      </c>
      <c r="H1362" s="5">
        <f ca="1">(1 - _xlfn.PERCENTRANK.INC(D:D,dataset_transacoes_ficticias_2023_2024[[#This Row],[recency]],4))*10</f>
        <v>6.3539999999999992</v>
      </c>
      <c r="I1362">
        <f>_xlfn.PERCENTRANK.INC(E:E,dataset_transacoes_ficticias_2023_2024[[#This Row],[frequency]],4)*10</f>
        <v>0.96</v>
      </c>
      <c r="J1362" s="5">
        <f>_xlfn.PERCENTRANK.INC(F:F,dataset_transacoes_ficticias_2023_2024[[#This Row],[total value]],4)*10</f>
        <v>2.101</v>
      </c>
      <c r="K1362" s="5">
        <f t="shared" ca="1" si="42"/>
        <v>20.52</v>
      </c>
      <c r="L1362" s="13">
        <f ca="1">_xlfn.PERCENTRANK.INC(K:K,dataset_transacoes_ficticias_2023_2024[[#This Row],[rfm sum]],4)*10</f>
        <v>2.9959999999999996</v>
      </c>
      <c r="M1362" s="3">
        <f ca="1">ROUNDUP(dataset_transacoes_ficticias_2023_2024[[#This Row],[rfm]],0)</f>
        <v>3</v>
      </c>
      <c r="N1362" t="str">
        <f t="shared" ca="1" si="43"/>
        <v>At Risk</v>
      </c>
    </row>
    <row r="1363" spans="1:14" x14ac:dyDescent="0.25">
      <c r="A1363" t="s">
        <v>38</v>
      </c>
      <c r="B1363" s="1">
        <v>45235</v>
      </c>
      <c r="C1363" s="4">
        <v>129.263197402039</v>
      </c>
      <c r="D1363" s="3">
        <f ca="1">TODAY() -dataset_transacoes_ficticias_2023_2024[[#This Row],[transaction date]]</f>
        <v>188</v>
      </c>
      <c r="E1363">
        <f>COUNTIF(A:A,dataset_transacoes_ficticias_2023_2024[[#This Row],[customer-id]])</f>
        <v>4</v>
      </c>
      <c r="F1363" s="4">
        <f>SUMIF(A:A,dataset_transacoes_ficticias_2023_2024[[#This Row],[customer-id]],C:C)</f>
        <v>1266.1891591384299</v>
      </c>
      <c r="G1363" s="4">
        <f>dataset_transacoes_ficticias_2023_2024[[#This Row],[total value]]/dataset_transacoes_ficticias_2023_2024[[#This Row],[frequency]]</f>
        <v>316.54728978460747</v>
      </c>
      <c r="H1363" s="5">
        <f ca="1">(1 - _xlfn.PERCENTRANK.INC(D:D,dataset_transacoes_ficticias_2023_2024[[#This Row],[recency]],4))*10</f>
        <v>7.7240000000000002</v>
      </c>
      <c r="I1363">
        <f>_xlfn.PERCENTRANK.INC(E:E,dataset_transacoes_ficticias_2023_2024[[#This Row],[frequency]],4)*10</f>
        <v>2.5510000000000002</v>
      </c>
      <c r="J1363" s="5">
        <f>_xlfn.PERCENTRANK.INC(F:F,dataset_transacoes_ficticias_2023_2024[[#This Row],[total value]],4)*10</f>
        <v>1.3850000000000002</v>
      </c>
      <c r="K1363" s="5">
        <f t="shared" ca="1" si="42"/>
        <v>21.074999999999999</v>
      </c>
      <c r="L1363" s="13">
        <f ca="1">_xlfn.PERCENTRANK.INC(K:K,dataset_transacoes_ficticias_2023_2024[[#This Row],[rfm sum]],4)*10</f>
        <v>3.181</v>
      </c>
      <c r="M1363" s="3">
        <f ca="1">ROUNDUP(dataset_transacoes_ficticias_2023_2024[[#This Row],[rfm]],0)</f>
        <v>4</v>
      </c>
      <c r="N1363" t="str">
        <f t="shared" ca="1" si="43"/>
        <v>At Risk</v>
      </c>
    </row>
    <row r="1364" spans="1:14" x14ac:dyDescent="0.25">
      <c r="A1364" t="s">
        <v>389</v>
      </c>
      <c r="B1364" s="1">
        <v>45235</v>
      </c>
      <c r="C1364" s="4">
        <v>635.06921631985301</v>
      </c>
      <c r="D1364" s="3">
        <f ca="1">TODAY() -dataset_transacoes_ficticias_2023_2024[[#This Row],[transaction date]]</f>
        <v>188</v>
      </c>
      <c r="E1364">
        <f>COUNTIF(A:A,dataset_transacoes_ficticias_2023_2024[[#This Row],[customer-id]])</f>
        <v>4</v>
      </c>
      <c r="F1364" s="4">
        <f>SUMIF(A:A,dataset_transacoes_ficticias_2023_2024[[#This Row],[customer-id]],C:C)</f>
        <v>1399.6841350120089</v>
      </c>
      <c r="G1364" s="4">
        <f>dataset_transacoes_ficticias_2023_2024[[#This Row],[total value]]/dataset_transacoes_ficticias_2023_2024[[#This Row],[frequency]]</f>
        <v>349.92103375300223</v>
      </c>
      <c r="H1364" s="5">
        <f ca="1">(1 - _xlfn.PERCENTRANK.INC(D:D,dataset_transacoes_ficticias_2023_2024[[#This Row],[recency]],4))*10</f>
        <v>7.7240000000000002</v>
      </c>
      <c r="I1364">
        <f>_xlfn.PERCENTRANK.INC(E:E,dataset_transacoes_ficticias_2023_2024[[#This Row],[frequency]],4)*10</f>
        <v>2.5510000000000002</v>
      </c>
      <c r="J1364" s="5">
        <f>_xlfn.PERCENTRANK.INC(F:F,dataset_transacoes_ficticias_2023_2024[[#This Row],[total value]],4)*10</f>
        <v>1.6700000000000002</v>
      </c>
      <c r="K1364" s="5">
        <f t="shared" ca="1" si="42"/>
        <v>23.605000000000004</v>
      </c>
      <c r="L1364" s="13">
        <f ca="1">_xlfn.PERCENTRANK.INC(K:K,dataset_transacoes_ficticias_2023_2024[[#This Row],[rfm sum]],4)*10</f>
        <v>3.8559999999999999</v>
      </c>
      <c r="M1364" s="3">
        <f ca="1">ROUNDUP(dataset_transacoes_ficticias_2023_2024[[#This Row],[rfm]],0)</f>
        <v>4</v>
      </c>
      <c r="N1364" t="str">
        <f t="shared" ca="1" si="43"/>
        <v>At Risk</v>
      </c>
    </row>
    <row r="1365" spans="1:14" x14ac:dyDescent="0.25">
      <c r="A1365" t="s">
        <v>53</v>
      </c>
      <c r="B1365" s="1">
        <v>45080</v>
      </c>
      <c r="C1365" s="4">
        <v>521.82544918404597</v>
      </c>
      <c r="D1365" s="3">
        <f ca="1">TODAY() -dataset_transacoes_ficticias_2023_2024[[#This Row],[transaction date]]</f>
        <v>343</v>
      </c>
      <c r="E1365">
        <f>COUNTIF(A:A,dataset_transacoes_ficticias_2023_2024[[#This Row],[customer-id]])</f>
        <v>5</v>
      </c>
      <c r="F1365" s="4">
        <f>SUMIF(A:A,dataset_transacoes_ficticias_2023_2024[[#This Row],[customer-id]],C:C)</f>
        <v>2057.409240068594</v>
      </c>
      <c r="G1365" s="4">
        <f>dataset_transacoes_ficticias_2023_2024[[#This Row],[total value]]/dataset_transacoes_ficticias_2023_2024[[#This Row],[frequency]]</f>
        <v>411.48184801371883</v>
      </c>
      <c r="H1365" s="5">
        <f ca="1">(1 - _xlfn.PERCENTRANK.INC(D:D,dataset_transacoes_ficticias_2023_2024[[#This Row],[recency]],4))*10</f>
        <v>3.8070000000000004</v>
      </c>
      <c r="I1365">
        <f>_xlfn.PERCENTRANK.INC(E:E,dataset_transacoes_ficticias_2023_2024[[#This Row],[frequency]],4)*10</f>
        <v>4.5519999999999996</v>
      </c>
      <c r="J1365" s="5">
        <f>_xlfn.PERCENTRANK.INC(F:F,dataset_transacoes_ficticias_2023_2024[[#This Row],[total value]],4)*10</f>
        <v>4.117</v>
      </c>
      <c r="K1365" s="5">
        <f t="shared" ca="1" si="42"/>
        <v>24.421000000000003</v>
      </c>
      <c r="L1365" s="13">
        <f ca="1">_xlfn.PERCENTRANK.INC(K:K,dataset_transacoes_ficticias_2023_2024[[#This Row],[rfm sum]],4)*10</f>
        <v>3.9660000000000002</v>
      </c>
      <c r="M1365" s="3">
        <f ca="1">ROUNDUP(dataset_transacoes_ficticias_2023_2024[[#This Row],[rfm]],0)</f>
        <v>4</v>
      </c>
      <c r="N1365" t="str">
        <f t="shared" ca="1" si="43"/>
        <v>At Risk</v>
      </c>
    </row>
    <row r="1366" spans="1:14" x14ac:dyDescent="0.25">
      <c r="A1366" t="s">
        <v>116</v>
      </c>
      <c r="B1366" s="1">
        <v>44951</v>
      </c>
      <c r="C1366" s="4">
        <v>517.61025650521196</v>
      </c>
      <c r="D1366" s="3">
        <f ca="1">TODAY() -dataset_transacoes_ficticias_2023_2024[[#This Row],[transaction date]]</f>
        <v>472</v>
      </c>
      <c r="E1366">
        <f>COUNTIF(A:A,dataset_transacoes_ficticias_2023_2024[[#This Row],[customer-id]])</f>
        <v>5</v>
      </c>
      <c r="F1366" s="4">
        <f>SUMIF(A:A,dataset_transacoes_ficticias_2023_2024[[#This Row],[customer-id]],C:C)</f>
        <v>2481.1962518135351</v>
      </c>
      <c r="G1366" s="4">
        <f>dataset_transacoes_ficticias_2023_2024[[#This Row],[total value]]/dataset_transacoes_ficticias_2023_2024[[#This Row],[frequency]]</f>
        <v>496.23925036270703</v>
      </c>
      <c r="H1366" s="5">
        <f ca="1">(1 - _xlfn.PERCENTRANK.INC(D:D,dataset_transacoes_ficticias_2023_2024[[#This Row],[recency]],4))*10</f>
        <v>0.5710000000000004</v>
      </c>
      <c r="I1366">
        <f>_xlfn.PERCENTRANK.INC(E:E,dataset_transacoes_ficticias_2023_2024[[#This Row],[frequency]],4)*10</f>
        <v>4.5519999999999996</v>
      </c>
      <c r="J1366" s="5">
        <f>_xlfn.PERCENTRANK.INC(F:F,dataset_transacoes_ficticias_2023_2024[[#This Row],[total value]],4)*10</f>
        <v>5.7169999999999996</v>
      </c>
      <c r="K1366" s="5">
        <f t="shared" ca="1" si="42"/>
        <v>23.315999999999995</v>
      </c>
      <c r="L1366" s="13">
        <f ca="1">_xlfn.PERCENTRANK.INC(K:K,dataset_transacoes_ficticias_2023_2024[[#This Row],[rfm sum]],4)*10</f>
        <v>3.8010000000000002</v>
      </c>
      <c r="M1366" s="3">
        <f ca="1">ROUNDUP(dataset_transacoes_ficticias_2023_2024[[#This Row],[rfm]],0)</f>
        <v>4</v>
      </c>
      <c r="N1366" t="str">
        <f t="shared" ca="1" si="43"/>
        <v>At Risk</v>
      </c>
    </row>
    <row r="1367" spans="1:14" x14ac:dyDescent="0.25">
      <c r="A1367" t="s">
        <v>322</v>
      </c>
      <c r="B1367" s="1">
        <v>45244</v>
      </c>
      <c r="C1367" s="4">
        <v>148.2972809064</v>
      </c>
      <c r="D1367" s="3">
        <f ca="1">TODAY() -dataset_transacoes_ficticias_2023_2024[[#This Row],[transaction date]]</f>
        <v>179</v>
      </c>
      <c r="E1367">
        <f>COUNTIF(A:A,dataset_transacoes_ficticias_2023_2024[[#This Row],[customer-id]])</f>
        <v>3</v>
      </c>
      <c r="F1367" s="4">
        <f>SUMIF(A:A,dataset_transacoes_ficticias_2023_2024[[#This Row],[customer-id]],C:C)</f>
        <v>1421.3563929404381</v>
      </c>
      <c r="G1367" s="4">
        <f>dataset_transacoes_ficticias_2023_2024[[#This Row],[total value]]/dataset_transacoes_ficticias_2023_2024[[#This Row],[frequency]]</f>
        <v>473.78546431347939</v>
      </c>
      <c r="H1367" s="5">
        <f ca="1">(1 - _xlfn.PERCENTRANK.INC(D:D,dataset_transacoes_ficticias_2023_2024[[#This Row],[recency]],4))*10</f>
        <v>8.004999999999999</v>
      </c>
      <c r="I1367">
        <f>_xlfn.PERCENTRANK.INC(E:E,dataset_transacoes_ficticias_2023_2024[[#This Row],[frequency]],4)*10</f>
        <v>0.96</v>
      </c>
      <c r="J1367" s="5">
        <f>_xlfn.PERCENTRANK.INC(F:F,dataset_transacoes_ficticias_2023_2024[[#This Row],[total value]],4)*10</f>
        <v>1.7799999999999998</v>
      </c>
      <c r="K1367" s="5">
        <f t="shared" ca="1" si="42"/>
        <v>21.585000000000001</v>
      </c>
      <c r="L1367" s="13">
        <f ca="1">_xlfn.PERCENTRANK.INC(K:K,dataset_transacoes_ficticias_2023_2024[[#This Row],[rfm sum]],4)*10</f>
        <v>3.3460000000000001</v>
      </c>
      <c r="M1367" s="3">
        <f ca="1">ROUNDUP(dataset_transacoes_ficticias_2023_2024[[#This Row],[rfm]],0)</f>
        <v>4</v>
      </c>
      <c r="N1367" t="str">
        <f t="shared" ca="1" si="43"/>
        <v>At Risk</v>
      </c>
    </row>
    <row r="1368" spans="1:14" x14ac:dyDescent="0.25">
      <c r="A1368" t="s">
        <v>129</v>
      </c>
      <c r="B1368" s="1">
        <v>45061</v>
      </c>
      <c r="C1368" s="4">
        <v>584.08694497464501</v>
      </c>
      <c r="D1368" s="3">
        <f ca="1">TODAY() -dataset_transacoes_ficticias_2023_2024[[#This Row],[transaction date]]</f>
        <v>362</v>
      </c>
      <c r="E1368">
        <f>COUNTIF(A:A,dataset_transacoes_ficticias_2023_2024[[#This Row],[customer-id]])</f>
        <v>5</v>
      </c>
      <c r="F1368" s="4">
        <f>SUMIF(A:A,dataset_transacoes_ficticias_2023_2024[[#This Row],[customer-id]],C:C)</f>
        <v>1554.0733548650262</v>
      </c>
      <c r="G1368" s="4">
        <f>dataset_transacoes_ficticias_2023_2024[[#This Row],[total value]]/dataset_transacoes_ficticias_2023_2024[[#This Row],[frequency]]</f>
        <v>310.81467097300526</v>
      </c>
      <c r="H1368" s="5">
        <f ca="1">(1 - _xlfn.PERCENTRANK.INC(D:D,dataset_transacoes_ficticias_2023_2024[[#This Row],[recency]],4))*10</f>
        <v>3.3520000000000003</v>
      </c>
      <c r="I1368">
        <f>_xlfn.PERCENTRANK.INC(E:E,dataset_transacoes_ficticias_2023_2024[[#This Row],[frequency]],4)*10</f>
        <v>4.5519999999999996</v>
      </c>
      <c r="J1368" s="5">
        <f>_xlfn.PERCENTRANK.INC(F:F,dataset_transacoes_ficticias_2023_2024[[#This Row],[total value]],4)*10</f>
        <v>2.3109999999999999</v>
      </c>
      <c r="K1368" s="5">
        <f t="shared" ca="1" si="42"/>
        <v>20.96</v>
      </c>
      <c r="L1368" s="13">
        <f ca="1">_xlfn.PERCENTRANK.INC(K:K,dataset_transacoes_ficticias_2023_2024[[#This Row],[rfm sum]],4)*10</f>
        <v>3.121</v>
      </c>
      <c r="M1368" s="3">
        <f ca="1">ROUNDUP(dataset_transacoes_ficticias_2023_2024[[#This Row],[rfm]],0)</f>
        <v>4</v>
      </c>
      <c r="N1368" t="str">
        <f t="shared" ca="1" si="43"/>
        <v>At Risk</v>
      </c>
    </row>
    <row r="1369" spans="1:14" x14ac:dyDescent="0.25">
      <c r="A1369" t="s">
        <v>26</v>
      </c>
      <c r="B1369" s="1">
        <v>45035</v>
      </c>
      <c r="C1369" s="4">
        <v>702.17307467214903</v>
      </c>
      <c r="D1369" s="3">
        <f ca="1">TODAY() -dataset_transacoes_ficticias_2023_2024[[#This Row],[transaction date]]</f>
        <v>388</v>
      </c>
      <c r="E1369">
        <f>COUNTIF(A:A,dataset_transacoes_ficticias_2023_2024[[#This Row],[customer-id]])</f>
        <v>4</v>
      </c>
      <c r="F1369" s="4">
        <f>SUMIF(A:A,dataset_transacoes_ficticias_2023_2024[[#This Row],[customer-id]],C:C)</f>
        <v>2672.3440586719212</v>
      </c>
      <c r="G1369" s="4">
        <f>dataset_transacoes_ficticias_2023_2024[[#This Row],[total value]]/dataset_transacoes_ficticias_2023_2024[[#This Row],[frequency]]</f>
        <v>668.08601466798029</v>
      </c>
      <c r="H1369" s="5">
        <f ca="1">(1 - _xlfn.PERCENTRANK.INC(D:D,dataset_transacoes_ficticias_2023_2024[[#This Row],[recency]],4))*10</f>
        <v>2.702</v>
      </c>
      <c r="I1369">
        <f>_xlfn.PERCENTRANK.INC(E:E,dataset_transacoes_ficticias_2023_2024[[#This Row],[frequency]],4)*10</f>
        <v>2.5510000000000002</v>
      </c>
      <c r="J1369" s="5">
        <f>_xlfn.PERCENTRANK.INC(F:F,dataset_transacoes_ficticias_2023_2024[[#This Row],[total value]],4)*10</f>
        <v>6.2080000000000002</v>
      </c>
      <c r="K1369" s="5">
        <f t="shared" ca="1" si="42"/>
        <v>21.676000000000002</v>
      </c>
      <c r="L1369" s="13">
        <f ca="1">_xlfn.PERCENTRANK.INC(K:K,dataset_transacoes_ficticias_2023_2024[[#This Row],[rfm sum]],4)*10</f>
        <v>3.3959999999999999</v>
      </c>
      <c r="M1369" s="3">
        <f ca="1">ROUNDUP(dataset_transacoes_ficticias_2023_2024[[#This Row],[rfm]],0)</f>
        <v>4</v>
      </c>
      <c r="N1369" t="str">
        <f t="shared" ca="1" si="43"/>
        <v>At Risk</v>
      </c>
    </row>
    <row r="1370" spans="1:14" x14ac:dyDescent="0.25">
      <c r="A1370" t="s">
        <v>103</v>
      </c>
      <c r="B1370" s="1">
        <v>45169</v>
      </c>
      <c r="C1370" s="4">
        <v>547.05520656874205</v>
      </c>
      <c r="D1370" s="3">
        <f ca="1">TODAY() -dataset_transacoes_ficticias_2023_2024[[#This Row],[transaction date]]</f>
        <v>254</v>
      </c>
      <c r="E1370">
        <f>COUNTIF(A:A,dataset_transacoes_ficticias_2023_2024[[#This Row],[customer-id]])</f>
        <v>3</v>
      </c>
      <c r="F1370" s="4">
        <f>SUMIF(A:A,dataset_transacoes_ficticias_2023_2024[[#This Row],[customer-id]],C:C)</f>
        <v>1602.702535455865</v>
      </c>
      <c r="G1370" s="4">
        <f>dataset_transacoes_ficticias_2023_2024[[#This Row],[total value]]/dataset_transacoes_ficticias_2023_2024[[#This Row],[frequency]]</f>
        <v>534.23417848528834</v>
      </c>
      <c r="H1370" s="5">
        <f ca="1">(1 - _xlfn.PERCENTRANK.INC(D:D,dataset_transacoes_ficticias_2023_2024[[#This Row],[recency]],4))*10</f>
        <v>6.0339999999999989</v>
      </c>
      <c r="I1370">
        <f>_xlfn.PERCENTRANK.INC(E:E,dataset_transacoes_ficticias_2023_2024[[#This Row],[frequency]],4)*10</f>
        <v>0.96</v>
      </c>
      <c r="J1370" s="5">
        <f>_xlfn.PERCENTRANK.INC(F:F,dataset_transacoes_ficticias_2023_2024[[#This Row],[total value]],4)*10</f>
        <v>2.5309999999999997</v>
      </c>
      <c r="K1370" s="5">
        <f t="shared" ca="1" si="42"/>
        <v>20.985999999999997</v>
      </c>
      <c r="L1370" s="13">
        <f ca="1">_xlfn.PERCENTRANK.INC(K:K,dataset_transacoes_ficticias_2023_2024[[#This Row],[rfm sum]],4)*10</f>
        <v>3.1360000000000001</v>
      </c>
      <c r="M1370" s="3">
        <f ca="1">ROUNDUP(dataset_transacoes_ficticias_2023_2024[[#This Row],[rfm]],0)</f>
        <v>4</v>
      </c>
      <c r="N1370" t="str">
        <f t="shared" ca="1" si="43"/>
        <v>At Risk</v>
      </c>
    </row>
    <row r="1371" spans="1:14" x14ac:dyDescent="0.25">
      <c r="A1371" t="s">
        <v>444</v>
      </c>
      <c r="B1371" s="1">
        <v>45083</v>
      </c>
      <c r="C1371" s="4">
        <v>592.99992407044397</v>
      </c>
      <c r="D1371" s="3">
        <f ca="1">TODAY() -dataset_transacoes_ficticias_2023_2024[[#This Row],[transaction date]]</f>
        <v>340</v>
      </c>
      <c r="E1371">
        <f>COUNTIF(A:A,dataset_transacoes_ficticias_2023_2024[[#This Row],[customer-id]])</f>
        <v>4</v>
      </c>
      <c r="F1371" s="4">
        <f>SUMIF(A:A,dataset_transacoes_ficticias_2023_2024[[#This Row],[customer-id]],C:C)</f>
        <v>2451.5438286365438</v>
      </c>
      <c r="G1371" s="4">
        <f>dataset_transacoes_ficticias_2023_2024[[#This Row],[total value]]/dataset_transacoes_ficticias_2023_2024[[#This Row],[frequency]]</f>
        <v>612.88595715913596</v>
      </c>
      <c r="H1371" s="5">
        <f ca="1">(1 - _xlfn.PERCENTRANK.INC(D:D,dataset_transacoes_ficticias_2023_2024[[#This Row],[recency]],4))*10</f>
        <v>3.8919999999999999</v>
      </c>
      <c r="I1371">
        <f>_xlfn.PERCENTRANK.INC(E:E,dataset_transacoes_ficticias_2023_2024[[#This Row],[frequency]],4)*10</f>
        <v>2.5510000000000002</v>
      </c>
      <c r="J1371" s="5">
        <f>_xlfn.PERCENTRANK.INC(F:F,dataset_transacoes_ficticias_2023_2024[[#This Row],[total value]],4)*10</f>
        <v>5.5569999999999995</v>
      </c>
      <c r="K1371" s="5">
        <f t="shared" ca="1" si="42"/>
        <v>21.524999999999999</v>
      </c>
      <c r="L1371" s="13">
        <f ca="1">_xlfn.PERCENTRANK.INC(K:K,dataset_transacoes_ficticias_2023_2024[[#This Row],[rfm sum]],4)*10</f>
        <v>3.3260000000000001</v>
      </c>
      <c r="M1371" s="3">
        <f ca="1">ROUNDUP(dataset_transacoes_ficticias_2023_2024[[#This Row],[rfm]],0)</f>
        <v>4</v>
      </c>
      <c r="N1371" t="str">
        <f t="shared" ca="1" si="43"/>
        <v>At Risk</v>
      </c>
    </row>
    <row r="1372" spans="1:14" x14ac:dyDescent="0.25">
      <c r="A1372" t="s">
        <v>428</v>
      </c>
      <c r="B1372" s="1">
        <v>45063</v>
      </c>
      <c r="C1372" s="4">
        <v>188.20036765599201</v>
      </c>
      <c r="D1372" s="3">
        <f ca="1">TODAY() -dataset_transacoes_ficticias_2023_2024[[#This Row],[transaction date]]</f>
        <v>360</v>
      </c>
      <c r="E1372">
        <f>COUNTIF(A:A,dataset_transacoes_ficticias_2023_2024[[#This Row],[customer-id]])</f>
        <v>5</v>
      </c>
      <c r="F1372" s="4">
        <f>SUMIF(A:A,dataset_transacoes_ficticias_2023_2024[[#This Row],[customer-id]],C:C)</f>
        <v>1399.5771371067783</v>
      </c>
      <c r="G1372" s="4">
        <f>dataset_transacoes_ficticias_2023_2024[[#This Row],[total value]]/dataset_transacoes_ficticias_2023_2024[[#This Row],[frequency]]</f>
        <v>279.91542742135567</v>
      </c>
      <c r="H1372" s="5">
        <f ca="1">(1 - _xlfn.PERCENTRANK.INC(D:D,dataset_transacoes_ficticias_2023_2024[[#This Row],[recency]],4))*10</f>
        <v>3.4169999999999998</v>
      </c>
      <c r="I1372">
        <f>_xlfn.PERCENTRANK.INC(E:E,dataset_transacoes_ficticias_2023_2024[[#This Row],[frequency]],4)*10</f>
        <v>4.5519999999999996</v>
      </c>
      <c r="J1372" s="5">
        <f>_xlfn.PERCENTRANK.INC(F:F,dataset_transacoes_ficticias_2023_2024[[#This Row],[total value]],4)*10</f>
        <v>1.645</v>
      </c>
      <c r="K1372" s="5">
        <f t="shared" ca="1" si="42"/>
        <v>21.614000000000001</v>
      </c>
      <c r="L1372" s="13">
        <f ca="1">_xlfn.PERCENTRANK.INC(K:K,dataset_transacoes_ficticias_2023_2024[[#This Row],[rfm sum]],4)*10</f>
        <v>3.371</v>
      </c>
      <c r="M1372" s="3">
        <f ca="1">ROUNDUP(dataset_transacoes_ficticias_2023_2024[[#This Row],[rfm]],0)</f>
        <v>4</v>
      </c>
      <c r="N1372" t="str">
        <f t="shared" ca="1" si="43"/>
        <v>At Risk</v>
      </c>
    </row>
    <row r="1373" spans="1:14" x14ac:dyDescent="0.25">
      <c r="A1373" t="s">
        <v>488</v>
      </c>
      <c r="B1373" s="1">
        <v>45099</v>
      </c>
      <c r="C1373" s="4">
        <v>225.317348227601</v>
      </c>
      <c r="D1373" s="3">
        <f ca="1">TODAY() -dataset_transacoes_ficticias_2023_2024[[#This Row],[transaction date]]</f>
        <v>324</v>
      </c>
      <c r="E1373">
        <f>COUNTIF(A:A,dataset_transacoes_ficticias_2023_2024[[#This Row],[customer-id]])</f>
        <v>4</v>
      </c>
      <c r="F1373" s="4">
        <f>SUMIF(A:A,dataset_transacoes_ficticias_2023_2024[[#This Row],[customer-id]],C:C)</f>
        <v>2225.6868159856331</v>
      </c>
      <c r="G1373" s="4">
        <f>dataset_transacoes_ficticias_2023_2024[[#This Row],[total value]]/dataset_transacoes_ficticias_2023_2024[[#This Row],[frequency]]</f>
        <v>556.42170399640827</v>
      </c>
      <c r="H1373" s="5">
        <f ca="1">(1 - _xlfn.PERCENTRANK.INC(D:D,dataset_transacoes_ficticias_2023_2024[[#This Row],[recency]],4))*10</f>
        <v>4.3330000000000002</v>
      </c>
      <c r="I1373">
        <f>_xlfn.PERCENTRANK.INC(E:E,dataset_transacoes_ficticias_2023_2024[[#This Row],[frequency]],4)*10</f>
        <v>2.5510000000000002</v>
      </c>
      <c r="J1373" s="5">
        <f>_xlfn.PERCENTRANK.INC(F:F,dataset_transacoes_ficticias_2023_2024[[#This Row],[total value]],4)*10</f>
        <v>4.6370000000000005</v>
      </c>
      <c r="K1373" s="5">
        <f t="shared" ca="1" si="42"/>
        <v>21.134999999999998</v>
      </c>
      <c r="L1373" s="13">
        <f ca="1">_xlfn.PERCENTRANK.INC(K:K,dataset_transacoes_ficticias_2023_2024[[#This Row],[rfm sum]],4)*10</f>
        <v>3.2010000000000001</v>
      </c>
      <c r="M1373" s="3">
        <f ca="1">ROUNDUP(dataset_transacoes_ficticias_2023_2024[[#This Row],[rfm]],0)</f>
        <v>4</v>
      </c>
      <c r="N1373" t="str">
        <f t="shared" ca="1" si="43"/>
        <v>At Risk</v>
      </c>
    </row>
    <row r="1374" spans="1:14" x14ac:dyDescent="0.25">
      <c r="A1374" t="s">
        <v>379</v>
      </c>
      <c r="B1374" s="1">
        <v>45145</v>
      </c>
      <c r="C1374" s="4">
        <v>983.90559724808998</v>
      </c>
      <c r="D1374" s="3">
        <f ca="1">TODAY() -dataset_transacoes_ficticias_2023_2024[[#This Row],[transaction date]]</f>
        <v>278</v>
      </c>
      <c r="E1374">
        <f>COUNTIF(A:A,dataset_transacoes_ficticias_2023_2024[[#This Row],[customer-id]])</f>
        <v>3</v>
      </c>
      <c r="F1374" s="4">
        <f>SUMIF(A:A,dataset_transacoes_ficticias_2023_2024[[#This Row],[customer-id]],C:C)</f>
        <v>2227.6944748313272</v>
      </c>
      <c r="G1374" s="4">
        <f>dataset_transacoes_ficticias_2023_2024[[#This Row],[total value]]/dataset_transacoes_ficticias_2023_2024[[#This Row],[frequency]]</f>
        <v>742.56482494377576</v>
      </c>
      <c r="H1374" s="5">
        <f ca="1">(1 - _xlfn.PERCENTRANK.INC(D:D,dataset_transacoes_ficticias_2023_2024[[#This Row],[recency]],4))*10</f>
        <v>5.4479999999999995</v>
      </c>
      <c r="I1374">
        <f>_xlfn.PERCENTRANK.INC(E:E,dataset_transacoes_ficticias_2023_2024[[#This Row],[frequency]],4)*10</f>
        <v>0.96</v>
      </c>
      <c r="J1374" s="5">
        <f>_xlfn.PERCENTRANK.INC(F:F,dataset_transacoes_ficticias_2023_2024[[#This Row],[total value]],4)*10</f>
        <v>4.6769999999999996</v>
      </c>
      <c r="K1374" s="5">
        <f t="shared" ca="1" si="42"/>
        <v>22.606000000000002</v>
      </c>
      <c r="L1374" s="13">
        <f ca="1">_xlfn.PERCENTRANK.INC(K:K,dataset_transacoes_ficticias_2023_2024[[#This Row],[rfm sum]],4)*10</f>
        <v>3.6609999999999996</v>
      </c>
      <c r="M1374" s="3">
        <f ca="1">ROUNDUP(dataset_transacoes_ficticias_2023_2024[[#This Row],[rfm]],0)</f>
        <v>4</v>
      </c>
      <c r="N1374" t="str">
        <f t="shared" ca="1" si="43"/>
        <v>At Risk</v>
      </c>
    </row>
    <row r="1375" spans="1:14" x14ac:dyDescent="0.25">
      <c r="A1375" t="s">
        <v>416</v>
      </c>
      <c r="B1375" s="1">
        <v>44972</v>
      </c>
      <c r="C1375" s="4">
        <v>696.12132027658697</v>
      </c>
      <c r="D1375" s="3">
        <f ca="1">TODAY() -dataset_transacoes_ficticias_2023_2024[[#This Row],[transaction date]]</f>
        <v>451</v>
      </c>
      <c r="E1375">
        <f>COUNTIF(A:A,dataset_transacoes_ficticias_2023_2024[[#This Row],[customer-id]])</f>
        <v>5</v>
      </c>
      <c r="F1375" s="4">
        <f>SUMIF(A:A,dataset_transacoes_ficticias_2023_2024[[#This Row],[customer-id]],C:C)</f>
        <v>2265.6445097877449</v>
      </c>
      <c r="G1375" s="4">
        <f>dataset_transacoes_ficticias_2023_2024[[#This Row],[total value]]/dataset_transacoes_ficticias_2023_2024[[#This Row],[frequency]]</f>
        <v>453.12890195754898</v>
      </c>
      <c r="H1375" s="5">
        <f ca="1">(1 - _xlfn.PERCENTRANK.INC(D:D,dataset_transacoes_ficticias_2023_2024[[#This Row],[recency]],4))*10</f>
        <v>1.1160000000000003</v>
      </c>
      <c r="I1375">
        <f>_xlfn.PERCENTRANK.INC(E:E,dataset_transacoes_ficticias_2023_2024[[#This Row],[frequency]],4)*10</f>
        <v>4.5519999999999996</v>
      </c>
      <c r="J1375" s="5">
        <f>_xlfn.PERCENTRANK.INC(F:F,dataset_transacoes_ficticias_2023_2024[[#This Row],[total value]],4)*10</f>
        <v>4.8770000000000007</v>
      </c>
      <c r="K1375" s="5">
        <f t="shared" ca="1" si="42"/>
        <v>21.630000000000003</v>
      </c>
      <c r="L1375" s="13">
        <f ca="1">_xlfn.PERCENTRANK.INC(K:K,dataset_transacoes_ficticias_2023_2024[[#This Row],[rfm sum]],4)*10</f>
        <v>3.3810000000000002</v>
      </c>
      <c r="M1375" s="3">
        <f ca="1">ROUNDUP(dataset_transacoes_ficticias_2023_2024[[#This Row],[rfm]],0)</f>
        <v>4</v>
      </c>
      <c r="N1375" t="str">
        <f t="shared" ca="1" si="43"/>
        <v>At Risk</v>
      </c>
    </row>
    <row r="1376" spans="1:14" x14ac:dyDescent="0.25">
      <c r="A1376" t="s">
        <v>339</v>
      </c>
      <c r="B1376" s="1">
        <v>45042</v>
      </c>
      <c r="C1376" s="4">
        <v>30.965304477465601</v>
      </c>
      <c r="D1376" s="3">
        <f ca="1">TODAY() -dataset_transacoes_ficticias_2023_2024[[#This Row],[transaction date]]</f>
        <v>381</v>
      </c>
      <c r="E1376">
        <f>COUNTIF(A:A,dataset_transacoes_ficticias_2023_2024[[#This Row],[customer-id]])</f>
        <v>5</v>
      </c>
      <c r="F1376" s="4">
        <f>SUMIF(A:A,dataset_transacoes_ficticias_2023_2024[[#This Row],[customer-id]],C:C)</f>
        <v>1878.9604338050788</v>
      </c>
      <c r="G1376" s="4">
        <f>dataset_transacoes_ficticias_2023_2024[[#This Row],[total value]]/dataset_transacoes_ficticias_2023_2024[[#This Row],[frequency]]</f>
        <v>375.79208676101575</v>
      </c>
      <c r="H1376" s="5">
        <f ca="1">(1 - _xlfn.PERCENTRANK.INC(D:D,dataset_transacoes_ficticias_2023_2024[[#This Row],[recency]],4))*10</f>
        <v>2.8620000000000001</v>
      </c>
      <c r="I1376">
        <f>_xlfn.PERCENTRANK.INC(E:E,dataset_transacoes_ficticias_2023_2024[[#This Row],[frequency]],4)*10</f>
        <v>4.5519999999999996</v>
      </c>
      <c r="J1376" s="5">
        <f>_xlfn.PERCENTRANK.INC(F:F,dataset_transacoes_ficticias_2023_2024[[#This Row],[total value]],4)*10</f>
        <v>3.4410000000000003</v>
      </c>
      <c r="K1376" s="5">
        <f t="shared" ca="1" si="42"/>
        <v>21.400000000000002</v>
      </c>
      <c r="L1376" s="13">
        <f ca="1">_xlfn.PERCENTRANK.INC(K:K,dataset_transacoes_ficticias_2023_2024[[#This Row],[rfm sum]],4)*10</f>
        <v>3.286</v>
      </c>
      <c r="M1376" s="3">
        <f ca="1">ROUNDUP(dataset_transacoes_ficticias_2023_2024[[#This Row],[rfm]],0)</f>
        <v>4</v>
      </c>
      <c r="N1376" t="str">
        <f t="shared" ca="1" si="43"/>
        <v>At Risk</v>
      </c>
    </row>
    <row r="1377" spans="1:14" x14ac:dyDescent="0.25">
      <c r="A1377" t="s">
        <v>283</v>
      </c>
      <c r="B1377" s="1">
        <v>45056</v>
      </c>
      <c r="C1377" s="4">
        <v>243.60192715955199</v>
      </c>
      <c r="D1377" s="3">
        <f ca="1">TODAY() -dataset_transacoes_ficticias_2023_2024[[#This Row],[transaction date]]</f>
        <v>367</v>
      </c>
      <c r="E1377">
        <f>COUNTIF(A:A,dataset_transacoes_ficticias_2023_2024[[#This Row],[customer-id]])</f>
        <v>4</v>
      </c>
      <c r="F1377" s="4">
        <f>SUMIF(A:A,dataset_transacoes_ficticias_2023_2024[[#This Row],[customer-id]],C:C)</f>
        <v>2042.3469681451588</v>
      </c>
      <c r="G1377" s="4">
        <f>dataset_transacoes_ficticias_2023_2024[[#This Row],[total value]]/dataset_transacoes_ficticias_2023_2024[[#This Row],[frequency]]</f>
        <v>510.58674203628971</v>
      </c>
      <c r="H1377" s="5">
        <f ca="1">(1 - _xlfn.PERCENTRANK.INC(D:D,dataset_transacoes_ficticias_2023_2024[[#This Row],[recency]],4))*10</f>
        <v>3.2069999999999999</v>
      </c>
      <c r="I1377">
        <f>_xlfn.PERCENTRANK.INC(E:E,dataset_transacoes_ficticias_2023_2024[[#This Row],[frequency]],4)*10</f>
        <v>2.5510000000000002</v>
      </c>
      <c r="J1377" s="5">
        <f>_xlfn.PERCENTRANK.INC(F:F,dataset_transacoes_ficticias_2023_2024[[#This Row],[total value]],4)*10</f>
        <v>4.0970000000000004</v>
      </c>
      <c r="K1377" s="5">
        <f t="shared" ca="1" si="42"/>
        <v>20.71</v>
      </c>
      <c r="L1377" s="13">
        <f ca="1">_xlfn.PERCENTRANK.INC(K:K,dataset_transacoes_ficticias_2023_2024[[#This Row],[rfm sum]],4)*10</f>
        <v>3.0609999999999999</v>
      </c>
      <c r="M1377" s="3">
        <f ca="1">ROUNDUP(dataset_transacoes_ficticias_2023_2024[[#This Row],[rfm]],0)</f>
        <v>4</v>
      </c>
      <c r="N1377" t="str">
        <f t="shared" ca="1" si="43"/>
        <v>At Risk</v>
      </c>
    </row>
    <row r="1378" spans="1:14" x14ac:dyDescent="0.25">
      <c r="A1378" t="s">
        <v>369</v>
      </c>
      <c r="B1378" s="1">
        <v>44994</v>
      </c>
      <c r="C1378" s="4">
        <v>272.92872400255499</v>
      </c>
      <c r="D1378" s="3">
        <f ca="1">TODAY() -dataset_transacoes_ficticias_2023_2024[[#This Row],[transaction date]]</f>
        <v>429</v>
      </c>
      <c r="E1378">
        <f>COUNTIF(A:A,dataset_transacoes_ficticias_2023_2024[[#This Row],[customer-id]])</f>
        <v>6</v>
      </c>
      <c r="F1378" s="4">
        <f>SUMIF(A:A,dataset_transacoes_ficticias_2023_2024[[#This Row],[customer-id]],C:C)</f>
        <v>2244.9875230246962</v>
      </c>
      <c r="G1378" s="4">
        <f>dataset_transacoes_ficticias_2023_2024[[#This Row],[total value]]/dataset_transacoes_ficticias_2023_2024[[#This Row],[frequency]]</f>
        <v>374.16458717078268</v>
      </c>
      <c r="H1378" s="5">
        <f ca="1">(1 - _xlfn.PERCENTRANK.INC(D:D,dataset_transacoes_ficticias_2023_2024[[#This Row],[recency]],4))*10</f>
        <v>1.6310000000000002</v>
      </c>
      <c r="I1378">
        <f>_xlfn.PERCENTRANK.INC(E:E,dataset_transacoes_ficticias_2023_2024[[#This Row],[frequency]],4)*10</f>
        <v>6.3529999999999998</v>
      </c>
      <c r="J1378" s="5">
        <f>_xlfn.PERCENTRANK.INC(F:F,dataset_transacoes_ficticias_2023_2024[[#This Row],[total value]],4)*10</f>
        <v>4.7770000000000001</v>
      </c>
      <c r="K1378" s="5">
        <f t="shared" ca="1" si="42"/>
        <v>22.616</v>
      </c>
      <c r="L1378" s="13">
        <f ca="1">_xlfn.PERCENTRANK.INC(K:K,dataset_transacoes_ficticias_2023_2024[[#This Row],[rfm sum]],4)*10</f>
        <v>3.6659999999999999</v>
      </c>
      <c r="M1378" s="3">
        <f ca="1">ROUNDUP(dataset_transacoes_ficticias_2023_2024[[#This Row],[rfm]],0)</f>
        <v>4</v>
      </c>
      <c r="N1378" t="str">
        <f t="shared" ca="1" si="43"/>
        <v>At Risk</v>
      </c>
    </row>
    <row r="1379" spans="1:14" x14ac:dyDescent="0.25">
      <c r="A1379" t="s">
        <v>23</v>
      </c>
      <c r="B1379" s="1">
        <v>45102</v>
      </c>
      <c r="C1379" s="4">
        <v>321.81575220871201</v>
      </c>
      <c r="D1379" s="3">
        <f ca="1">TODAY() -dataset_transacoes_ficticias_2023_2024[[#This Row],[transaction date]]</f>
        <v>321</v>
      </c>
      <c r="E1379">
        <f>COUNTIF(A:A,dataset_transacoes_ficticias_2023_2024[[#This Row],[customer-id]])</f>
        <v>4</v>
      </c>
      <c r="F1379" s="4">
        <f>SUMIF(A:A,dataset_transacoes_ficticias_2023_2024[[#This Row],[customer-id]],C:C)</f>
        <v>1582.357365158201</v>
      </c>
      <c r="G1379" s="4">
        <f>dataset_transacoes_ficticias_2023_2024[[#This Row],[total value]]/dataset_transacoes_ficticias_2023_2024[[#This Row],[frequency]]</f>
        <v>395.58934128955025</v>
      </c>
      <c r="H1379" s="5">
        <f ca="1">(1 - _xlfn.PERCENTRANK.INC(D:D,dataset_transacoes_ficticias_2023_2024[[#This Row],[recency]],4))*10</f>
        <v>4.3679999999999994</v>
      </c>
      <c r="I1379">
        <f>_xlfn.PERCENTRANK.INC(E:E,dataset_transacoes_ficticias_2023_2024[[#This Row],[frequency]],4)*10</f>
        <v>2.5510000000000002</v>
      </c>
      <c r="J1379" s="5">
        <f>_xlfn.PERCENTRANK.INC(F:F,dataset_transacoes_ficticias_2023_2024[[#This Row],[total value]],4)*10</f>
        <v>2.3959999999999999</v>
      </c>
      <c r="K1379" s="5">
        <f t="shared" ca="1" si="42"/>
        <v>22.076000000000001</v>
      </c>
      <c r="L1379" s="13">
        <f ca="1">_xlfn.PERCENTRANK.INC(K:K,dataset_transacoes_ficticias_2023_2024[[#This Row],[rfm sum]],4)*10</f>
        <v>3.5210000000000004</v>
      </c>
      <c r="M1379" s="3">
        <f ca="1">ROUNDUP(dataset_transacoes_ficticias_2023_2024[[#This Row],[rfm]],0)</f>
        <v>4</v>
      </c>
      <c r="N1379" t="str">
        <f t="shared" ca="1" si="43"/>
        <v>At Risk</v>
      </c>
    </row>
    <row r="1380" spans="1:14" x14ac:dyDescent="0.25">
      <c r="A1380" t="s">
        <v>269</v>
      </c>
      <c r="B1380" s="1">
        <v>45251</v>
      </c>
      <c r="C1380" s="4">
        <v>533.81068920238295</v>
      </c>
      <c r="D1380" s="3">
        <f ca="1">TODAY() -dataset_transacoes_ficticias_2023_2024[[#This Row],[transaction date]]</f>
        <v>172</v>
      </c>
      <c r="E1380">
        <f>COUNTIF(A:A,dataset_transacoes_ficticias_2023_2024[[#This Row],[customer-id]])</f>
        <v>3</v>
      </c>
      <c r="F1380" s="4">
        <f>SUMIF(A:A,dataset_transacoes_ficticias_2023_2024[[#This Row],[customer-id]],C:C)</f>
        <v>1633.802235726105</v>
      </c>
      <c r="G1380" s="4">
        <f>dataset_transacoes_ficticias_2023_2024[[#This Row],[total value]]/dataset_transacoes_ficticias_2023_2024[[#This Row],[frequency]]</f>
        <v>544.60074524203503</v>
      </c>
      <c r="H1380" s="5">
        <f ca="1">(1 - _xlfn.PERCENTRANK.INC(D:D,dataset_transacoes_ficticias_2023_2024[[#This Row],[recency]],4))*10</f>
        <v>8.18</v>
      </c>
      <c r="I1380">
        <f>_xlfn.PERCENTRANK.INC(E:E,dataset_transacoes_ficticias_2023_2024[[#This Row],[frequency]],4)*10</f>
        <v>0.96</v>
      </c>
      <c r="J1380" s="5">
        <f>_xlfn.PERCENTRANK.INC(F:F,dataset_transacoes_ficticias_2023_2024[[#This Row],[total value]],4)*10</f>
        <v>2.661</v>
      </c>
      <c r="K1380" s="5">
        <f t="shared" ca="1" si="42"/>
        <v>21.116</v>
      </c>
      <c r="L1380" s="13">
        <f ca="1">_xlfn.PERCENTRANK.INC(K:K,dataset_transacoes_ficticias_2023_2024[[#This Row],[rfm sum]],4)*10</f>
        <v>3.1909999999999998</v>
      </c>
      <c r="M1380" s="3">
        <f ca="1">ROUNDUP(dataset_transacoes_ficticias_2023_2024[[#This Row],[rfm]],0)</f>
        <v>4</v>
      </c>
      <c r="N1380" t="str">
        <f t="shared" ca="1" si="43"/>
        <v>At Risk</v>
      </c>
    </row>
    <row r="1381" spans="1:14" x14ac:dyDescent="0.25">
      <c r="A1381" t="s">
        <v>295</v>
      </c>
      <c r="B1381" s="1">
        <v>45231</v>
      </c>
      <c r="C1381" s="4">
        <v>481.90134347033398</v>
      </c>
      <c r="D1381" s="3">
        <f ca="1">TODAY() -dataset_transacoes_ficticias_2023_2024[[#This Row],[transaction date]]</f>
        <v>192</v>
      </c>
      <c r="E1381">
        <f>COUNTIF(A:A,dataset_transacoes_ficticias_2023_2024[[#This Row],[customer-id]])</f>
        <v>3</v>
      </c>
      <c r="F1381" s="4">
        <f>SUMIF(A:A,dataset_transacoes_ficticias_2023_2024[[#This Row],[customer-id]],C:C)</f>
        <v>1256.6659995216739</v>
      </c>
      <c r="G1381" s="4">
        <f>dataset_transacoes_ficticias_2023_2024[[#This Row],[total value]]/dataset_transacoes_ficticias_2023_2024[[#This Row],[frequency]]</f>
        <v>418.88866650722463</v>
      </c>
      <c r="H1381" s="5">
        <f ca="1">(1 - _xlfn.PERCENTRANK.INC(D:D,dataset_transacoes_ficticias_2023_2024[[#This Row],[recency]],4))*10</f>
        <v>7.5890000000000004</v>
      </c>
      <c r="I1381">
        <f>_xlfn.PERCENTRANK.INC(E:E,dataset_transacoes_ficticias_2023_2024[[#This Row],[frequency]],4)*10</f>
        <v>0.96</v>
      </c>
      <c r="J1381" s="5">
        <f>_xlfn.PERCENTRANK.INC(F:F,dataset_transacoes_ficticias_2023_2024[[#This Row],[total value]],4)*10</f>
        <v>1.37</v>
      </c>
      <c r="K1381" s="5">
        <f t="shared" ca="1" si="42"/>
        <v>21.720000000000002</v>
      </c>
      <c r="L1381" s="13">
        <f ca="1">_xlfn.PERCENTRANK.INC(K:K,dataset_transacoes_ficticias_2023_2024[[#This Row],[rfm sum]],4)*10</f>
        <v>3.4160000000000004</v>
      </c>
      <c r="M1381" s="3">
        <f ca="1">ROUNDUP(dataset_transacoes_ficticias_2023_2024[[#This Row],[rfm]],0)</f>
        <v>4</v>
      </c>
      <c r="N1381" t="str">
        <f t="shared" ca="1" si="43"/>
        <v>At Risk</v>
      </c>
    </row>
    <row r="1382" spans="1:14" x14ac:dyDescent="0.25">
      <c r="A1382" t="s">
        <v>359</v>
      </c>
      <c r="B1382" s="1">
        <v>45131</v>
      </c>
      <c r="C1382" s="4">
        <v>567.93938044468098</v>
      </c>
      <c r="D1382" s="3">
        <f ca="1">TODAY() -dataset_transacoes_ficticias_2023_2024[[#This Row],[transaction date]]</f>
        <v>292</v>
      </c>
      <c r="E1382">
        <f>COUNTIF(A:A,dataset_transacoes_ficticias_2023_2024[[#This Row],[customer-id]])</f>
        <v>4</v>
      </c>
      <c r="F1382" s="4">
        <f>SUMIF(A:A,dataset_transacoes_ficticias_2023_2024[[#This Row],[customer-id]],C:C)</f>
        <v>2038.9890221754019</v>
      </c>
      <c r="G1382" s="4">
        <f>dataset_transacoes_ficticias_2023_2024[[#This Row],[total value]]/dataset_transacoes_ficticias_2023_2024[[#This Row],[frequency]]</f>
        <v>509.74725554385049</v>
      </c>
      <c r="H1382" s="5">
        <f ca="1">(1 - _xlfn.PERCENTRANK.INC(D:D,dataset_transacoes_ficticias_2023_2024[[#This Row],[recency]],4))*10</f>
        <v>5.093</v>
      </c>
      <c r="I1382">
        <f>_xlfn.PERCENTRANK.INC(E:E,dataset_transacoes_ficticias_2023_2024[[#This Row],[frequency]],4)*10</f>
        <v>2.5510000000000002</v>
      </c>
      <c r="J1382" s="5">
        <f>_xlfn.PERCENTRANK.INC(F:F,dataset_transacoes_ficticias_2023_2024[[#This Row],[total value]],4)*10</f>
        <v>4.077</v>
      </c>
      <c r="K1382" s="5">
        <f t="shared" ca="1" si="42"/>
        <v>21.64</v>
      </c>
      <c r="L1382" s="13">
        <f ca="1">_xlfn.PERCENTRANK.INC(K:K,dataset_transacoes_ficticias_2023_2024[[#This Row],[rfm sum]],4)*10</f>
        <v>3.3860000000000001</v>
      </c>
      <c r="M1382" s="3">
        <f ca="1">ROUNDUP(dataset_transacoes_ficticias_2023_2024[[#This Row],[rfm]],0)</f>
        <v>4</v>
      </c>
      <c r="N1382" t="str">
        <f t="shared" ca="1" si="43"/>
        <v>At Risk</v>
      </c>
    </row>
    <row r="1383" spans="1:14" x14ac:dyDescent="0.25">
      <c r="A1383" t="s">
        <v>302</v>
      </c>
      <c r="B1383" s="1">
        <v>45008</v>
      </c>
      <c r="C1383" s="4">
        <v>739.63187568353703</v>
      </c>
      <c r="D1383" s="3">
        <f ca="1">TODAY() -dataset_transacoes_ficticias_2023_2024[[#This Row],[transaction date]]</f>
        <v>415</v>
      </c>
      <c r="E1383">
        <f>COUNTIF(A:A,dataset_transacoes_ficticias_2023_2024[[#This Row],[customer-id]])</f>
        <v>4</v>
      </c>
      <c r="F1383" s="4">
        <f>SUMIF(A:A,dataset_transacoes_ficticias_2023_2024[[#This Row],[customer-id]],C:C)</f>
        <v>2308.97344873159</v>
      </c>
      <c r="G1383" s="4">
        <f>dataset_transacoes_ficticias_2023_2024[[#This Row],[total value]]/dataset_transacoes_ficticias_2023_2024[[#This Row],[frequency]]</f>
        <v>577.2433621828975</v>
      </c>
      <c r="H1383" s="5">
        <f ca="1">(1 - _xlfn.PERCENTRANK.INC(D:D,dataset_transacoes_ficticias_2023_2024[[#This Row],[recency]],4))*10</f>
        <v>2.0420000000000007</v>
      </c>
      <c r="I1383">
        <f>_xlfn.PERCENTRANK.INC(E:E,dataset_transacoes_ficticias_2023_2024[[#This Row],[frequency]],4)*10</f>
        <v>2.5510000000000002</v>
      </c>
      <c r="J1383" s="5">
        <f>_xlfn.PERCENTRANK.INC(F:F,dataset_transacoes_ficticias_2023_2024[[#This Row],[total value]],4)*10</f>
        <v>4.9569999999999999</v>
      </c>
      <c r="K1383" s="5">
        <f t="shared" ca="1" si="42"/>
        <v>21.271000000000001</v>
      </c>
      <c r="L1383" s="13">
        <f ca="1">_xlfn.PERCENTRANK.INC(K:K,dataset_transacoes_ficticias_2023_2024[[#This Row],[rfm sum]],4)*10</f>
        <v>3.2359999999999998</v>
      </c>
      <c r="M1383" s="3">
        <f ca="1">ROUNDUP(dataset_transacoes_ficticias_2023_2024[[#This Row],[rfm]],0)</f>
        <v>4</v>
      </c>
      <c r="N1383" t="str">
        <f t="shared" ca="1" si="43"/>
        <v>At Risk</v>
      </c>
    </row>
    <row r="1384" spans="1:14" x14ac:dyDescent="0.25">
      <c r="A1384" t="s">
        <v>496</v>
      </c>
      <c r="B1384" s="1">
        <v>45303</v>
      </c>
      <c r="C1384" s="4">
        <v>218.163723584265</v>
      </c>
      <c r="D1384" s="3">
        <f ca="1">TODAY() -dataset_transacoes_ficticias_2023_2024[[#This Row],[transaction date]]</f>
        <v>120</v>
      </c>
      <c r="E1384">
        <f>COUNTIF(A:A,dataset_transacoes_ficticias_2023_2024[[#This Row],[customer-id]])</f>
        <v>3</v>
      </c>
      <c r="F1384" s="4">
        <f>SUMIF(A:A,dataset_transacoes_ficticias_2023_2024[[#This Row],[customer-id]],C:C)</f>
        <v>917.519761992756</v>
      </c>
      <c r="G1384" s="4">
        <f>dataset_transacoes_ficticias_2023_2024[[#This Row],[total value]]/dataset_transacoes_ficticias_2023_2024[[#This Row],[frequency]]</f>
        <v>305.83992066425202</v>
      </c>
      <c r="H1384" s="5">
        <f ca="1">(1 - _xlfn.PERCENTRANK.INC(D:D,dataset_transacoes_ficticias_2023_2024[[#This Row],[recency]],4))*10</f>
        <v>9.3949999999999996</v>
      </c>
      <c r="I1384">
        <f>_xlfn.PERCENTRANK.INC(E:E,dataset_transacoes_ficticias_2023_2024[[#This Row],[frequency]],4)*10</f>
        <v>0.96</v>
      </c>
      <c r="J1384" s="5">
        <f>_xlfn.PERCENTRANK.INC(F:F,dataset_transacoes_ficticias_2023_2024[[#This Row],[total value]],4)*10</f>
        <v>0.70000000000000007</v>
      </c>
      <c r="K1384" s="5">
        <f t="shared" ca="1" si="42"/>
        <v>20.605</v>
      </c>
      <c r="L1384" s="13">
        <f ca="1">_xlfn.PERCENTRANK.INC(K:K,dataset_transacoes_ficticias_2023_2024[[#This Row],[rfm sum]],4)*10</f>
        <v>3.0209999999999999</v>
      </c>
      <c r="M1384" s="3">
        <f ca="1">ROUNDUP(dataset_transacoes_ficticias_2023_2024[[#This Row],[rfm]],0)</f>
        <v>4</v>
      </c>
      <c r="N1384" t="str">
        <f t="shared" ca="1" si="43"/>
        <v>At Risk</v>
      </c>
    </row>
    <row r="1385" spans="1:14" x14ac:dyDescent="0.25">
      <c r="A1385" t="s">
        <v>100</v>
      </c>
      <c r="B1385" s="1">
        <v>45021</v>
      </c>
      <c r="C1385" s="4">
        <v>613.48209854392098</v>
      </c>
      <c r="D1385" s="3">
        <f ca="1">TODAY() -dataset_transacoes_ficticias_2023_2024[[#This Row],[transaction date]]</f>
        <v>402</v>
      </c>
      <c r="E1385">
        <f>COUNTIF(A:A,dataset_transacoes_ficticias_2023_2024[[#This Row],[customer-id]])</f>
        <v>4</v>
      </c>
      <c r="F1385" s="4">
        <f>SUMIF(A:A,dataset_transacoes_ficticias_2023_2024[[#This Row],[customer-id]],C:C)</f>
        <v>2352.2262439222741</v>
      </c>
      <c r="G1385" s="4">
        <f>dataset_transacoes_ficticias_2023_2024[[#This Row],[total value]]/dataset_transacoes_ficticias_2023_2024[[#This Row],[frequency]]</f>
        <v>588.05656098056852</v>
      </c>
      <c r="H1385" s="5">
        <f ca="1">(1 - _xlfn.PERCENTRANK.INC(D:D,dataset_transacoes_ficticias_2023_2024[[#This Row],[recency]],4))*10</f>
        <v>2.3619999999999997</v>
      </c>
      <c r="I1385">
        <f>_xlfn.PERCENTRANK.INC(E:E,dataset_transacoes_ficticias_2023_2024[[#This Row],[frequency]],4)*10</f>
        <v>2.5510000000000002</v>
      </c>
      <c r="J1385" s="5">
        <f>_xlfn.PERCENTRANK.INC(F:F,dataset_transacoes_ficticias_2023_2024[[#This Row],[total value]],4)*10</f>
        <v>5.0570000000000004</v>
      </c>
      <c r="K1385" s="5">
        <f t="shared" ca="1" si="42"/>
        <v>21.024999999999999</v>
      </c>
      <c r="L1385" s="13">
        <f ca="1">_xlfn.PERCENTRANK.INC(K:K,dataset_transacoes_ficticias_2023_2024[[#This Row],[rfm sum]],4)*10</f>
        <v>3.1760000000000002</v>
      </c>
      <c r="M1385" s="3">
        <f ca="1">ROUNDUP(dataset_transacoes_ficticias_2023_2024[[#This Row],[rfm]],0)</f>
        <v>4</v>
      </c>
      <c r="N1385" t="str">
        <f t="shared" ca="1" si="43"/>
        <v>At Risk</v>
      </c>
    </row>
    <row r="1386" spans="1:14" x14ac:dyDescent="0.25">
      <c r="A1386" t="s">
        <v>264</v>
      </c>
      <c r="B1386" s="1">
        <v>45112</v>
      </c>
      <c r="C1386" s="4">
        <v>226.944452797944</v>
      </c>
      <c r="D1386" s="3">
        <f ca="1">TODAY() -dataset_transacoes_ficticias_2023_2024[[#This Row],[transaction date]]</f>
        <v>311</v>
      </c>
      <c r="E1386">
        <f>COUNTIF(A:A,dataset_transacoes_ficticias_2023_2024[[#This Row],[customer-id]])</f>
        <v>4</v>
      </c>
      <c r="F1386" s="4">
        <f>SUMIF(A:A,dataset_transacoes_ficticias_2023_2024[[#This Row],[customer-id]],C:C)</f>
        <v>2002.7243851659589</v>
      </c>
      <c r="G1386" s="4">
        <f>dataset_transacoes_ficticias_2023_2024[[#This Row],[total value]]/dataset_transacoes_ficticias_2023_2024[[#This Row],[frequency]]</f>
        <v>500.68109629148972</v>
      </c>
      <c r="H1386" s="5">
        <f ca="1">(1 - _xlfn.PERCENTRANK.INC(D:D,dataset_transacoes_ficticias_2023_2024[[#This Row],[recency]],4))*10</f>
        <v>4.6079999999999997</v>
      </c>
      <c r="I1386">
        <f>_xlfn.PERCENTRANK.INC(E:E,dataset_transacoes_ficticias_2023_2024[[#This Row],[frequency]],4)*10</f>
        <v>2.5510000000000002</v>
      </c>
      <c r="J1386" s="5">
        <f>_xlfn.PERCENTRANK.INC(F:F,dataset_transacoes_ficticias_2023_2024[[#This Row],[total value]],4)*10</f>
        <v>3.8860000000000001</v>
      </c>
      <c r="K1386" s="5">
        <f t="shared" ca="1" si="42"/>
        <v>21.014999999999997</v>
      </c>
      <c r="L1386" s="13">
        <f ca="1">_xlfn.PERCENTRANK.INC(K:K,dataset_transacoes_ficticias_2023_2024[[#This Row],[rfm sum]],4)*10</f>
        <v>3.161</v>
      </c>
      <c r="M1386" s="3">
        <f ca="1">ROUNDUP(dataset_transacoes_ficticias_2023_2024[[#This Row],[rfm]],0)</f>
        <v>4</v>
      </c>
      <c r="N1386" t="str">
        <f t="shared" ca="1" si="43"/>
        <v>At Risk</v>
      </c>
    </row>
    <row r="1387" spans="1:14" x14ac:dyDescent="0.25">
      <c r="A1387" t="s">
        <v>291</v>
      </c>
      <c r="B1387" s="1">
        <v>45041</v>
      </c>
      <c r="C1387" s="4">
        <v>514.15085401928604</v>
      </c>
      <c r="D1387" s="3">
        <f ca="1">TODAY() -dataset_transacoes_ficticias_2023_2024[[#This Row],[transaction date]]</f>
        <v>382</v>
      </c>
      <c r="E1387">
        <f>COUNTIF(A:A,dataset_transacoes_ficticias_2023_2024[[#This Row],[customer-id]])</f>
        <v>5</v>
      </c>
      <c r="F1387" s="4">
        <f>SUMIF(A:A,dataset_transacoes_ficticias_2023_2024[[#This Row],[customer-id]],C:C)</f>
        <v>2530.9686202520315</v>
      </c>
      <c r="G1387" s="4">
        <f>dataset_transacoes_ficticias_2023_2024[[#This Row],[total value]]/dataset_transacoes_ficticias_2023_2024[[#This Row],[frequency]]</f>
        <v>506.19372405040633</v>
      </c>
      <c r="H1387" s="5">
        <f ca="1">(1 - _xlfn.PERCENTRANK.INC(D:D,dataset_transacoes_ficticias_2023_2024[[#This Row],[recency]],4))*10</f>
        <v>2.8220000000000001</v>
      </c>
      <c r="I1387">
        <f>_xlfn.PERCENTRANK.INC(E:E,dataset_transacoes_ficticias_2023_2024[[#This Row],[frequency]],4)*10</f>
        <v>4.5519999999999996</v>
      </c>
      <c r="J1387" s="5">
        <f>_xlfn.PERCENTRANK.INC(F:F,dataset_transacoes_ficticias_2023_2024[[#This Row],[total value]],4)*10</f>
        <v>5.911999999999999</v>
      </c>
      <c r="K1387" s="5">
        <f t="shared" ca="1" si="42"/>
        <v>24.331</v>
      </c>
      <c r="L1387" s="13">
        <f ca="1">_xlfn.PERCENTRANK.INC(K:K,dataset_transacoes_ficticias_2023_2024[[#This Row],[rfm sum]],4)*10</f>
        <v>3.9460000000000002</v>
      </c>
      <c r="M1387" s="3">
        <f ca="1">ROUNDUP(dataset_transacoes_ficticias_2023_2024[[#This Row],[rfm]],0)</f>
        <v>4</v>
      </c>
      <c r="N1387" t="str">
        <f t="shared" ca="1" si="43"/>
        <v>At Risk</v>
      </c>
    </row>
    <row r="1388" spans="1:14" x14ac:dyDescent="0.25">
      <c r="A1388" t="s">
        <v>435</v>
      </c>
      <c r="B1388" s="1">
        <v>45098</v>
      </c>
      <c r="C1388" s="4">
        <v>992.90317729188405</v>
      </c>
      <c r="D1388" s="3">
        <f ca="1">TODAY() -dataset_transacoes_ficticias_2023_2024[[#This Row],[transaction date]]</f>
        <v>325</v>
      </c>
      <c r="E1388">
        <f>COUNTIF(A:A,dataset_transacoes_ficticias_2023_2024[[#This Row],[customer-id]])</f>
        <v>4</v>
      </c>
      <c r="F1388" s="4">
        <f>SUMIF(A:A,dataset_transacoes_ficticias_2023_2024[[#This Row],[customer-id]],C:C)</f>
        <v>1630.7451007247225</v>
      </c>
      <c r="G1388" s="4">
        <f>dataset_transacoes_ficticias_2023_2024[[#This Row],[total value]]/dataset_transacoes_ficticias_2023_2024[[#This Row],[frequency]]</f>
        <v>407.68627518118063</v>
      </c>
      <c r="H1388" s="5">
        <f ca="1">(1 - _xlfn.PERCENTRANK.INC(D:D,dataset_transacoes_ficticias_2023_2024[[#This Row],[recency]],4))*10</f>
        <v>4.3029999999999999</v>
      </c>
      <c r="I1388">
        <f>_xlfn.PERCENTRANK.INC(E:E,dataset_transacoes_ficticias_2023_2024[[#This Row],[frequency]],4)*10</f>
        <v>2.5510000000000002</v>
      </c>
      <c r="J1388" s="5">
        <f>_xlfn.PERCENTRANK.INC(F:F,dataset_transacoes_ficticias_2023_2024[[#This Row],[total value]],4)*10</f>
        <v>2.6259999999999999</v>
      </c>
      <c r="K1388" s="5">
        <f t="shared" ca="1" si="42"/>
        <v>22.766000000000002</v>
      </c>
      <c r="L1388" s="13">
        <f ca="1">_xlfn.PERCENTRANK.INC(K:K,dataset_transacoes_ficticias_2023_2024[[#This Row],[rfm sum]],4)*10</f>
        <v>3.706</v>
      </c>
      <c r="M1388" s="3">
        <f ca="1">ROUNDUP(dataset_transacoes_ficticias_2023_2024[[#This Row],[rfm]],0)</f>
        <v>4</v>
      </c>
      <c r="N1388" t="str">
        <f t="shared" ca="1" si="43"/>
        <v>At Risk</v>
      </c>
    </row>
    <row r="1389" spans="1:14" x14ac:dyDescent="0.25">
      <c r="A1389" t="s">
        <v>51</v>
      </c>
      <c r="B1389" s="1">
        <v>45268</v>
      </c>
      <c r="C1389" s="4">
        <v>686.60927953919395</v>
      </c>
      <c r="D1389" s="3">
        <f ca="1">TODAY() -dataset_transacoes_ficticias_2023_2024[[#This Row],[transaction date]]</f>
        <v>155</v>
      </c>
      <c r="E1389">
        <f>COUNTIF(A:A,dataset_transacoes_ficticias_2023_2024[[#This Row],[customer-id]])</f>
        <v>3</v>
      </c>
      <c r="F1389" s="4">
        <f>SUMIF(A:A,dataset_transacoes_ficticias_2023_2024[[#This Row],[customer-id]],C:C)</f>
        <v>1427.6121914984478</v>
      </c>
      <c r="G1389" s="4">
        <f>dataset_transacoes_ficticias_2023_2024[[#This Row],[total value]]/dataset_transacoes_ficticias_2023_2024[[#This Row],[frequency]]</f>
        <v>475.87073049948259</v>
      </c>
      <c r="H1389" s="5">
        <f ca="1">(1 - _xlfn.PERCENTRANK.INC(D:D,dataset_transacoes_ficticias_2023_2024[[#This Row],[recency]],4))*10</f>
        <v>8.5449999999999999</v>
      </c>
      <c r="I1389">
        <f>_xlfn.PERCENTRANK.INC(E:E,dataset_transacoes_ficticias_2023_2024[[#This Row],[frequency]],4)*10</f>
        <v>0.96</v>
      </c>
      <c r="J1389" s="5">
        <f>_xlfn.PERCENTRANK.INC(F:F,dataset_transacoes_ficticias_2023_2024[[#This Row],[total value]],4)*10</f>
        <v>1.825</v>
      </c>
      <c r="K1389" s="5">
        <f t="shared" ca="1" si="42"/>
        <v>20.81</v>
      </c>
      <c r="L1389" s="13">
        <f ca="1">_xlfn.PERCENTRANK.INC(K:K,dataset_transacoes_ficticias_2023_2024[[#This Row],[rfm sum]],4)*10</f>
        <v>3.0759999999999996</v>
      </c>
      <c r="M1389" s="3">
        <f ca="1">ROUNDUP(dataset_transacoes_ficticias_2023_2024[[#This Row],[rfm]],0)</f>
        <v>4</v>
      </c>
      <c r="N1389" t="str">
        <f t="shared" ca="1" si="43"/>
        <v>At Risk</v>
      </c>
    </row>
    <row r="1390" spans="1:14" x14ac:dyDescent="0.25">
      <c r="A1390" t="s">
        <v>432</v>
      </c>
      <c r="B1390" s="1">
        <v>44950</v>
      </c>
      <c r="C1390" s="4">
        <v>804.57589158303199</v>
      </c>
      <c r="D1390" s="3">
        <f ca="1">TODAY() -dataset_transacoes_ficticias_2023_2024[[#This Row],[transaction date]]</f>
        <v>473</v>
      </c>
      <c r="E1390">
        <f>COUNTIF(A:A,dataset_transacoes_ficticias_2023_2024[[#This Row],[customer-id]])</f>
        <v>4</v>
      </c>
      <c r="F1390" s="4">
        <f>SUMIF(A:A,dataset_transacoes_ficticias_2023_2024[[#This Row],[customer-id]],C:C)</f>
        <v>2854.0504570465869</v>
      </c>
      <c r="G1390" s="4">
        <f>dataset_transacoes_ficticias_2023_2024[[#This Row],[total value]]/dataset_transacoes_ficticias_2023_2024[[#This Row],[frequency]]</f>
        <v>713.51261426164672</v>
      </c>
      <c r="H1390" s="5">
        <f ca="1">(1 - _xlfn.PERCENTRANK.INC(D:D,dataset_transacoes_ficticias_2023_2024[[#This Row],[recency]],4))*10</f>
        <v>0.55599999999999983</v>
      </c>
      <c r="I1390">
        <f>_xlfn.PERCENTRANK.INC(E:E,dataset_transacoes_ficticias_2023_2024[[#This Row],[frequency]],4)*10</f>
        <v>2.5510000000000002</v>
      </c>
      <c r="J1390" s="5">
        <f>_xlfn.PERCENTRANK.INC(F:F,dataset_transacoes_ficticias_2023_2024[[#This Row],[total value]],4)*10</f>
        <v>6.6630000000000003</v>
      </c>
      <c r="K1390" s="5">
        <f t="shared" ca="1" si="42"/>
        <v>21.099999999999998</v>
      </c>
      <c r="L1390" s="13">
        <f ca="1">_xlfn.PERCENTRANK.INC(K:K,dataset_transacoes_ficticias_2023_2024[[#This Row],[rfm sum]],4)*10</f>
        <v>3.1859999999999999</v>
      </c>
      <c r="M1390" s="3">
        <f ca="1">ROUNDUP(dataset_transacoes_ficticias_2023_2024[[#This Row],[rfm]],0)</f>
        <v>4</v>
      </c>
      <c r="N1390" t="str">
        <f t="shared" ca="1" si="43"/>
        <v>At Risk</v>
      </c>
    </row>
    <row r="1391" spans="1:14" x14ac:dyDescent="0.25">
      <c r="A1391" t="s">
        <v>193</v>
      </c>
      <c r="B1391" s="1">
        <v>45257</v>
      </c>
      <c r="C1391" s="4">
        <v>625.01891592777497</v>
      </c>
      <c r="D1391" s="3">
        <f ca="1">TODAY() -dataset_transacoes_ficticias_2023_2024[[#This Row],[transaction date]]</f>
        <v>166</v>
      </c>
      <c r="E1391">
        <f>COUNTIF(A:A,dataset_transacoes_ficticias_2023_2024[[#This Row],[customer-id]])</f>
        <v>3</v>
      </c>
      <c r="F1391" s="4">
        <f>SUMIF(A:A,dataset_transacoes_ficticias_2023_2024[[#This Row],[customer-id]],C:C)</f>
        <v>1694.9373587447121</v>
      </c>
      <c r="G1391" s="4">
        <f>dataset_transacoes_ficticias_2023_2024[[#This Row],[total value]]/dataset_transacoes_ficticias_2023_2024[[#This Row],[frequency]]</f>
        <v>564.97911958157067</v>
      </c>
      <c r="H1391" s="5">
        <f ca="1">(1 - _xlfn.PERCENTRANK.INC(D:D,dataset_transacoes_ficticias_2023_2024[[#This Row],[recency]],4))*10</f>
        <v>8.3049999999999997</v>
      </c>
      <c r="I1391">
        <f>_xlfn.PERCENTRANK.INC(E:E,dataset_transacoes_ficticias_2023_2024[[#This Row],[frequency]],4)*10</f>
        <v>0.96</v>
      </c>
      <c r="J1391" s="5">
        <f>_xlfn.PERCENTRANK.INC(F:F,dataset_transacoes_ficticias_2023_2024[[#This Row],[total value]],4)*10</f>
        <v>2.8960000000000004</v>
      </c>
      <c r="K1391" s="5">
        <f t="shared" ca="1" si="42"/>
        <v>21.931000000000001</v>
      </c>
      <c r="L1391" s="13">
        <f ca="1">_xlfn.PERCENTRANK.INC(K:K,dataset_transacoes_ficticias_2023_2024[[#This Row],[rfm sum]],4)*10</f>
        <v>3.4660000000000002</v>
      </c>
      <c r="M1391" s="3">
        <f ca="1">ROUNDUP(dataset_transacoes_ficticias_2023_2024[[#This Row],[rfm]],0)</f>
        <v>4</v>
      </c>
      <c r="N1391" t="str">
        <f t="shared" ca="1" si="43"/>
        <v>At Risk</v>
      </c>
    </row>
    <row r="1392" spans="1:14" x14ac:dyDescent="0.25">
      <c r="A1392" t="s">
        <v>122</v>
      </c>
      <c r="B1392" s="1">
        <v>45027</v>
      </c>
      <c r="C1392" s="4">
        <v>23.120763690026902</v>
      </c>
      <c r="D1392" s="3">
        <f ca="1">TODAY() -dataset_transacoes_ficticias_2023_2024[[#This Row],[transaction date]]</f>
        <v>396</v>
      </c>
      <c r="E1392">
        <f>COUNTIF(A:A,dataset_transacoes_ficticias_2023_2024[[#This Row],[customer-id]])</f>
        <v>5</v>
      </c>
      <c r="F1392" s="4">
        <f>SUMIF(A:A,dataset_transacoes_ficticias_2023_2024[[#This Row],[customer-id]],C:C)</f>
        <v>1315.0144357477186</v>
      </c>
      <c r="G1392" s="4">
        <f>dataset_transacoes_ficticias_2023_2024[[#This Row],[total value]]/dataset_transacoes_ficticias_2023_2024[[#This Row],[frequency]]</f>
        <v>263.00288714954371</v>
      </c>
      <c r="H1392" s="5">
        <f ca="1">(1 - _xlfn.PERCENTRANK.INC(D:D,dataset_transacoes_ficticias_2023_2024[[#This Row],[recency]],4))*10</f>
        <v>2.4670000000000005</v>
      </c>
      <c r="I1392">
        <f>_xlfn.PERCENTRANK.INC(E:E,dataset_transacoes_ficticias_2023_2024[[#This Row],[frequency]],4)*10</f>
        <v>4.5519999999999996</v>
      </c>
      <c r="J1392" s="5">
        <f>_xlfn.PERCENTRANK.INC(F:F,dataset_transacoes_ficticias_2023_2024[[#This Row],[total value]],4)*10</f>
        <v>1.4849999999999999</v>
      </c>
      <c r="K1392" s="5">
        <f t="shared" ca="1" si="42"/>
        <v>20.664999999999999</v>
      </c>
      <c r="L1392" s="13">
        <f ca="1">_xlfn.PERCENTRANK.INC(K:K,dataset_transacoes_ficticias_2023_2024[[#This Row],[rfm sum]],4)*10</f>
        <v>3.0509999999999997</v>
      </c>
      <c r="M1392" s="3">
        <f ca="1">ROUNDUP(dataset_transacoes_ficticias_2023_2024[[#This Row],[rfm]],0)</f>
        <v>4</v>
      </c>
      <c r="N1392" t="str">
        <f t="shared" ca="1" si="43"/>
        <v>At Risk</v>
      </c>
    </row>
    <row r="1393" spans="1:14" x14ac:dyDescent="0.25">
      <c r="A1393" t="s">
        <v>12</v>
      </c>
      <c r="B1393" s="1">
        <v>45325</v>
      </c>
      <c r="C1393" s="4">
        <v>580.23556276937904</v>
      </c>
      <c r="D1393" s="3">
        <f ca="1">TODAY() -dataset_transacoes_ficticias_2023_2024[[#This Row],[transaction date]]</f>
        <v>98</v>
      </c>
      <c r="E1393">
        <f>COUNTIF(A:A,dataset_transacoes_ficticias_2023_2024[[#This Row],[customer-id]])</f>
        <v>3</v>
      </c>
      <c r="F1393" s="4">
        <f>SUMIF(A:A,dataset_transacoes_ficticias_2023_2024[[#This Row],[customer-id]],C:C)</f>
        <v>1101.447851492469</v>
      </c>
      <c r="G1393" s="4">
        <f>dataset_transacoes_ficticias_2023_2024[[#This Row],[total value]]/dataset_transacoes_ficticias_2023_2024[[#This Row],[frequency]]</f>
        <v>367.14928383082298</v>
      </c>
      <c r="H1393" s="5">
        <f ca="1">(1 - _xlfn.PERCENTRANK.INC(D:D,dataset_transacoes_ficticias_2023_2024[[#This Row],[recency]],4))*10</f>
        <v>10</v>
      </c>
      <c r="I1393">
        <f>_xlfn.PERCENTRANK.INC(E:E,dataset_transacoes_ficticias_2023_2024[[#This Row],[frequency]],4)*10</f>
        <v>0.96</v>
      </c>
      <c r="J1393" s="5">
        <f>_xlfn.PERCENTRANK.INC(F:F,dataset_transacoes_ficticias_2023_2024[[#This Row],[total value]],4)*10</f>
        <v>1.0649999999999999</v>
      </c>
      <c r="K1393" s="5">
        <f t="shared" ca="1" si="42"/>
        <v>20.529</v>
      </c>
      <c r="L1393" s="13">
        <f ca="1">_xlfn.PERCENTRANK.INC(K:K,dataset_transacoes_ficticias_2023_2024[[#This Row],[rfm sum]],4)*10</f>
        <v>3.0059999999999998</v>
      </c>
      <c r="M1393" s="3">
        <f ca="1">ROUNDUP(dataset_transacoes_ficticias_2023_2024[[#This Row],[rfm]],0)</f>
        <v>4</v>
      </c>
      <c r="N1393" t="str">
        <f t="shared" ca="1" si="43"/>
        <v>At Risk</v>
      </c>
    </row>
    <row r="1394" spans="1:14" x14ac:dyDescent="0.25">
      <c r="A1394" t="s">
        <v>228</v>
      </c>
      <c r="B1394" s="1">
        <v>45133</v>
      </c>
      <c r="C1394" s="4">
        <v>307.45416240009399</v>
      </c>
      <c r="D1394" s="3">
        <f ca="1">TODAY() -dataset_transacoes_ficticias_2023_2024[[#This Row],[transaction date]]</f>
        <v>290</v>
      </c>
      <c r="E1394">
        <f>COUNTIF(A:A,dataset_transacoes_ficticias_2023_2024[[#This Row],[customer-id]])</f>
        <v>4</v>
      </c>
      <c r="F1394" s="4">
        <f>SUMIF(A:A,dataset_transacoes_ficticias_2023_2024[[#This Row],[customer-id]],C:C)</f>
        <v>2140.7760583505628</v>
      </c>
      <c r="G1394" s="4">
        <f>dataset_transacoes_ficticias_2023_2024[[#This Row],[total value]]/dataset_transacoes_ficticias_2023_2024[[#This Row],[frequency]]</f>
        <v>535.19401458764071</v>
      </c>
      <c r="H1394" s="5">
        <f ca="1">(1 - _xlfn.PERCENTRANK.INC(D:D,dataset_transacoes_ficticias_2023_2024[[#This Row],[recency]],4))*10</f>
        <v>5.1429999999999998</v>
      </c>
      <c r="I1394">
        <f>_xlfn.PERCENTRANK.INC(E:E,dataset_transacoes_ficticias_2023_2024[[#This Row],[frequency]],4)*10</f>
        <v>2.5510000000000002</v>
      </c>
      <c r="J1394" s="5">
        <f>_xlfn.PERCENTRANK.INC(F:F,dataset_transacoes_ficticias_2023_2024[[#This Row],[total value]],4)*10</f>
        <v>4.4020000000000001</v>
      </c>
      <c r="K1394" s="5">
        <f t="shared" ca="1" si="42"/>
        <v>24.121000000000002</v>
      </c>
      <c r="L1394" s="13">
        <f ca="1">_xlfn.PERCENTRANK.INC(K:K,dataset_transacoes_ficticias_2023_2024[[#This Row],[rfm sum]],4)*10</f>
        <v>3.9159999999999999</v>
      </c>
      <c r="M1394" s="3">
        <f ca="1">ROUNDUP(dataset_transacoes_ficticias_2023_2024[[#This Row],[rfm]],0)</f>
        <v>4</v>
      </c>
      <c r="N1394" t="str">
        <f t="shared" ca="1" si="43"/>
        <v>At Risk</v>
      </c>
    </row>
    <row r="1395" spans="1:14" x14ac:dyDescent="0.25">
      <c r="A1395" t="s">
        <v>63</v>
      </c>
      <c r="B1395" s="1">
        <v>45186</v>
      </c>
      <c r="C1395" s="4">
        <v>999.13047262979603</v>
      </c>
      <c r="D1395" s="3">
        <f ca="1">TODAY() -dataset_transacoes_ficticias_2023_2024[[#This Row],[transaction date]]</f>
        <v>237</v>
      </c>
      <c r="E1395">
        <f>COUNTIF(A:A,dataset_transacoes_ficticias_2023_2024[[#This Row],[customer-id]])</f>
        <v>3</v>
      </c>
      <c r="F1395" s="4">
        <f>SUMIF(A:A,dataset_transacoes_ficticias_2023_2024[[#This Row],[customer-id]],C:C)</f>
        <v>2082.5552758310378</v>
      </c>
      <c r="G1395" s="4">
        <f>dataset_transacoes_ficticias_2023_2024[[#This Row],[total value]]/dataset_transacoes_ficticias_2023_2024[[#This Row],[frequency]]</f>
        <v>694.18509194367925</v>
      </c>
      <c r="H1395" s="5">
        <f ca="1">(1 - _xlfn.PERCENTRANK.INC(D:D,dataset_transacoes_ficticias_2023_2024[[#This Row],[recency]],4))*10</f>
        <v>6.444</v>
      </c>
      <c r="I1395">
        <f>_xlfn.PERCENTRANK.INC(E:E,dataset_transacoes_ficticias_2023_2024[[#This Row],[frequency]],4)*10</f>
        <v>0.96</v>
      </c>
      <c r="J1395" s="5">
        <f>_xlfn.PERCENTRANK.INC(F:F,dataset_transacoes_ficticias_2023_2024[[#This Row],[total value]],4)*10</f>
        <v>4.3020000000000005</v>
      </c>
      <c r="K1395" s="5">
        <f t="shared" ca="1" si="42"/>
        <v>23.802</v>
      </c>
      <c r="L1395" s="13">
        <f ca="1">_xlfn.PERCENTRANK.INC(K:K,dataset_transacoes_ficticias_2023_2024[[#This Row],[rfm sum]],4)*10</f>
        <v>3.8860000000000001</v>
      </c>
      <c r="M1395" s="3">
        <f ca="1">ROUNDUP(dataset_transacoes_ficticias_2023_2024[[#This Row],[rfm]],0)</f>
        <v>4</v>
      </c>
      <c r="N1395" t="str">
        <f t="shared" ca="1" si="43"/>
        <v>At Risk</v>
      </c>
    </row>
    <row r="1396" spans="1:14" x14ac:dyDescent="0.25">
      <c r="A1396" t="s">
        <v>199</v>
      </c>
      <c r="B1396" s="1">
        <v>45058</v>
      </c>
      <c r="C1396" s="4">
        <v>394.049150780064</v>
      </c>
      <c r="D1396" s="3">
        <f ca="1">TODAY() -dataset_transacoes_ficticias_2023_2024[[#This Row],[transaction date]]</f>
        <v>365</v>
      </c>
      <c r="E1396">
        <f>COUNTIF(A:A,dataset_transacoes_ficticias_2023_2024[[#This Row],[customer-id]])</f>
        <v>5</v>
      </c>
      <c r="F1396" s="4">
        <f>SUMIF(A:A,dataset_transacoes_ficticias_2023_2024[[#This Row],[customer-id]],C:C)</f>
        <v>2117.3132384619157</v>
      </c>
      <c r="G1396" s="4">
        <f>dataset_transacoes_ficticias_2023_2024[[#This Row],[total value]]/dataset_transacoes_ficticias_2023_2024[[#This Row],[frequency]]</f>
        <v>423.46264769238314</v>
      </c>
      <c r="H1396" s="5">
        <f ca="1">(1 - _xlfn.PERCENTRANK.INC(D:D,dataset_transacoes_ficticias_2023_2024[[#This Row],[recency]],4))*10</f>
        <v>3.2669999999999999</v>
      </c>
      <c r="I1396">
        <f>_xlfn.PERCENTRANK.INC(E:E,dataset_transacoes_ficticias_2023_2024[[#This Row],[frequency]],4)*10</f>
        <v>4.5519999999999996</v>
      </c>
      <c r="J1396" s="5">
        <f>_xlfn.PERCENTRANK.INC(F:F,dataset_transacoes_ficticias_2023_2024[[#This Row],[total value]],4)*10</f>
        <v>4.3769999999999998</v>
      </c>
      <c r="K1396" s="5">
        <f t="shared" ca="1" si="42"/>
        <v>23.901999999999997</v>
      </c>
      <c r="L1396" s="13">
        <f ca="1">_xlfn.PERCENTRANK.INC(K:K,dataset_transacoes_ficticias_2023_2024[[#This Row],[rfm sum]],4)*10</f>
        <v>3.9009999999999998</v>
      </c>
      <c r="M1396" s="3">
        <f ca="1">ROUNDUP(dataset_transacoes_ficticias_2023_2024[[#This Row],[rfm]],0)</f>
        <v>4</v>
      </c>
      <c r="N1396" t="str">
        <f t="shared" ca="1" si="43"/>
        <v>At Risk</v>
      </c>
    </row>
    <row r="1397" spans="1:14" x14ac:dyDescent="0.25">
      <c r="A1397" t="s">
        <v>427</v>
      </c>
      <c r="B1397" s="1">
        <v>45150</v>
      </c>
      <c r="C1397" s="4">
        <v>973.90789677608495</v>
      </c>
      <c r="D1397" s="3">
        <f ca="1">TODAY() -dataset_transacoes_ficticias_2023_2024[[#This Row],[transaction date]]</f>
        <v>273</v>
      </c>
      <c r="E1397">
        <f>COUNTIF(A:A,dataset_transacoes_ficticias_2023_2024[[#This Row],[customer-id]])</f>
        <v>3</v>
      </c>
      <c r="F1397" s="4">
        <f>SUMIF(A:A,dataset_transacoes_ficticias_2023_2024[[#This Row],[customer-id]],C:C)</f>
        <v>2614.1045758263926</v>
      </c>
      <c r="G1397" s="4">
        <f>dataset_transacoes_ficticias_2023_2024[[#This Row],[total value]]/dataset_transacoes_ficticias_2023_2024[[#This Row],[frequency]]</f>
        <v>871.36819194213092</v>
      </c>
      <c r="H1397" s="5">
        <f ca="1">(1 - _xlfn.PERCENTRANK.INC(D:D,dataset_transacoes_ficticias_2023_2024[[#This Row],[recency]],4))*10</f>
        <v>5.5830000000000002</v>
      </c>
      <c r="I1397">
        <f>_xlfn.PERCENTRANK.INC(E:E,dataset_transacoes_ficticias_2023_2024[[#This Row],[frequency]],4)*10</f>
        <v>0.96</v>
      </c>
      <c r="J1397" s="5">
        <f>_xlfn.PERCENTRANK.INC(F:F,dataset_transacoes_ficticias_2023_2024[[#This Row],[total value]],4)*10</f>
        <v>6.0029999999999992</v>
      </c>
      <c r="K1397" s="5">
        <f t="shared" ca="1" si="42"/>
        <v>24.741999999999997</v>
      </c>
      <c r="L1397" s="13">
        <f ca="1">_xlfn.PERCENTRANK.INC(K:K,dataset_transacoes_ficticias_2023_2024[[#This Row],[rfm sum]],4)*10</f>
        <v>3.9860000000000002</v>
      </c>
      <c r="M1397" s="3">
        <f ca="1">ROUNDUP(dataset_transacoes_ficticias_2023_2024[[#This Row],[rfm]],0)</f>
        <v>4</v>
      </c>
      <c r="N1397" t="str">
        <f t="shared" ca="1" si="43"/>
        <v>At Risk</v>
      </c>
    </row>
    <row r="1398" spans="1:14" x14ac:dyDescent="0.25">
      <c r="A1398" t="s">
        <v>195</v>
      </c>
      <c r="B1398" s="1">
        <v>44948</v>
      </c>
      <c r="C1398" s="4">
        <v>169.910426400809</v>
      </c>
      <c r="D1398" s="3">
        <f ca="1">TODAY() -dataset_transacoes_ficticias_2023_2024[[#This Row],[transaction date]]</f>
        <v>475</v>
      </c>
      <c r="E1398">
        <f>COUNTIF(A:A,dataset_transacoes_ficticias_2023_2024[[#This Row],[customer-id]])</f>
        <v>5</v>
      </c>
      <c r="F1398" s="4">
        <f>SUMIF(A:A,dataset_transacoes_ficticias_2023_2024[[#This Row],[customer-id]],C:C)</f>
        <v>3119.7567258722302</v>
      </c>
      <c r="G1398" s="4">
        <f>dataset_transacoes_ficticias_2023_2024[[#This Row],[total value]]/dataset_transacoes_ficticias_2023_2024[[#This Row],[frequency]]</f>
        <v>623.95134517444603</v>
      </c>
      <c r="H1398" s="5">
        <f ca="1">(1 - _xlfn.PERCENTRANK.INC(D:D,dataset_transacoes_ficticias_2023_2024[[#This Row],[recency]],4))*10</f>
        <v>0.50599999999999978</v>
      </c>
      <c r="I1398">
        <f>_xlfn.PERCENTRANK.INC(E:E,dataset_transacoes_ficticias_2023_2024[[#This Row],[frequency]],4)*10</f>
        <v>4.5519999999999996</v>
      </c>
      <c r="J1398" s="5">
        <f>_xlfn.PERCENTRANK.INC(F:F,dataset_transacoes_ficticias_2023_2024[[#This Row],[total value]],4)*10</f>
        <v>7.1430000000000007</v>
      </c>
      <c r="K1398" s="5">
        <f t="shared" ca="1" si="42"/>
        <v>24.747</v>
      </c>
      <c r="L1398" s="13">
        <f ca="1">_xlfn.PERCENTRANK.INC(K:K,dataset_transacoes_ficticias_2023_2024[[#This Row],[rfm sum]],4)*10</f>
        <v>3.996</v>
      </c>
      <c r="M1398" s="3">
        <f ca="1">ROUNDUP(dataset_transacoes_ficticias_2023_2024[[#This Row],[rfm]],0)</f>
        <v>4</v>
      </c>
      <c r="N1398" t="str">
        <f t="shared" ca="1" si="43"/>
        <v>At Risk</v>
      </c>
    </row>
    <row r="1399" spans="1:14" x14ac:dyDescent="0.25">
      <c r="A1399" t="s">
        <v>453</v>
      </c>
      <c r="B1399" s="1">
        <v>44987</v>
      </c>
      <c r="C1399" s="4">
        <v>441.61743738531698</v>
      </c>
      <c r="D1399" s="3">
        <f ca="1">TODAY() -dataset_transacoes_ficticias_2023_2024[[#This Row],[transaction date]]</f>
        <v>436</v>
      </c>
      <c r="E1399">
        <f>COUNTIF(A:A,dataset_transacoes_ficticias_2023_2024[[#This Row],[customer-id]])</f>
        <v>4</v>
      </c>
      <c r="F1399" s="4">
        <f>SUMIF(A:A,dataset_transacoes_ficticias_2023_2024[[#This Row],[customer-id]],C:C)</f>
        <v>2681.6096808177508</v>
      </c>
      <c r="G1399" s="4">
        <f>dataset_transacoes_ficticias_2023_2024[[#This Row],[total value]]/dataset_transacoes_ficticias_2023_2024[[#This Row],[frequency]]</f>
        <v>670.4024202044377</v>
      </c>
      <c r="H1399" s="5">
        <f ca="1">(1 - _xlfn.PERCENTRANK.INC(D:D,dataset_transacoes_ficticias_2023_2024[[#This Row],[recency]],4))*10</f>
        <v>1.411</v>
      </c>
      <c r="I1399">
        <f>_xlfn.PERCENTRANK.INC(E:E,dataset_transacoes_ficticias_2023_2024[[#This Row],[frequency]],4)*10</f>
        <v>2.5510000000000002</v>
      </c>
      <c r="J1399" s="5">
        <f>_xlfn.PERCENTRANK.INC(F:F,dataset_transacoes_ficticias_2023_2024[[#This Row],[total value]],4)*10</f>
        <v>6.258</v>
      </c>
      <c r="K1399" s="5">
        <f t="shared" ca="1" si="42"/>
        <v>22.420999999999999</v>
      </c>
      <c r="L1399" s="13">
        <f ca="1">_xlfn.PERCENTRANK.INC(K:K,dataset_transacoes_ficticias_2023_2024[[#This Row],[rfm sum]],4)*10</f>
        <v>3.6109999999999998</v>
      </c>
      <c r="M1399" s="3">
        <f ca="1">ROUNDUP(dataset_transacoes_ficticias_2023_2024[[#This Row],[rfm]],0)</f>
        <v>4</v>
      </c>
      <c r="N1399" t="str">
        <f t="shared" ca="1" si="43"/>
        <v>At Risk</v>
      </c>
    </row>
    <row r="1400" spans="1:14" x14ac:dyDescent="0.25">
      <c r="A1400" t="s">
        <v>282</v>
      </c>
      <c r="B1400" s="1">
        <v>45257</v>
      </c>
      <c r="C1400" s="4">
        <v>480.78043990394502</v>
      </c>
      <c r="D1400" s="3">
        <f ca="1">TODAY() -dataset_transacoes_ficticias_2023_2024[[#This Row],[transaction date]]</f>
        <v>166</v>
      </c>
      <c r="E1400">
        <f>COUNTIF(A:A,dataset_transacoes_ficticias_2023_2024[[#This Row],[customer-id]])</f>
        <v>4</v>
      </c>
      <c r="F1400" s="4">
        <f>SUMIF(A:A,dataset_transacoes_ficticias_2023_2024[[#This Row],[customer-id]],C:C)</f>
        <v>1953.5729762221449</v>
      </c>
      <c r="G1400" s="4">
        <f>dataset_transacoes_ficticias_2023_2024[[#This Row],[total value]]/dataset_transacoes_ficticias_2023_2024[[#This Row],[frequency]]</f>
        <v>488.39324405553623</v>
      </c>
      <c r="H1400" s="5">
        <f ca="1">(1 - _xlfn.PERCENTRANK.INC(D:D,dataset_transacoes_ficticias_2023_2024[[#This Row],[recency]],4))*10</f>
        <v>8.3049999999999997</v>
      </c>
      <c r="I1400">
        <f>_xlfn.PERCENTRANK.INC(E:E,dataset_transacoes_ficticias_2023_2024[[#This Row],[frequency]],4)*10</f>
        <v>2.5510000000000002</v>
      </c>
      <c r="J1400" s="5">
        <f>_xlfn.PERCENTRANK.INC(F:F,dataset_transacoes_ficticias_2023_2024[[#This Row],[total value]],4)*10</f>
        <v>3.6659999999999999</v>
      </c>
      <c r="K1400" s="5">
        <f t="shared" ca="1" si="42"/>
        <v>24.742000000000001</v>
      </c>
      <c r="L1400" s="13">
        <f ca="1">_xlfn.PERCENTRANK.INC(K:K,dataset_transacoes_ficticias_2023_2024[[#This Row],[rfm sum]],4)*10</f>
        <v>3.9910000000000001</v>
      </c>
      <c r="M1400" s="3">
        <f ca="1">ROUNDUP(dataset_transacoes_ficticias_2023_2024[[#This Row],[rfm]],0)</f>
        <v>4</v>
      </c>
      <c r="N1400" t="str">
        <f t="shared" ca="1" si="43"/>
        <v>At Risk</v>
      </c>
    </row>
    <row r="1401" spans="1:14" x14ac:dyDescent="0.25">
      <c r="A1401" t="s">
        <v>423</v>
      </c>
      <c r="B1401" s="1">
        <v>45214</v>
      </c>
      <c r="C1401" s="4">
        <v>893.581604368993</v>
      </c>
      <c r="D1401" s="3">
        <f ca="1">TODAY() -dataset_transacoes_ficticias_2023_2024[[#This Row],[transaction date]]</f>
        <v>209</v>
      </c>
      <c r="E1401">
        <f>COUNTIF(A:A,dataset_transacoes_ficticias_2023_2024[[#This Row],[customer-id]])</f>
        <v>3</v>
      </c>
      <c r="F1401" s="4">
        <f>SUMIF(A:A,dataset_transacoes_ficticias_2023_2024[[#This Row],[customer-id]],C:C)</f>
        <v>2282.1077940054902</v>
      </c>
      <c r="G1401" s="4">
        <f>dataset_transacoes_ficticias_2023_2024[[#This Row],[total value]]/dataset_transacoes_ficticias_2023_2024[[#This Row],[frequency]]</f>
        <v>760.7025980018301</v>
      </c>
      <c r="H1401" s="5">
        <f ca="1">(1 - _xlfn.PERCENTRANK.INC(D:D,dataset_transacoes_ficticias_2023_2024[[#This Row],[recency]],4))*10</f>
        <v>7.1740000000000004</v>
      </c>
      <c r="I1401">
        <f>_xlfn.PERCENTRANK.INC(E:E,dataset_transacoes_ficticias_2023_2024[[#This Row],[frequency]],4)*10</f>
        <v>0.96</v>
      </c>
      <c r="J1401" s="5">
        <f>_xlfn.PERCENTRANK.INC(F:F,dataset_transacoes_ficticias_2023_2024[[#This Row],[total value]],4)*10</f>
        <v>4.9220000000000006</v>
      </c>
      <c r="K1401" s="5">
        <f t="shared" ca="1" si="42"/>
        <v>27.578000000000003</v>
      </c>
      <c r="L1401" s="13">
        <f ca="1">_xlfn.PERCENTRANK.INC(K:K,dataset_transacoes_ficticias_2023_2024[[#This Row],[rfm sum]],4)*10</f>
        <v>4.8120000000000003</v>
      </c>
      <c r="M1401" s="3">
        <f ca="1">ROUNDUP(dataset_transacoes_ficticias_2023_2024[[#This Row],[rfm]],0)</f>
        <v>5</v>
      </c>
      <c r="N1401" t="str">
        <f t="shared" ca="1" si="43"/>
        <v>Valuable</v>
      </c>
    </row>
    <row r="1402" spans="1:14" x14ac:dyDescent="0.25">
      <c r="A1402" t="s">
        <v>39</v>
      </c>
      <c r="B1402" s="1">
        <v>44935</v>
      </c>
      <c r="C1402" s="4">
        <v>825.43284461303097</v>
      </c>
      <c r="D1402" s="3">
        <f ca="1">TODAY() -dataset_transacoes_ficticias_2023_2024[[#This Row],[transaction date]]</f>
        <v>488</v>
      </c>
      <c r="E1402">
        <f>COUNTIF(A:A,dataset_transacoes_ficticias_2023_2024[[#This Row],[customer-id]])</f>
        <v>3</v>
      </c>
      <c r="F1402" s="4">
        <f>SUMIF(A:A,dataset_transacoes_ficticias_2023_2024[[#This Row],[customer-id]],C:C)</f>
        <v>1644.5566343010551</v>
      </c>
      <c r="G1402" s="4">
        <f>dataset_transacoes_ficticias_2023_2024[[#This Row],[total value]]/dataset_transacoes_ficticias_2023_2024[[#This Row],[frequency]]</f>
        <v>548.18554476701831</v>
      </c>
      <c r="H1402" s="5">
        <f ca="1">(1 - _xlfn.PERCENTRANK.INC(D:D,dataset_transacoes_ficticias_2023_2024[[#This Row],[recency]],4))*10</f>
        <v>0.14100000000000001</v>
      </c>
      <c r="I1402">
        <f>_xlfn.PERCENTRANK.INC(E:E,dataset_transacoes_ficticias_2023_2024[[#This Row],[frequency]],4)*10</f>
        <v>0.96</v>
      </c>
      <c r="J1402" s="5">
        <f>_xlfn.PERCENTRANK.INC(F:F,dataset_transacoes_ficticias_2023_2024[[#This Row],[total value]],4)*10</f>
        <v>2.7410000000000001</v>
      </c>
      <c r="K1402" s="5">
        <f t="shared" ca="1" si="42"/>
        <v>16.898</v>
      </c>
      <c r="L1402" s="13">
        <f ca="1">_xlfn.PERCENTRANK.INC(K:K,dataset_transacoes_ficticias_2023_2024[[#This Row],[rfm sum]],4)*10</f>
        <v>2.0259999999999998</v>
      </c>
      <c r="M1402" s="3">
        <f ca="1">ROUNDUP(dataset_transacoes_ficticias_2023_2024[[#This Row],[rfm]],0)</f>
        <v>3</v>
      </c>
      <c r="N1402" t="str">
        <f t="shared" ca="1" si="43"/>
        <v>At Risk</v>
      </c>
    </row>
    <row r="1403" spans="1:14" x14ac:dyDescent="0.25">
      <c r="A1403" t="s">
        <v>81</v>
      </c>
      <c r="B1403" s="1">
        <v>45157</v>
      </c>
      <c r="C1403" s="4">
        <v>710.81637165678399</v>
      </c>
      <c r="D1403" s="3">
        <f ca="1">TODAY() -dataset_transacoes_ficticias_2023_2024[[#This Row],[transaction date]]</f>
        <v>266</v>
      </c>
      <c r="E1403">
        <f>COUNTIF(A:A,dataset_transacoes_ficticias_2023_2024[[#This Row],[customer-id]])</f>
        <v>4</v>
      </c>
      <c r="F1403" s="4">
        <f>SUMIF(A:A,dataset_transacoes_ficticias_2023_2024[[#This Row],[customer-id]],C:C)</f>
        <v>2009.2097288455411</v>
      </c>
      <c r="G1403" s="4">
        <f>dataset_transacoes_ficticias_2023_2024[[#This Row],[total value]]/dataset_transacoes_ficticias_2023_2024[[#This Row],[frequency]]</f>
        <v>502.30243221138528</v>
      </c>
      <c r="H1403" s="5">
        <f ca="1">(1 - _xlfn.PERCENTRANK.INC(D:D,dataset_transacoes_ficticias_2023_2024[[#This Row],[recency]],4))*10</f>
        <v>5.7379999999999995</v>
      </c>
      <c r="I1403">
        <f>_xlfn.PERCENTRANK.INC(E:E,dataset_transacoes_ficticias_2023_2024[[#This Row],[frequency]],4)*10</f>
        <v>2.5510000000000002</v>
      </c>
      <c r="J1403" s="5">
        <f>_xlfn.PERCENTRANK.INC(F:F,dataset_transacoes_ficticias_2023_2024[[#This Row],[total value]],4)*10</f>
        <v>3.9060000000000001</v>
      </c>
      <c r="K1403" s="5">
        <f t="shared" ca="1" si="42"/>
        <v>16.036999999999999</v>
      </c>
      <c r="L1403" s="13">
        <f ca="1">_xlfn.PERCENTRANK.INC(K:K,dataset_transacoes_ficticias_2023_2024[[#This Row],[rfm sum]],4)*10</f>
        <v>1.85</v>
      </c>
      <c r="M1403" s="3">
        <f ca="1">ROUNDUP(dataset_transacoes_ficticias_2023_2024[[#This Row],[rfm]],0)</f>
        <v>2</v>
      </c>
      <c r="N1403" t="str">
        <f t="shared" ca="1" si="43"/>
        <v>At Risk</v>
      </c>
    </row>
    <row r="1404" spans="1:14" x14ac:dyDescent="0.25">
      <c r="A1404" t="s">
        <v>317</v>
      </c>
      <c r="B1404" s="1">
        <v>45161</v>
      </c>
      <c r="C1404" s="4">
        <v>850.37369512422401</v>
      </c>
      <c r="D1404" s="3">
        <f ca="1">TODAY() -dataset_transacoes_ficticias_2023_2024[[#This Row],[transaction date]]</f>
        <v>262</v>
      </c>
      <c r="E1404">
        <f>COUNTIF(A:A,dataset_transacoes_ficticias_2023_2024[[#This Row],[customer-id]])</f>
        <v>2</v>
      </c>
      <c r="F1404" s="4">
        <f>SUMIF(A:A,dataset_transacoes_ficticias_2023_2024[[#This Row],[customer-id]],C:C)</f>
        <v>1110.929356145597</v>
      </c>
      <c r="G1404" s="4">
        <f>dataset_transacoes_ficticias_2023_2024[[#This Row],[total value]]/dataset_transacoes_ficticias_2023_2024[[#This Row],[frequency]]</f>
        <v>555.46467807279851</v>
      </c>
      <c r="H1404" s="5">
        <f ca="1">(1 - _xlfn.PERCENTRANK.INC(D:D,dataset_transacoes_ficticias_2023_2024[[#This Row],[recency]],4))*10</f>
        <v>5.8380000000000001</v>
      </c>
      <c r="I1404">
        <f>_xlfn.PERCENTRANK.INC(E:E,dataset_transacoes_ficticias_2023_2024[[#This Row],[frequency]],4)*10</f>
        <v>0.15</v>
      </c>
      <c r="J1404" s="5">
        <f>_xlfn.PERCENTRANK.INC(F:F,dataset_transacoes_ficticias_2023_2024[[#This Row],[total value]],4)*10</f>
        <v>1.105</v>
      </c>
      <c r="K1404" s="5">
        <f t="shared" ca="1" si="42"/>
        <v>19.288</v>
      </c>
      <c r="L1404" s="13">
        <f ca="1">_xlfn.PERCENTRANK.INC(K:K,dataset_transacoes_ficticias_2023_2024[[#This Row],[rfm sum]],4)*10</f>
        <v>2.7309999999999999</v>
      </c>
      <c r="M1404" s="3">
        <f ca="1">ROUNDUP(dataset_transacoes_ficticias_2023_2024[[#This Row],[rfm]],0)</f>
        <v>3</v>
      </c>
      <c r="N1404" t="str">
        <f t="shared" ca="1" si="43"/>
        <v>At Risk</v>
      </c>
    </row>
    <row r="1405" spans="1:14" x14ac:dyDescent="0.25">
      <c r="A1405" t="s">
        <v>303</v>
      </c>
      <c r="B1405" s="1">
        <v>45195</v>
      </c>
      <c r="C1405" s="4">
        <v>232.59602425731001</v>
      </c>
      <c r="D1405" s="3">
        <f ca="1">TODAY() -dataset_transacoes_ficticias_2023_2024[[#This Row],[transaction date]]</f>
        <v>228</v>
      </c>
      <c r="E1405">
        <f>COUNTIF(A:A,dataset_transacoes_ficticias_2023_2024[[#This Row],[customer-id]])</f>
        <v>3</v>
      </c>
      <c r="F1405" s="4">
        <f>SUMIF(A:A,dataset_transacoes_ficticias_2023_2024[[#This Row],[customer-id]],C:C)</f>
        <v>1402.5864283762799</v>
      </c>
      <c r="G1405" s="4">
        <f>dataset_transacoes_ficticias_2023_2024[[#This Row],[total value]]/dataset_transacoes_ficticias_2023_2024[[#This Row],[frequency]]</f>
        <v>467.52880945875995</v>
      </c>
      <c r="H1405" s="5">
        <f ca="1">(1 - _xlfn.PERCENTRANK.INC(D:D,dataset_transacoes_ficticias_2023_2024[[#This Row],[recency]],4))*10</f>
        <v>6.6739999999999995</v>
      </c>
      <c r="I1405">
        <f>_xlfn.PERCENTRANK.INC(E:E,dataset_transacoes_ficticias_2023_2024[[#This Row],[frequency]],4)*10</f>
        <v>0.96</v>
      </c>
      <c r="J1405" s="5">
        <f>_xlfn.PERCENTRANK.INC(F:F,dataset_transacoes_ficticias_2023_2024[[#This Row],[total value]],4)*10</f>
        <v>1.6900000000000002</v>
      </c>
      <c r="K1405" s="5">
        <f t="shared" ca="1" si="42"/>
        <v>16.417000000000002</v>
      </c>
      <c r="L1405" s="13">
        <f ca="1">_xlfn.PERCENTRANK.INC(K:K,dataset_transacoes_ficticias_2023_2024[[#This Row],[rfm sum]],4)*10</f>
        <v>1.925</v>
      </c>
      <c r="M1405" s="3">
        <f ca="1">ROUNDUP(dataset_transacoes_ficticias_2023_2024[[#This Row],[rfm]],0)</f>
        <v>2</v>
      </c>
      <c r="N1405" t="str">
        <f t="shared" ca="1" si="43"/>
        <v>At Risk</v>
      </c>
    </row>
    <row r="1406" spans="1:14" x14ac:dyDescent="0.25">
      <c r="A1406" t="s">
        <v>162</v>
      </c>
      <c r="B1406" s="1">
        <v>45191</v>
      </c>
      <c r="C1406" s="4">
        <v>807.09622473234799</v>
      </c>
      <c r="D1406" s="3">
        <f ca="1">TODAY() -dataset_transacoes_ficticias_2023_2024[[#This Row],[transaction date]]</f>
        <v>232</v>
      </c>
      <c r="E1406">
        <f>COUNTIF(A:A,dataset_transacoes_ficticias_2023_2024[[#This Row],[customer-id]])</f>
        <v>2</v>
      </c>
      <c r="F1406" s="4">
        <f>SUMIF(A:A,dataset_transacoes_ficticias_2023_2024[[#This Row],[customer-id]],C:C)</f>
        <v>1324.6439918370888</v>
      </c>
      <c r="G1406" s="4">
        <f>dataset_transacoes_ficticias_2023_2024[[#This Row],[total value]]/dataset_transacoes_ficticias_2023_2024[[#This Row],[frequency]]</f>
        <v>662.32199591854442</v>
      </c>
      <c r="H1406" s="5">
        <f ca="1">(1 - _xlfn.PERCENTRANK.INC(D:D,dataset_transacoes_ficticias_2023_2024[[#This Row],[recency]],4))*10</f>
        <v>6.5839999999999996</v>
      </c>
      <c r="I1406">
        <f>_xlfn.PERCENTRANK.INC(E:E,dataset_transacoes_ficticias_2023_2024[[#This Row],[frequency]],4)*10</f>
        <v>0.15</v>
      </c>
      <c r="J1406" s="5">
        <f>_xlfn.PERCENTRANK.INC(F:F,dataset_transacoes_ficticias_2023_2024[[#This Row],[total value]],4)*10</f>
        <v>1.52</v>
      </c>
      <c r="K1406" s="5">
        <f t="shared" ca="1" si="42"/>
        <v>17.577999999999999</v>
      </c>
      <c r="L1406" s="13">
        <f ca="1">_xlfn.PERCENTRANK.INC(K:K,dataset_transacoes_ficticias_2023_2024[[#This Row],[rfm sum]],4)*10</f>
        <v>2.206</v>
      </c>
      <c r="M1406" s="3">
        <f ca="1">ROUNDUP(dataset_transacoes_ficticias_2023_2024[[#This Row],[rfm]],0)</f>
        <v>3</v>
      </c>
      <c r="N1406" t="str">
        <f t="shared" ca="1" si="43"/>
        <v>At Risk</v>
      </c>
    </row>
    <row r="1407" spans="1:14" x14ac:dyDescent="0.25">
      <c r="A1407" t="s">
        <v>383</v>
      </c>
      <c r="B1407" s="1">
        <v>44955</v>
      </c>
      <c r="C1407" s="4">
        <v>859.59553051040598</v>
      </c>
      <c r="D1407" s="3">
        <f ca="1">TODAY() -dataset_transacoes_ficticias_2023_2024[[#This Row],[transaction date]]</f>
        <v>468</v>
      </c>
      <c r="E1407">
        <f>COUNTIF(A:A,dataset_transacoes_ficticias_2023_2024[[#This Row],[customer-id]])</f>
        <v>5</v>
      </c>
      <c r="F1407" s="4">
        <f>SUMIF(A:A,dataset_transacoes_ficticias_2023_2024[[#This Row],[customer-id]],C:C)</f>
        <v>1449.5095535440096</v>
      </c>
      <c r="G1407" s="4">
        <f>dataset_transacoes_ficticias_2023_2024[[#This Row],[total value]]/dataset_transacoes_ficticias_2023_2024[[#This Row],[frequency]]</f>
        <v>289.90191070880189</v>
      </c>
      <c r="H1407" s="5">
        <f ca="1">(1 - _xlfn.PERCENTRANK.INC(D:D,dataset_transacoes_ficticias_2023_2024[[#This Row],[recency]],4))*10</f>
        <v>0.68599999999999994</v>
      </c>
      <c r="I1407">
        <f>_xlfn.PERCENTRANK.INC(E:E,dataset_transacoes_ficticias_2023_2024[[#This Row],[frequency]],4)*10</f>
        <v>4.5519999999999996</v>
      </c>
      <c r="J1407" s="5">
        <f>_xlfn.PERCENTRANK.INC(F:F,dataset_transacoes_ficticias_2023_2024[[#This Row],[total value]],4)*10</f>
        <v>1.885</v>
      </c>
      <c r="K1407" s="5">
        <f t="shared" ca="1" si="42"/>
        <v>15.376999999999999</v>
      </c>
      <c r="L1407" s="13">
        <f ca="1">_xlfn.PERCENTRANK.INC(K:K,dataset_transacoes_ficticias_2023_2024[[#This Row],[rfm sum]],4)*10</f>
        <v>1.7399999999999998</v>
      </c>
      <c r="M1407" s="3">
        <f ca="1">ROUNDUP(dataset_transacoes_ficticias_2023_2024[[#This Row],[rfm]],0)</f>
        <v>2</v>
      </c>
      <c r="N1407" t="str">
        <f t="shared" ca="1" si="43"/>
        <v>At Risk</v>
      </c>
    </row>
    <row r="1408" spans="1:14" x14ac:dyDescent="0.25">
      <c r="A1408" t="s">
        <v>466</v>
      </c>
      <c r="B1408" s="1">
        <v>44939</v>
      </c>
      <c r="C1408" s="4">
        <v>893.81768895198798</v>
      </c>
      <c r="D1408" s="3">
        <f ca="1">TODAY() -dataset_transacoes_ficticias_2023_2024[[#This Row],[transaction date]]</f>
        <v>484</v>
      </c>
      <c r="E1408">
        <f>COUNTIF(A:A,dataset_transacoes_ficticias_2023_2024[[#This Row],[customer-id]])</f>
        <v>5</v>
      </c>
      <c r="F1408" s="4">
        <f>SUMIF(A:A,dataset_transacoes_ficticias_2023_2024[[#This Row],[customer-id]],C:C)</f>
        <v>1875.588157955</v>
      </c>
      <c r="G1408" s="4">
        <f>dataset_transacoes_ficticias_2023_2024[[#This Row],[total value]]/dataset_transacoes_ficticias_2023_2024[[#This Row],[frequency]]</f>
        <v>375.11763159100002</v>
      </c>
      <c r="H1408" s="5">
        <f ca="1">(1 - _xlfn.PERCENTRANK.INC(D:D,dataset_transacoes_ficticias_2023_2024[[#This Row],[recency]],4))*10</f>
        <v>0.25100000000000011</v>
      </c>
      <c r="I1408">
        <f>_xlfn.PERCENTRANK.INC(E:E,dataset_transacoes_ficticias_2023_2024[[#This Row],[frequency]],4)*10</f>
        <v>4.5519999999999996</v>
      </c>
      <c r="J1408" s="5">
        <f>_xlfn.PERCENTRANK.INC(F:F,dataset_transacoes_ficticias_2023_2024[[#This Row],[total value]],4)*10</f>
        <v>3.4160000000000004</v>
      </c>
      <c r="K1408" s="5">
        <f t="shared" ca="1" si="42"/>
        <v>15.341999999999999</v>
      </c>
      <c r="L1408" s="13">
        <f ca="1">_xlfn.PERCENTRANK.INC(K:K,dataset_transacoes_ficticias_2023_2024[[#This Row],[rfm sum]],4)*10</f>
        <v>1.7199999999999998</v>
      </c>
      <c r="M1408" s="3">
        <f ca="1">ROUNDUP(dataset_transacoes_ficticias_2023_2024[[#This Row],[rfm]],0)</f>
        <v>2</v>
      </c>
      <c r="N1408" t="str">
        <f t="shared" ca="1" si="43"/>
        <v>At Risk</v>
      </c>
    </row>
    <row r="1409" spans="1:14" x14ac:dyDescent="0.25">
      <c r="A1409" t="s">
        <v>359</v>
      </c>
      <c r="B1409" s="1">
        <v>45198</v>
      </c>
      <c r="C1409" s="4">
        <v>229.770069206709</v>
      </c>
      <c r="D1409" s="3">
        <f ca="1">TODAY() -dataset_transacoes_ficticias_2023_2024[[#This Row],[transaction date]]</f>
        <v>225</v>
      </c>
      <c r="E1409">
        <f>COUNTIF(A:A,dataset_transacoes_ficticias_2023_2024[[#This Row],[customer-id]])</f>
        <v>4</v>
      </c>
      <c r="F1409" s="4">
        <f>SUMIF(A:A,dataset_transacoes_ficticias_2023_2024[[#This Row],[customer-id]],C:C)</f>
        <v>2038.9890221754019</v>
      </c>
      <c r="G1409" s="4">
        <f>dataset_transacoes_ficticias_2023_2024[[#This Row],[total value]]/dataset_transacoes_ficticias_2023_2024[[#This Row],[frequency]]</f>
        <v>509.74725554385049</v>
      </c>
      <c r="H1409" s="5">
        <f ca="1">(1 - _xlfn.PERCENTRANK.INC(D:D,dataset_transacoes_ficticias_2023_2024[[#This Row],[recency]],4))*10</f>
        <v>6.729000000000001</v>
      </c>
      <c r="I1409">
        <f>_xlfn.PERCENTRANK.INC(E:E,dataset_transacoes_ficticias_2023_2024[[#This Row],[frequency]],4)*10</f>
        <v>2.5510000000000002</v>
      </c>
      <c r="J1409" s="5">
        <f>_xlfn.PERCENTRANK.INC(F:F,dataset_transacoes_ficticias_2023_2024[[#This Row],[total value]],4)*10</f>
        <v>4.077</v>
      </c>
      <c r="K1409" s="5">
        <f t="shared" ca="1" si="42"/>
        <v>21.576000000000001</v>
      </c>
      <c r="L1409" s="13">
        <f ca="1">_xlfn.PERCENTRANK.INC(K:K,dataset_transacoes_ficticias_2023_2024[[#This Row],[rfm sum]],4)*10</f>
        <v>3.3410000000000002</v>
      </c>
      <c r="M1409" s="3">
        <f ca="1">ROUNDUP(dataset_transacoes_ficticias_2023_2024[[#This Row],[rfm]],0)</f>
        <v>4</v>
      </c>
      <c r="N1409" t="str">
        <f t="shared" ca="1" si="43"/>
        <v>At Risk</v>
      </c>
    </row>
    <row r="1410" spans="1:14" x14ac:dyDescent="0.25">
      <c r="A1410" t="s">
        <v>142</v>
      </c>
      <c r="B1410" s="1">
        <v>45037</v>
      </c>
      <c r="C1410" s="4">
        <v>628.67901531375901</v>
      </c>
      <c r="D1410" s="3">
        <f ca="1">TODAY() -dataset_transacoes_ficticias_2023_2024[[#This Row],[transaction date]]</f>
        <v>386</v>
      </c>
      <c r="E1410">
        <f>COUNTIF(A:A,dataset_transacoes_ficticias_2023_2024[[#This Row],[customer-id]])</f>
        <v>4</v>
      </c>
      <c r="F1410" s="4">
        <f>SUMIF(A:A,dataset_transacoes_ficticias_2023_2024[[#This Row],[customer-id]],C:C)</f>
        <v>2447.7769000507401</v>
      </c>
      <c r="G1410" s="4">
        <f>dataset_transacoes_ficticias_2023_2024[[#This Row],[total value]]/dataset_transacoes_ficticias_2023_2024[[#This Row],[frequency]]</f>
        <v>611.94422501268502</v>
      </c>
      <c r="H1410" s="5">
        <f ca="1">(1 - _xlfn.PERCENTRANK.INC(D:D,dataset_transacoes_ficticias_2023_2024[[#This Row],[recency]],4))*10</f>
        <v>2.7320000000000002</v>
      </c>
      <c r="I1410">
        <f>_xlfn.PERCENTRANK.INC(E:E,dataset_transacoes_ficticias_2023_2024[[#This Row],[frequency]],4)*10</f>
        <v>2.5510000000000002</v>
      </c>
      <c r="J1410" s="5">
        <f>_xlfn.PERCENTRANK.INC(F:F,dataset_transacoes_ficticias_2023_2024[[#This Row],[total value]],4)*10</f>
        <v>5.5369999999999999</v>
      </c>
      <c r="K1410" s="5">
        <f t="shared" ref="K1410:K1473" ca="1" si="44">SUM(H1409:J1410)</f>
        <v>24.177</v>
      </c>
      <c r="L1410" s="13">
        <f ca="1">_xlfn.PERCENTRANK.INC(K:K,dataset_transacoes_ficticias_2023_2024[[#This Row],[rfm sum]],4)*10</f>
        <v>3.9260000000000002</v>
      </c>
      <c r="M1410" s="3">
        <f ca="1">ROUNDUP(dataset_transacoes_ficticias_2023_2024[[#This Row],[rfm]],0)</f>
        <v>4</v>
      </c>
      <c r="N1410" t="str">
        <f t="shared" ref="N1410:N1473" ca="1" si="45">_xlfn.XLOOKUP(M:M,S:S,T:T,FALSE,0,1)</f>
        <v>At Risk</v>
      </c>
    </row>
    <row r="1411" spans="1:14" x14ac:dyDescent="0.25">
      <c r="A1411" t="s">
        <v>300</v>
      </c>
      <c r="B1411" s="1">
        <v>44955</v>
      </c>
      <c r="C1411" s="4">
        <v>890.82739773987305</v>
      </c>
      <c r="D1411" s="3">
        <f ca="1">TODAY() -dataset_transacoes_ficticias_2023_2024[[#This Row],[transaction date]]</f>
        <v>468</v>
      </c>
      <c r="E1411">
        <f>COUNTIF(A:A,dataset_transacoes_ficticias_2023_2024[[#This Row],[customer-id]])</f>
        <v>4</v>
      </c>
      <c r="F1411" s="4">
        <f>SUMIF(A:A,dataset_transacoes_ficticias_2023_2024[[#This Row],[customer-id]],C:C)</f>
        <v>3035.2730932417612</v>
      </c>
      <c r="G1411" s="4">
        <f>dataset_transacoes_ficticias_2023_2024[[#This Row],[total value]]/dataset_transacoes_ficticias_2023_2024[[#This Row],[frequency]]</f>
        <v>758.8182733104403</v>
      </c>
      <c r="H1411" s="5">
        <f ca="1">(1 - _xlfn.PERCENTRANK.INC(D:D,dataset_transacoes_ficticias_2023_2024[[#This Row],[recency]],4))*10</f>
        <v>0.68599999999999994</v>
      </c>
      <c r="I1411">
        <f>_xlfn.PERCENTRANK.INC(E:E,dataset_transacoes_ficticias_2023_2024[[#This Row],[frequency]],4)*10</f>
        <v>2.5510000000000002</v>
      </c>
      <c r="J1411" s="5">
        <f>_xlfn.PERCENTRANK.INC(F:F,dataset_transacoes_ficticias_2023_2024[[#This Row],[total value]],4)*10</f>
        <v>6.8630000000000004</v>
      </c>
      <c r="K1411" s="5">
        <f t="shared" ca="1" si="44"/>
        <v>20.92</v>
      </c>
      <c r="L1411" s="13">
        <f ca="1">_xlfn.PERCENTRANK.INC(K:K,dataset_transacoes_ficticias_2023_2024[[#This Row],[rfm sum]],4)*10</f>
        <v>3.101</v>
      </c>
      <c r="M1411" s="3">
        <f ca="1">ROUNDUP(dataset_transacoes_ficticias_2023_2024[[#This Row],[rfm]],0)</f>
        <v>4</v>
      </c>
      <c r="N1411" t="str">
        <f t="shared" ca="1" si="45"/>
        <v>At Risk</v>
      </c>
    </row>
    <row r="1412" spans="1:14" x14ac:dyDescent="0.25">
      <c r="A1412" t="s">
        <v>435</v>
      </c>
      <c r="B1412" s="1">
        <v>45092</v>
      </c>
      <c r="C1412" s="4">
        <v>48.286038433135097</v>
      </c>
      <c r="D1412" s="3">
        <f ca="1">TODAY() -dataset_transacoes_ficticias_2023_2024[[#This Row],[transaction date]]</f>
        <v>331</v>
      </c>
      <c r="E1412">
        <f>COUNTIF(A:A,dataset_transacoes_ficticias_2023_2024[[#This Row],[customer-id]])</f>
        <v>4</v>
      </c>
      <c r="F1412" s="4">
        <f>SUMIF(A:A,dataset_transacoes_ficticias_2023_2024[[#This Row],[customer-id]],C:C)</f>
        <v>1630.7451007247225</v>
      </c>
      <c r="G1412" s="4">
        <f>dataset_transacoes_ficticias_2023_2024[[#This Row],[total value]]/dataset_transacoes_ficticias_2023_2024[[#This Row],[frequency]]</f>
        <v>407.68627518118063</v>
      </c>
      <c r="H1412" s="5">
        <f ca="1">(1 - _xlfn.PERCENTRANK.INC(D:D,dataset_transacoes_ficticias_2023_2024[[#This Row],[recency]],4))*10</f>
        <v>4.1029999999999998</v>
      </c>
      <c r="I1412">
        <f>_xlfn.PERCENTRANK.INC(E:E,dataset_transacoes_ficticias_2023_2024[[#This Row],[frequency]],4)*10</f>
        <v>2.5510000000000002</v>
      </c>
      <c r="J1412" s="5">
        <f>_xlfn.PERCENTRANK.INC(F:F,dataset_transacoes_ficticias_2023_2024[[#This Row],[total value]],4)*10</f>
        <v>2.6259999999999999</v>
      </c>
      <c r="K1412" s="5">
        <f t="shared" ca="1" si="44"/>
        <v>19.380000000000003</v>
      </c>
      <c r="L1412" s="13">
        <f ca="1">_xlfn.PERCENTRANK.INC(K:K,dataset_transacoes_ficticias_2023_2024[[#This Row],[rfm sum]],4)*10</f>
        <v>2.7560000000000002</v>
      </c>
      <c r="M1412" s="3">
        <f ca="1">ROUNDUP(dataset_transacoes_ficticias_2023_2024[[#This Row],[rfm]],0)</f>
        <v>3</v>
      </c>
      <c r="N1412" t="str">
        <f t="shared" ca="1" si="45"/>
        <v>At Risk</v>
      </c>
    </row>
    <row r="1413" spans="1:14" x14ac:dyDescent="0.25">
      <c r="A1413" t="s">
        <v>281</v>
      </c>
      <c r="B1413" s="1">
        <v>45126</v>
      </c>
      <c r="C1413" s="4">
        <v>297.62448039017897</v>
      </c>
      <c r="D1413" s="3">
        <f ca="1">TODAY() -dataset_transacoes_ficticias_2023_2024[[#This Row],[transaction date]]</f>
        <v>297</v>
      </c>
      <c r="E1413">
        <f>COUNTIF(A:A,dataset_transacoes_ficticias_2023_2024[[#This Row],[customer-id]])</f>
        <v>4</v>
      </c>
      <c r="F1413" s="4">
        <f>SUMIF(A:A,dataset_transacoes_ficticias_2023_2024[[#This Row],[customer-id]],C:C)</f>
        <v>1560.0548820929448</v>
      </c>
      <c r="G1413" s="4">
        <f>dataset_transacoes_ficticias_2023_2024[[#This Row],[total value]]/dataset_transacoes_ficticias_2023_2024[[#This Row],[frequency]]</f>
        <v>390.0137205232362</v>
      </c>
      <c r="H1413" s="5">
        <f ca="1">(1 - _xlfn.PERCENTRANK.INC(D:D,dataset_transacoes_ficticias_2023_2024[[#This Row],[recency]],4))*10</f>
        <v>4.968</v>
      </c>
      <c r="I1413">
        <f>_xlfn.PERCENTRANK.INC(E:E,dataset_transacoes_ficticias_2023_2024[[#This Row],[frequency]],4)*10</f>
        <v>2.5510000000000002</v>
      </c>
      <c r="J1413" s="5">
        <f>_xlfn.PERCENTRANK.INC(F:F,dataset_transacoes_ficticias_2023_2024[[#This Row],[total value]],4)*10</f>
        <v>2.3359999999999999</v>
      </c>
      <c r="K1413" s="5">
        <f t="shared" ca="1" si="44"/>
        <v>19.134999999999998</v>
      </c>
      <c r="L1413" s="13">
        <f ca="1">_xlfn.PERCENTRANK.INC(K:K,dataset_transacoes_ficticias_2023_2024[[#This Row],[rfm sum]],4)*10</f>
        <v>2.6560000000000001</v>
      </c>
      <c r="M1413" s="3">
        <f ca="1">ROUNDUP(dataset_transacoes_ficticias_2023_2024[[#This Row],[rfm]],0)</f>
        <v>3</v>
      </c>
      <c r="N1413" t="str">
        <f t="shared" ca="1" si="45"/>
        <v>At Risk</v>
      </c>
    </row>
    <row r="1414" spans="1:14" x14ac:dyDescent="0.25">
      <c r="A1414" t="s">
        <v>282</v>
      </c>
      <c r="B1414" s="1">
        <v>45042</v>
      </c>
      <c r="C1414" s="4">
        <v>48.999000394526</v>
      </c>
      <c r="D1414" s="3">
        <f ca="1">TODAY() -dataset_transacoes_ficticias_2023_2024[[#This Row],[transaction date]]</f>
        <v>381</v>
      </c>
      <c r="E1414">
        <f>COUNTIF(A:A,dataset_transacoes_ficticias_2023_2024[[#This Row],[customer-id]])</f>
        <v>4</v>
      </c>
      <c r="F1414" s="4">
        <f>SUMIF(A:A,dataset_transacoes_ficticias_2023_2024[[#This Row],[customer-id]],C:C)</f>
        <v>1953.5729762221449</v>
      </c>
      <c r="G1414" s="4">
        <f>dataset_transacoes_ficticias_2023_2024[[#This Row],[total value]]/dataset_transacoes_ficticias_2023_2024[[#This Row],[frequency]]</f>
        <v>488.39324405553623</v>
      </c>
      <c r="H1414" s="5">
        <f ca="1">(1 - _xlfn.PERCENTRANK.INC(D:D,dataset_transacoes_ficticias_2023_2024[[#This Row],[recency]],4))*10</f>
        <v>2.8620000000000001</v>
      </c>
      <c r="I1414">
        <f>_xlfn.PERCENTRANK.INC(E:E,dataset_transacoes_ficticias_2023_2024[[#This Row],[frequency]],4)*10</f>
        <v>2.5510000000000002</v>
      </c>
      <c r="J1414" s="5">
        <f>_xlfn.PERCENTRANK.INC(F:F,dataset_transacoes_ficticias_2023_2024[[#This Row],[total value]],4)*10</f>
        <v>3.6659999999999999</v>
      </c>
      <c r="K1414" s="5">
        <f t="shared" ca="1" si="44"/>
        <v>18.934000000000001</v>
      </c>
      <c r="L1414" s="13">
        <f ca="1">_xlfn.PERCENTRANK.INC(K:K,dataset_transacoes_ficticias_2023_2024[[#This Row],[rfm sum]],4)*10</f>
        <v>2.5859999999999999</v>
      </c>
      <c r="M1414" s="3">
        <f ca="1">ROUNDUP(dataset_transacoes_ficticias_2023_2024[[#This Row],[rfm]],0)</f>
        <v>3</v>
      </c>
      <c r="N1414" t="str">
        <f t="shared" ca="1" si="45"/>
        <v>At Risk</v>
      </c>
    </row>
    <row r="1415" spans="1:14" x14ac:dyDescent="0.25">
      <c r="A1415" t="s">
        <v>146</v>
      </c>
      <c r="B1415" s="1">
        <v>44939</v>
      </c>
      <c r="C1415" s="4">
        <v>667.03020369441595</v>
      </c>
      <c r="D1415" s="3">
        <f ca="1">TODAY() -dataset_transacoes_ficticias_2023_2024[[#This Row],[transaction date]]</f>
        <v>484</v>
      </c>
      <c r="E1415">
        <f>COUNTIF(A:A,dataset_transacoes_ficticias_2023_2024[[#This Row],[customer-id]])</f>
        <v>4</v>
      </c>
      <c r="F1415" s="4">
        <f>SUMIF(A:A,dataset_transacoes_ficticias_2023_2024[[#This Row],[customer-id]],C:C)</f>
        <v>2410.6460337945418</v>
      </c>
      <c r="G1415" s="4">
        <f>dataset_transacoes_ficticias_2023_2024[[#This Row],[total value]]/dataset_transacoes_ficticias_2023_2024[[#This Row],[frequency]]</f>
        <v>602.66150844863546</v>
      </c>
      <c r="H1415" s="5">
        <f ca="1">(1 - _xlfn.PERCENTRANK.INC(D:D,dataset_transacoes_ficticias_2023_2024[[#This Row],[recency]],4))*10</f>
        <v>0.25100000000000011</v>
      </c>
      <c r="I1415">
        <f>_xlfn.PERCENTRANK.INC(E:E,dataset_transacoes_ficticias_2023_2024[[#This Row],[frequency]],4)*10</f>
        <v>2.5510000000000002</v>
      </c>
      <c r="J1415" s="5">
        <f>_xlfn.PERCENTRANK.INC(F:F,dataset_transacoes_ficticias_2023_2024[[#This Row],[total value]],4)*10</f>
        <v>5.157</v>
      </c>
      <c r="K1415" s="5">
        <f t="shared" ca="1" si="44"/>
        <v>17.038</v>
      </c>
      <c r="L1415" s="13">
        <f ca="1">_xlfn.PERCENTRANK.INC(K:K,dataset_transacoes_ficticias_2023_2024[[#This Row],[rfm sum]],4)*10</f>
        <v>2.0609999999999999</v>
      </c>
      <c r="M1415" s="3">
        <f ca="1">ROUNDUP(dataset_transacoes_ficticias_2023_2024[[#This Row],[rfm]],0)</f>
        <v>3</v>
      </c>
      <c r="N1415" t="str">
        <f t="shared" ca="1" si="45"/>
        <v>At Risk</v>
      </c>
    </row>
    <row r="1416" spans="1:14" x14ac:dyDescent="0.25">
      <c r="A1416" t="s">
        <v>282</v>
      </c>
      <c r="B1416" s="1">
        <v>45093</v>
      </c>
      <c r="C1416" s="4">
        <v>570.93442741302295</v>
      </c>
      <c r="D1416" s="3">
        <f ca="1">TODAY() -dataset_transacoes_ficticias_2023_2024[[#This Row],[transaction date]]</f>
        <v>330</v>
      </c>
      <c r="E1416">
        <f>COUNTIF(A:A,dataset_transacoes_ficticias_2023_2024[[#This Row],[customer-id]])</f>
        <v>4</v>
      </c>
      <c r="F1416" s="4">
        <f>SUMIF(A:A,dataset_transacoes_ficticias_2023_2024[[#This Row],[customer-id]],C:C)</f>
        <v>1953.5729762221449</v>
      </c>
      <c r="G1416" s="4">
        <f>dataset_transacoes_ficticias_2023_2024[[#This Row],[total value]]/dataset_transacoes_ficticias_2023_2024[[#This Row],[frequency]]</f>
        <v>488.39324405553623</v>
      </c>
      <c r="H1416" s="5">
        <f ca="1">(1 - _xlfn.PERCENTRANK.INC(D:D,dataset_transacoes_ficticias_2023_2024[[#This Row],[recency]],4))*10</f>
        <v>4.1279999999999992</v>
      </c>
      <c r="I1416">
        <f>_xlfn.PERCENTRANK.INC(E:E,dataset_transacoes_ficticias_2023_2024[[#This Row],[frequency]],4)*10</f>
        <v>2.5510000000000002</v>
      </c>
      <c r="J1416" s="5">
        <f>_xlfn.PERCENTRANK.INC(F:F,dataset_transacoes_ficticias_2023_2024[[#This Row],[total value]],4)*10</f>
        <v>3.6659999999999999</v>
      </c>
      <c r="K1416" s="5">
        <f t="shared" ca="1" si="44"/>
        <v>18.303999999999998</v>
      </c>
      <c r="L1416" s="13">
        <f ca="1">_xlfn.PERCENTRANK.INC(K:K,dataset_transacoes_ficticias_2023_2024[[#This Row],[rfm sum]],4)*10</f>
        <v>2.4410000000000003</v>
      </c>
      <c r="M1416" s="3">
        <f ca="1">ROUNDUP(dataset_transacoes_ficticias_2023_2024[[#This Row],[rfm]],0)</f>
        <v>3</v>
      </c>
      <c r="N1416" t="str">
        <f t="shared" ca="1" si="45"/>
        <v>At Risk</v>
      </c>
    </row>
    <row r="1417" spans="1:14" x14ac:dyDescent="0.25">
      <c r="A1417" t="s">
        <v>122</v>
      </c>
      <c r="B1417" s="1">
        <v>45077</v>
      </c>
      <c r="C1417" s="4">
        <v>93.563846576731805</v>
      </c>
      <c r="D1417" s="3">
        <f ca="1">TODAY() -dataset_transacoes_ficticias_2023_2024[[#This Row],[transaction date]]</f>
        <v>346</v>
      </c>
      <c r="E1417">
        <f>COUNTIF(A:A,dataset_transacoes_ficticias_2023_2024[[#This Row],[customer-id]])</f>
        <v>5</v>
      </c>
      <c r="F1417" s="4">
        <f>SUMIF(A:A,dataset_transacoes_ficticias_2023_2024[[#This Row],[customer-id]],C:C)</f>
        <v>1315.0144357477186</v>
      </c>
      <c r="G1417" s="4">
        <f>dataset_transacoes_ficticias_2023_2024[[#This Row],[total value]]/dataset_transacoes_ficticias_2023_2024[[#This Row],[frequency]]</f>
        <v>263.00288714954371</v>
      </c>
      <c r="H1417" s="5">
        <f ca="1">(1 - _xlfn.PERCENTRANK.INC(D:D,dataset_transacoes_ficticias_2023_2024[[#This Row],[recency]],4))*10</f>
        <v>3.7119999999999997</v>
      </c>
      <c r="I1417">
        <f>_xlfn.PERCENTRANK.INC(E:E,dataset_transacoes_ficticias_2023_2024[[#This Row],[frequency]],4)*10</f>
        <v>4.5519999999999996</v>
      </c>
      <c r="J1417" s="5">
        <f>_xlfn.PERCENTRANK.INC(F:F,dataset_transacoes_ficticias_2023_2024[[#This Row],[total value]],4)*10</f>
        <v>1.4849999999999999</v>
      </c>
      <c r="K1417" s="5">
        <f t="shared" ca="1" si="44"/>
        <v>20.093999999999998</v>
      </c>
      <c r="L1417" s="13">
        <f ca="1">_xlfn.PERCENTRANK.INC(K:K,dataset_transacoes_ficticias_2023_2024[[#This Row],[rfm sum]],4)*10</f>
        <v>2.9160000000000004</v>
      </c>
      <c r="M1417" s="3">
        <f ca="1">ROUNDUP(dataset_transacoes_ficticias_2023_2024[[#This Row],[rfm]],0)</f>
        <v>3</v>
      </c>
      <c r="N1417" t="str">
        <f t="shared" ca="1" si="45"/>
        <v>At Risk</v>
      </c>
    </row>
    <row r="1418" spans="1:14" x14ac:dyDescent="0.25">
      <c r="A1418" t="s">
        <v>74</v>
      </c>
      <c r="B1418" s="1">
        <v>45029</v>
      </c>
      <c r="C1418" s="4">
        <v>919.911067526024</v>
      </c>
      <c r="D1418" s="3">
        <f ca="1">TODAY() -dataset_transacoes_ficticias_2023_2024[[#This Row],[transaction date]]</f>
        <v>394</v>
      </c>
      <c r="E1418">
        <f>COUNTIF(A:A,dataset_transacoes_ficticias_2023_2024[[#This Row],[customer-id]])</f>
        <v>4</v>
      </c>
      <c r="F1418" s="4">
        <f>SUMIF(A:A,dataset_transacoes_ficticias_2023_2024[[#This Row],[customer-id]],C:C)</f>
        <v>2319.5593095086738</v>
      </c>
      <c r="G1418" s="4">
        <f>dataset_transacoes_ficticias_2023_2024[[#This Row],[total value]]/dataset_transacoes_ficticias_2023_2024[[#This Row],[frequency]]</f>
        <v>579.88982737716844</v>
      </c>
      <c r="H1418" s="5">
        <f ca="1">(1 - _xlfn.PERCENTRANK.INC(D:D,dataset_transacoes_ficticias_2023_2024[[#This Row],[recency]],4))*10</f>
        <v>2.5170000000000003</v>
      </c>
      <c r="I1418">
        <f>_xlfn.PERCENTRANK.INC(E:E,dataset_transacoes_ficticias_2023_2024[[#This Row],[frequency]],4)*10</f>
        <v>2.5510000000000002</v>
      </c>
      <c r="J1418" s="5">
        <f>_xlfn.PERCENTRANK.INC(F:F,dataset_transacoes_ficticias_2023_2024[[#This Row],[total value]],4)*10</f>
        <v>5.0119999999999996</v>
      </c>
      <c r="K1418" s="5">
        <f t="shared" ca="1" si="44"/>
        <v>19.828999999999997</v>
      </c>
      <c r="L1418" s="13">
        <f ca="1">_xlfn.PERCENTRANK.INC(K:K,dataset_transacoes_ficticias_2023_2024[[#This Row],[rfm sum]],4)*10</f>
        <v>2.8460000000000001</v>
      </c>
      <c r="M1418" s="3">
        <f ca="1">ROUNDUP(dataset_transacoes_ficticias_2023_2024[[#This Row],[rfm]],0)</f>
        <v>3</v>
      </c>
      <c r="N1418" t="str">
        <f t="shared" ca="1" si="45"/>
        <v>At Risk</v>
      </c>
    </row>
    <row r="1419" spans="1:14" x14ac:dyDescent="0.25">
      <c r="A1419" t="s">
        <v>14</v>
      </c>
      <c r="B1419" s="1">
        <v>45129</v>
      </c>
      <c r="C1419" s="4">
        <v>700.03685300326902</v>
      </c>
      <c r="D1419" s="3">
        <f ca="1">TODAY() -dataset_transacoes_ficticias_2023_2024[[#This Row],[transaction date]]</f>
        <v>294</v>
      </c>
      <c r="E1419">
        <f>COUNTIF(A:A,dataset_transacoes_ficticias_2023_2024[[#This Row],[customer-id]])</f>
        <v>3</v>
      </c>
      <c r="F1419" s="4">
        <f>SUMIF(A:A,dataset_transacoes_ficticias_2023_2024[[#This Row],[customer-id]],C:C)</f>
        <v>1995.4922485577131</v>
      </c>
      <c r="G1419" s="4">
        <f>dataset_transacoes_ficticias_2023_2024[[#This Row],[total value]]/dataset_transacoes_ficticias_2023_2024[[#This Row],[frequency]]</f>
        <v>665.16408285257103</v>
      </c>
      <c r="H1419" s="5">
        <f ca="1">(1 - _xlfn.PERCENTRANK.INC(D:D,dataset_transacoes_ficticias_2023_2024[[#This Row],[recency]],4))*10</f>
        <v>5.0579999999999998</v>
      </c>
      <c r="I1419">
        <f>_xlfn.PERCENTRANK.INC(E:E,dataset_transacoes_ficticias_2023_2024[[#This Row],[frequency]],4)*10</f>
        <v>0.96</v>
      </c>
      <c r="J1419" s="5">
        <f>_xlfn.PERCENTRANK.INC(F:F,dataset_transacoes_ficticias_2023_2024[[#This Row],[total value]],4)*10</f>
        <v>3.851</v>
      </c>
      <c r="K1419" s="5">
        <f t="shared" ca="1" si="44"/>
        <v>19.948999999999998</v>
      </c>
      <c r="L1419" s="13">
        <f ca="1">_xlfn.PERCENTRANK.INC(K:K,dataset_transacoes_ficticias_2023_2024[[#This Row],[rfm sum]],4)*10</f>
        <v>2.8760000000000003</v>
      </c>
      <c r="M1419" s="3">
        <f ca="1">ROUNDUP(dataset_transacoes_ficticias_2023_2024[[#This Row],[rfm]],0)</f>
        <v>3</v>
      </c>
      <c r="N1419" t="str">
        <f t="shared" ca="1" si="45"/>
        <v>At Risk</v>
      </c>
    </row>
    <row r="1420" spans="1:14" x14ac:dyDescent="0.25">
      <c r="A1420" t="s">
        <v>111</v>
      </c>
      <c r="B1420" s="1">
        <v>44959</v>
      </c>
      <c r="C1420" s="4">
        <v>579.81771709642805</v>
      </c>
      <c r="D1420" s="3">
        <f ca="1">TODAY() -dataset_transacoes_ficticias_2023_2024[[#This Row],[transaction date]]</f>
        <v>464</v>
      </c>
      <c r="E1420">
        <f>COUNTIF(A:A,dataset_transacoes_ficticias_2023_2024[[#This Row],[customer-id]])</f>
        <v>5</v>
      </c>
      <c r="F1420" s="4">
        <f>SUMIF(A:A,dataset_transacoes_ficticias_2023_2024[[#This Row],[customer-id]],C:C)</f>
        <v>2071.9552167029151</v>
      </c>
      <c r="G1420" s="4">
        <f>dataset_transacoes_ficticias_2023_2024[[#This Row],[total value]]/dataset_transacoes_ficticias_2023_2024[[#This Row],[frequency]]</f>
        <v>414.391043340583</v>
      </c>
      <c r="H1420" s="5">
        <f ca="1">(1 - _xlfn.PERCENTRANK.INC(D:D,dataset_transacoes_ficticias_2023_2024[[#This Row],[recency]],4))*10</f>
        <v>0.75600000000000001</v>
      </c>
      <c r="I1420">
        <f>_xlfn.PERCENTRANK.INC(E:E,dataset_transacoes_ficticias_2023_2024[[#This Row],[frequency]],4)*10</f>
        <v>4.5519999999999996</v>
      </c>
      <c r="J1420" s="5">
        <f>_xlfn.PERCENTRANK.INC(F:F,dataset_transacoes_ficticias_2023_2024[[#This Row],[total value]],4)*10</f>
        <v>4.2570000000000006</v>
      </c>
      <c r="K1420" s="5">
        <f t="shared" ca="1" si="44"/>
        <v>19.434000000000001</v>
      </c>
      <c r="L1420" s="13">
        <f ca="1">_xlfn.PERCENTRANK.INC(K:K,dataset_transacoes_ficticias_2023_2024[[#This Row],[rfm sum]],4)*10</f>
        <v>2.7760000000000002</v>
      </c>
      <c r="M1420" s="3">
        <f ca="1">ROUNDUP(dataset_transacoes_ficticias_2023_2024[[#This Row],[rfm]],0)</f>
        <v>3</v>
      </c>
      <c r="N1420" t="str">
        <f t="shared" ca="1" si="45"/>
        <v>At Risk</v>
      </c>
    </row>
    <row r="1421" spans="1:14" x14ac:dyDescent="0.25">
      <c r="A1421" t="s">
        <v>430</v>
      </c>
      <c r="B1421" s="1">
        <v>45118</v>
      </c>
      <c r="C1421" s="4">
        <v>426.52804408866399</v>
      </c>
      <c r="D1421" s="3">
        <f ca="1">TODAY() -dataset_transacoes_ficticias_2023_2024[[#This Row],[transaction date]]</f>
        <v>305</v>
      </c>
      <c r="E1421">
        <f>COUNTIF(A:A,dataset_transacoes_ficticias_2023_2024[[#This Row],[customer-id]])</f>
        <v>4</v>
      </c>
      <c r="F1421" s="4">
        <f>SUMIF(A:A,dataset_transacoes_ficticias_2023_2024[[#This Row],[customer-id]],C:C)</f>
        <v>1836.1200282592331</v>
      </c>
      <c r="G1421" s="4">
        <f>dataset_transacoes_ficticias_2023_2024[[#This Row],[total value]]/dataset_transacoes_ficticias_2023_2024[[#This Row],[frequency]]</f>
        <v>459.03000706480827</v>
      </c>
      <c r="H1421" s="5">
        <f ca="1">(1 - _xlfn.PERCENTRANK.INC(D:D,dataset_transacoes_ficticias_2023_2024[[#This Row],[recency]],4))*10</f>
        <v>4.7780000000000005</v>
      </c>
      <c r="I1421">
        <f>_xlfn.PERCENTRANK.INC(E:E,dataset_transacoes_ficticias_2023_2024[[#This Row],[frequency]],4)*10</f>
        <v>2.5510000000000002</v>
      </c>
      <c r="J1421" s="5">
        <f>_xlfn.PERCENTRANK.INC(F:F,dataset_transacoes_ficticias_2023_2024[[#This Row],[total value]],4)*10</f>
        <v>3.2709999999999999</v>
      </c>
      <c r="K1421" s="5">
        <f t="shared" ca="1" si="44"/>
        <v>20.165000000000003</v>
      </c>
      <c r="L1421" s="13">
        <f ca="1">_xlfn.PERCENTRANK.INC(K:K,dataset_transacoes_ficticias_2023_2024[[#This Row],[rfm sum]],4)*10</f>
        <v>2.9360000000000004</v>
      </c>
      <c r="M1421" s="3">
        <f ca="1">ROUNDUP(dataset_transacoes_ficticias_2023_2024[[#This Row],[rfm]],0)</f>
        <v>3</v>
      </c>
      <c r="N1421" t="str">
        <f t="shared" ca="1" si="45"/>
        <v>At Risk</v>
      </c>
    </row>
    <row r="1422" spans="1:14" x14ac:dyDescent="0.25">
      <c r="A1422" t="s">
        <v>132</v>
      </c>
      <c r="B1422" s="1">
        <v>45091</v>
      </c>
      <c r="C1422" s="4">
        <v>175.968769621071</v>
      </c>
      <c r="D1422" s="3">
        <f ca="1">TODAY() -dataset_transacoes_ficticias_2023_2024[[#This Row],[transaction date]]</f>
        <v>332</v>
      </c>
      <c r="E1422">
        <f>COUNTIF(A:A,dataset_transacoes_ficticias_2023_2024[[#This Row],[customer-id]])</f>
        <v>4</v>
      </c>
      <c r="F1422" s="4">
        <f>SUMIF(A:A,dataset_transacoes_ficticias_2023_2024[[#This Row],[customer-id]],C:C)</f>
        <v>1485.0451430926689</v>
      </c>
      <c r="G1422" s="4">
        <f>dataset_transacoes_ficticias_2023_2024[[#This Row],[total value]]/dataset_transacoes_ficticias_2023_2024[[#This Row],[frequency]]</f>
        <v>371.26128577316723</v>
      </c>
      <c r="H1422" s="5">
        <f ca="1">(1 - _xlfn.PERCENTRANK.INC(D:D,dataset_transacoes_ficticias_2023_2024[[#This Row],[recency]],4))*10</f>
        <v>4.0730000000000004</v>
      </c>
      <c r="I1422">
        <f>_xlfn.PERCENTRANK.INC(E:E,dataset_transacoes_ficticias_2023_2024[[#This Row],[frequency]],4)*10</f>
        <v>2.5510000000000002</v>
      </c>
      <c r="J1422" s="5">
        <f>_xlfn.PERCENTRANK.INC(F:F,dataset_transacoes_ficticias_2023_2024[[#This Row],[total value]],4)*10</f>
        <v>2.1160000000000001</v>
      </c>
      <c r="K1422" s="5">
        <f t="shared" ca="1" si="44"/>
        <v>19.340000000000003</v>
      </c>
      <c r="L1422" s="13">
        <f ca="1">_xlfn.PERCENTRANK.INC(K:K,dataset_transacoes_ficticias_2023_2024[[#This Row],[rfm sum]],4)*10</f>
        <v>2.746</v>
      </c>
      <c r="M1422" s="3">
        <f ca="1">ROUNDUP(dataset_transacoes_ficticias_2023_2024[[#This Row],[rfm]],0)</f>
        <v>3</v>
      </c>
      <c r="N1422" t="str">
        <f t="shared" ca="1" si="45"/>
        <v>At Risk</v>
      </c>
    </row>
    <row r="1423" spans="1:14" x14ac:dyDescent="0.25">
      <c r="A1423" t="s">
        <v>277</v>
      </c>
      <c r="B1423" s="1">
        <v>45020</v>
      </c>
      <c r="C1423" s="4">
        <v>400.87090447095602</v>
      </c>
      <c r="D1423" s="3">
        <f ca="1">TODAY() -dataset_transacoes_ficticias_2023_2024[[#This Row],[transaction date]]</f>
        <v>403</v>
      </c>
      <c r="E1423">
        <f>COUNTIF(A:A,dataset_transacoes_ficticias_2023_2024[[#This Row],[customer-id]])</f>
        <v>5</v>
      </c>
      <c r="F1423" s="4">
        <f>SUMIF(A:A,dataset_transacoes_ficticias_2023_2024[[#This Row],[customer-id]],C:C)</f>
        <v>1848.574843652427</v>
      </c>
      <c r="G1423" s="4">
        <f>dataset_transacoes_ficticias_2023_2024[[#This Row],[total value]]/dataset_transacoes_ficticias_2023_2024[[#This Row],[frequency]]</f>
        <v>369.7149687304854</v>
      </c>
      <c r="H1423" s="5">
        <f ca="1">(1 - _xlfn.PERCENTRANK.INC(D:D,dataset_transacoes_ficticias_2023_2024[[#This Row],[recency]],4))*10</f>
        <v>2.327</v>
      </c>
      <c r="I1423">
        <f>_xlfn.PERCENTRANK.INC(E:E,dataset_transacoes_ficticias_2023_2024[[#This Row],[frequency]],4)*10</f>
        <v>4.5519999999999996</v>
      </c>
      <c r="J1423" s="5">
        <f>_xlfn.PERCENTRANK.INC(F:F,dataset_transacoes_ficticias_2023_2024[[#This Row],[total value]],4)*10</f>
        <v>3.331</v>
      </c>
      <c r="K1423" s="5">
        <f t="shared" ca="1" si="44"/>
        <v>18.95</v>
      </c>
      <c r="L1423" s="13">
        <f ca="1">_xlfn.PERCENTRANK.INC(K:K,dataset_transacoes_ficticias_2023_2024[[#This Row],[rfm sum]],4)*10</f>
        <v>2.5910000000000002</v>
      </c>
      <c r="M1423" s="3">
        <f ca="1">ROUNDUP(dataset_transacoes_ficticias_2023_2024[[#This Row],[rfm]],0)</f>
        <v>3</v>
      </c>
      <c r="N1423" t="str">
        <f t="shared" ca="1" si="45"/>
        <v>At Risk</v>
      </c>
    </row>
    <row r="1424" spans="1:14" x14ac:dyDescent="0.25">
      <c r="A1424" t="s">
        <v>459</v>
      </c>
      <c r="B1424" s="1">
        <v>45140</v>
      </c>
      <c r="C1424" s="4">
        <v>67.947325855450302</v>
      </c>
      <c r="D1424" s="3">
        <f ca="1">TODAY() -dataset_transacoes_ficticias_2023_2024[[#This Row],[transaction date]]</f>
        <v>283</v>
      </c>
      <c r="E1424">
        <f>COUNTIF(A:A,dataset_transacoes_ficticias_2023_2024[[#This Row],[customer-id]])</f>
        <v>4</v>
      </c>
      <c r="F1424" s="4">
        <f>SUMIF(A:A,dataset_transacoes_ficticias_2023_2024[[#This Row],[customer-id]],C:C)</f>
        <v>1404.9198917152953</v>
      </c>
      <c r="G1424" s="4">
        <f>dataset_transacoes_ficticias_2023_2024[[#This Row],[total value]]/dataset_transacoes_ficticias_2023_2024[[#This Row],[frequency]]</f>
        <v>351.22997292882383</v>
      </c>
      <c r="H1424" s="5">
        <f ca="1">(1 - _xlfn.PERCENTRANK.INC(D:D,dataset_transacoes_ficticias_2023_2024[[#This Row],[recency]],4))*10</f>
        <v>5.3330000000000002</v>
      </c>
      <c r="I1424">
        <f>_xlfn.PERCENTRANK.INC(E:E,dataset_transacoes_ficticias_2023_2024[[#This Row],[frequency]],4)*10</f>
        <v>2.5510000000000002</v>
      </c>
      <c r="J1424" s="5">
        <f>_xlfn.PERCENTRANK.INC(F:F,dataset_transacoes_ficticias_2023_2024[[#This Row],[total value]],4)*10</f>
        <v>1.7050000000000001</v>
      </c>
      <c r="K1424" s="5">
        <f t="shared" ca="1" si="44"/>
        <v>19.798999999999999</v>
      </c>
      <c r="L1424" s="13">
        <f ca="1">_xlfn.PERCENTRANK.INC(K:K,dataset_transacoes_ficticias_2023_2024[[#This Row],[rfm sum]],4)*10</f>
        <v>2.8310000000000004</v>
      </c>
      <c r="M1424" s="3">
        <f ca="1">ROUNDUP(dataset_transacoes_ficticias_2023_2024[[#This Row],[rfm]],0)</f>
        <v>3</v>
      </c>
      <c r="N1424" t="str">
        <f t="shared" ca="1" si="45"/>
        <v>At Risk</v>
      </c>
    </row>
    <row r="1425" spans="1:14" x14ac:dyDescent="0.25">
      <c r="A1425" t="s">
        <v>145</v>
      </c>
      <c r="B1425" s="1">
        <v>45185</v>
      </c>
      <c r="C1425" s="4">
        <v>647.88652723025803</v>
      </c>
      <c r="D1425" s="3">
        <f ca="1">TODAY() -dataset_transacoes_ficticias_2023_2024[[#This Row],[transaction date]]</f>
        <v>238</v>
      </c>
      <c r="E1425">
        <f>COUNTIF(A:A,dataset_transacoes_ficticias_2023_2024[[#This Row],[customer-id]])</f>
        <v>2</v>
      </c>
      <c r="F1425" s="4">
        <f>SUMIF(A:A,dataset_transacoes_ficticias_2023_2024[[#This Row],[customer-id]],C:C)</f>
        <v>1577.1608990210241</v>
      </c>
      <c r="G1425" s="4">
        <f>dataset_transacoes_ficticias_2023_2024[[#This Row],[total value]]/dataset_transacoes_ficticias_2023_2024[[#This Row],[frequency]]</f>
        <v>788.58044951051204</v>
      </c>
      <c r="H1425" s="5">
        <f ca="1">(1 - _xlfn.PERCENTRANK.INC(D:D,dataset_transacoes_ficticias_2023_2024[[#This Row],[recency]],4))*10</f>
        <v>6.4339999999999993</v>
      </c>
      <c r="I1425">
        <f>_xlfn.PERCENTRANK.INC(E:E,dataset_transacoes_ficticias_2023_2024[[#This Row],[frequency]],4)*10</f>
        <v>0.15</v>
      </c>
      <c r="J1425" s="5">
        <f>_xlfn.PERCENTRANK.INC(F:F,dataset_transacoes_ficticias_2023_2024[[#This Row],[total value]],4)*10</f>
        <v>2.371</v>
      </c>
      <c r="K1425" s="5">
        <f t="shared" ca="1" si="44"/>
        <v>18.543999999999997</v>
      </c>
      <c r="L1425" s="13">
        <f ca="1">_xlfn.PERCENTRANK.INC(K:K,dataset_transacoes_ficticias_2023_2024[[#This Row],[rfm sum]],4)*10</f>
        <v>2.5209999999999999</v>
      </c>
      <c r="M1425" s="3">
        <f ca="1">ROUNDUP(dataset_transacoes_ficticias_2023_2024[[#This Row],[rfm]],0)</f>
        <v>3</v>
      </c>
      <c r="N1425" t="str">
        <f t="shared" ca="1" si="45"/>
        <v>At Risk</v>
      </c>
    </row>
    <row r="1426" spans="1:14" x14ac:dyDescent="0.25">
      <c r="A1426" t="s">
        <v>394</v>
      </c>
      <c r="B1426" s="1">
        <v>44992</v>
      </c>
      <c r="C1426" s="4">
        <v>153.75688468169699</v>
      </c>
      <c r="D1426" s="3">
        <f ca="1">TODAY() -dataset_transacoes_ficticias_2023_2024[[#This Row],[transaction date]]</f>
        <v>431</v>
      </c>
      <c r="E1426">
        <f>COUNTIF(A:A,dataset_transacoes_ficticias_2023_2024[[#This Row],[customer-id]])</f>
        <v>5</v>
      </c>
      <c r="F1426" s="4">
        <f>SUMIF(A:A,dataset_transacoes_ficticias_2023_2024[[#This Row],[customer-id]],C:C)</f>
        <v>2059.4128312073403</v>
      </c>
      <c r="G1426" s="4">
        <f>dataset_transacoes_ficticias_2023_2024[[#This Row],[total value]]/dataset_transacoes_ficticias_2023_2024[[#This Row],[frequency]]</f>
        <v>411.88256624146806</v>
      </c>
      <c r="H1426" s="5">
        <f ca="1">(1 - _xlfn.PERCENTRANK.INC(D:D,dataset_transacoes_ficticias_2023_2024[[#This Row],[recency]],4))*10</f>
        <v>1.5610000000000002</v>
      </c>
      <c r="I1426">
        <f>_xlfn.PERCENTRANK.INC(E:E,dataset_transacoes_ficticias_2023_2024[[#This Row],[frequency]],4)*10</f>
        <v>4.5519999999999996</v>
      </c>
      <c r="J1426" s="5">
        <f>_xlfn.PERCENTRANK.INC(F:F,dataset_transacoes_ficticias_2023_2024[[#This Row],[total value]],4)*10</f>
        <v>4.1619999999999999</v>
      </c>
      <c r="K1426" s="5">
        <f t="shared" ca="1" si="44"/>
        <v>19.23</v>
      </c>
      <c r="L1426" s="13">
        <f ca="1">_xlfn.PERCENTRANK.INC(K:K,dataset_transacoes_ficticias_2023_2024[[#This Row],[rfm sum]],4)*10</f>
        <v>2.6960000000000002</v>
      </c>
      <c r="M1426" s="3">
        <f ca="1">ROUNDUP(dataset_transacoes_ficticias_2023_2024[[#This Row],[rfm]],0)</f>
        <v>3</v>
      </c>
      <c r="N1426" t="str">
        <f t="shared" ca="1" si="45"/>
        <v>At Risk</v>
      </c>
    </row>
    <row r="1427" spans="1:14" x14ac:dyDescent="0.25">
      <c r="A1427" t="s">
        <v>430</v>
      </c>
      <c r="B1427" s="1">
        <v>45042</v>
      </c>
      <c r="C1427" s="4">
        <v>504.307487303328</v>
      </c>
      <c r="D1427" s="3">
        <f ca="1">TODAY() -dataset_transacoes_ficticias_2023_2024[[#This Row],[transaction date]]</f>
        <v>381</v>
      </c>
      <c r="E1427">
        <f>COUNTIF(A:A,dataset_transacoes_ficticias_2023_2024[[#This Row],[customer-id]])</f>
        <v>4</v>
      </c>
      <c r="F1427" s="4">
        <f>SUMIF(A:A,dataset_transacoes_ficticias_2023_2024[[#This Row],[customer-id]],C:C)</f>
        <v>1836.1200282592331</v>
      </c>
      <c r="G1427" s="4">
        <f>dataset_transacoes_ficticias_2023_2024[[#This Row],[total value]]/dataset_transacoes_ficticias_2023_2024[[#This Row],[frequency]]</f>
        <v>459.03000706480827</v>
      </c>
      <c r="H1427" s="5">
        <f ca="1">(1 - _xlfn.PERCENTRANK.INC(D:D,dataset_transacoes_ficticias_2023_2024[[#This Row],[recency]],4))*10</f>
        <v>2.8620000000000001</v>
      </c>
      <c r="I1427">
        <f>_xlfn.PERCENTRANK.INC(E:E,dataset_transacoes_ficticias_2023_2024[[#This Row],[frequency]],4)*10</f>
        <v>2.5510000000000002</v>
      </c>
      <c r="J1427" s="5">
        <f>_xlfn.PERCENTRANK.INC(F:F,dataset_transacoes_ficticias_2023_2024[[#This Row],[total value]],4)*10</f>
        <v>3.2709999999999999</v>
      </c>
      <c r="K1427" s="5">
        <f t="shared" ca="1" si="44"/>
        <v>18.959</v>
      </c>
      <c r="L1427" s="13">
        <f ca="1">_xlfn.PERCENTRANK.INC(K:K,dataset_transacoes_ficticias_2023_2024[[#This Row],[rfm sum]],4)*10</f>
        <v>2.5960000000000001</v>
      </c>
      <c r="M1427" s="3">
        <f ca="1">ROUNDUP(dataset_transacoes_ficticias_2023_2024[[#This Row],[rfm]],0)</f>
        <v>3</v>
      </c>
      <c r="N1427" t="str">
        <f t="shared" ca="1" si="45"/>
        <v>At Risk</v>
      </c>
    </row>
    <row r="1428" spans="1:14" x14ac:dyDescent="0.25">
      <c r="A1428" t="s">
        <v>85</v>
      </c>
      <c r="B1428" s="1">
        <v>45210</v>
      </c>
      <c r="C1428" s="4">
        <v>428.33459297398502</v>
      </c>
      <c r="D1428" s="3">
        <f ca="1">TODAY() -dataset_transacoes_ficticias_2023_2024[[#This Row],[transaction date]]</f>
        <v>213</v>
      </c>
      <c r="E1428">
        <f>COUNTIF(A:A,dataset_transacoes_ficticias_2023_2024[[#This Row],[customer-id]])</f>
        <v>3</v>
      </c>
      <c r="F1428" s="4">
        <f>SUMIF(A:A,dataset_transacoes_ficticias_2023_2024[[#This Row],[customer-id]],C:C)</f>
        <v>650.9054882690325</v>
      </c>
      <c r="G1428" s="4">
        <f>dataset_transacoes_ficticias_2023_2024[[#This Row],[total value]]/dataset_transacoes_ficticias_2023_2024[[#This Row],[frequency]]</f>
        <v>216.9684960896775</v>
      </c>
      <c r="H1428" s="5">
        <f ca="1">(1 - _xlfn.PERCENTRANK.INC(D:D,dataset_transacoes_ficticias_2023_2024[[#This Row],[recency]],4))*10</f>
        <v>7.0290000000000008</v>
      </c>
      <c r="I1428">
        <f>_xlfn.PERCENTRANK.INC(E:E,dataset_transacoes_ficticias_2023_2024[[#This Row],[frequency]],4)*10</f>
        <v>0.96</v>
      </c>
      <c r="J1428" s="5">
        <f>_xlfn.PERCENTRANK.INC(F:F,dataset_transacoes_ficticias_2023_2024[[#This Row],[total value]],4)*10</f>
        <v>0.31</v>
      </c>
      <c r="K1428" s="5">
        <f t="shared" ca="1" si="44"/>
        <v>16.983000000000001</v>
      </c>
      <c r="L1428" s="13">
        <f ca="1">_xlfn.PERCENTRANK.INC(K:K,dataset_transacoes_ficticias_2023_2024[[#This Row],[rfm sum]],4)*10</f>
        <v>2.0460000000000003</v>
      </c>
      <c r="M1428" s="3">
        <f ca="1">ROUNDUP(dataset_transacoes_ficticias_2023_2024[[#This Row],[rfm]],0)</f>
        <v>3</v>
      </c>
      <c r="N1428" t="str">
        <f t="shared" ca="1" si="45"/>
        <v>At Risk</v>
      </c>
    </row>
    <row r="1429" spans="1:14" x14ac:dyDescent="0.25">
      <c r="A1429" t="s">
        <v>134</v>
      </c>
      <c r="B1429" s="1">
        <v>45242</v>
      </c>
      <c r="C1429" s="4">
        <v>661.81985726415701</v>
      </c>
      <c r="D1429" s="3">
        <f ca="1">TODAY() -dataset_transacoes_ficticias_2023_2024[[#This Row],[transaction date]]</f>
        <v>181</v>
      </c>
      <c r="E1429">
        <f>COUNTIF(A:A,dataset_transacoes_ficticias_2023_2024[[#This Row],[customer-id]])</f>
        <v>3</v>
      </c>
      <c r="F1429" s="4">
        <f>SUMIF(A:A,dataset_transacoes_ficticias_2023_2024[[#This Row],[customer-id]],C:C)</f>
        <v>762.49954822845223</v>
      </c>
      <c r="G1429" s="4">
        <f>dataset_transacoes_ficticias_2023_2024[[#This Row],[total value]]/dataset_transacoes_ficticias_2023_2024[[#This Row],[frequency]]</f>
        <v>254.16651607615074</v>
      </c>
      <c r="H1429" s="5">
        <f ca="1">(1 - _xlfn.PERCENTRANK.INC(D:D,dataset_transacoes_ficticias_2023_2024[[#This Row],[recency]],4))*10</f>
        <v>7.9190000000000005</v>
      </c>
      <c r="I1429">
        <f>_xlfn.PERCENTRANK.INC(E:E,dataset_transacoes_ficticias_2023_2024[[#This Row],[frequency]],4)*10</f>
        <v>0.96</v>
      </c>
      <c r="J1429" s="5">
        <f>_xlfn.PERCENTRANK.INC(F:F,dataset_transacoes_ficticias_2023_2024[[#This Row],[total value]],4)*10</f>
        <v>0.44499999999999995</v>
      </c>
      <c r="K1429" s="5">
        <f t="shared" ca="1" si="44"/>
        <v>17.623000000000005</v>
      </c>
      <c r="L1429" s="13">
        <f ca="1">_xlfn.PERCENTRANK.INC(K:K,dataset_transacoes_ficticias_2023_2024[[#This Row],[rfm sum]],4)*10</f>
        <v>2.2210000000000001</v>
      </c>
      <c r="M1429" s="3">
        <f ca="1">ROUNDUP(dataset_transacoes_ficticias_2023_2024[[#This Row],[rfm]],0)</f>
        <v>3</v>
      </c>
      <c r="N1429" t="str">
        <f t="shared" ca="1" si="45"/>
        <v>At Risk</v>
      </c>
    </row>
    <row r="1430" spans="1:14" x14ac:dyDescent="0.25">
      <c r="A1430" t="s">
        <v>233</v>
      </c>
      <c r="B1430" s="1">
        <v>44964</v>
      </c>
      <c r="C1430" s="4">
        <v>580.06203591577901</v>
      </c>
      <c r="D1430" s="3">
        <f ca="1">TODAY() -dataset_transacoes_ficticias_2023_2024[[#This Row],[transaction date]]</f>
        <v>459</v>
      </c>
      <c r="E1430">
        <f>COUNTIF(A:A,dataset_transacoes_ficticias_2023_2024[[#This Row],[customer-id]])</f>
        <v>4</v>
      </c>
      <c r="F1430" s="4">
        <f>SUMIF(A:A,dataset_transacoes_ficticias_2023_2024[[#This Row],[customer-id]],C:C)</f>
        <v>2444.3084436793024</v>
      </c>
      <c r="G1430" s="4">
        <f>dataset_transacoes_ficticias_2023_2024[[#This Row],[total value]]/dataset_transacoes_ficticias_2023_2024[[#This Row],[frequency]]</f>
        <v>611.0771109198256</v>
      </c>
      <c r="H1430" s="5">
        <f ca="1">(1 - _xlfn.PERCENTRANK.INC(D:D,dataset_transacoes_ficticias_2023_2024[[#This Row],[recency]],4))*10</f>
        <v>0.88600000000000012</v>
      </c>
      <c r="I1430">
        <f>_xlfn.PERCENTRANK.INC(E:E,dataset_transacoes_ficticias_2023_2024[[#This Row],[frequency]],4)*10</f>
        <v>2.5510000000000002</v>
      </c>
      <c r="J1430" s="5">
        <f>_xlfn.PERCENTRANK.INC(F:F,dataset_transacoes_ficticias_2023_2024[[#This Row],[total value]],4)*10</f>
        <v>5.5020000000000007</v>
      </c>
      <c r="K1430" s="5">
        <f t="shared" ca="1" si="44"/>
        <v>18.263000000000002</v>
      </c>
      <c r="L1430" s="13">
        <f ca="1">_xlfn.PERCENTRANK.INC(K:K,dataset_transacoes_ficticias_2023_2024[[#This Row],[rfm sum]],4)*10</f>
        <v>2.4359999999999999</v>
      </c>
      <c r="M1430" s="3">
        <f ca="1">ROUNDUP(dataset_transacoes_ficticias_2023_2024[[#This Row],[rfm]],0)</f>
        <v>3</v>
      </c>
      <c r="N1430" t="str">
        <f t="shared" ca="1" si="45"/>
        <v>At Risk</v>
      </c>
    </row>
    <row r="1431" spans="1:14" x14ac:dyDescent="0.25">
      <c r="A1431" t="s">
        <v>468</v>
      </c>
      <c r="B1431" s="1">
        <v>45319</v>
      </c>
      <c r="C1431" s="4">
        <v>733.52834377331897</v>
      </c>
      <c r="D1431" s="3">
        <f ca="1">TODAY() -dataset_transacoes_ficticias_2023_2024[[#This Row],[transaction date]]</f>
        <v>104</v>
      </c>
      <c r="E1431">
        <f>COUNTIF(A:A,dataset_transacoes_ficticias_2023_2024[[#This Row],[customer-id]])</f>
        <v>1</v>
      </c>
      <c r="F1431" s="4">
        <f>SUMIF(A:A,dataset_transacoes_ficticias_2023_2024[[#This Row],[customer-id]],C:C)</f>
        <v>733.52834377331897</v>
      </c>
      <c r="G1431" s="4">
        <f>dataset_transacoes_ficticias_2023_2024[[#This Row],[total value]]/dataset_transacoes_ficticias_2023_2024[[#This Row],[frequency]]</f>
        <v>733.52834377331897</v>
      </c>
      <c r="H1431" s="5">
        <f ca="1">(1 - _xlfn.PERCENTRANK.INC(D:D,dataset_transacoes_ficticias_2023_2024[[#This Row],[recency]],4))*10</f>
        <v>9.8450000000000006</v>
      </c>
      <c r="I1431">
        <f>_xlfn.PERCENTRANK.INC(E:E,dataset_transacoes_ficticias_2023_2024[[#This Row],[frequency]],4)*10</f>
        <v>0</v>
      </c>
      <c r="J1431" s="5">
        <f>_xlfn.PERCENTRANK.INC(F:F,dataset_transacoes_ficticias_2023_2024[[#This Row],[total value]],4)*10</f>
        <v>0.4</v>
      </c>
      <c r="K1431" s="5">
        <f t="shared" ca="1" si="44"/>
        <v>19.183999999999997</v>
      </c>
      <c r="L1431" s="13">
        <f ca="1">_xlfn.PERCENTRANK.INC(K:K,dataset_transacoes_ficticias_2023_2024[[#This Row],[rfm sum]],4)*10</f>
        <v>2.6710000000000003</v>
      </c>
      <c r="M1431" s="3">
        <f ca="1">ROUNDUP(dataset_transacoes_ficticias_2023_2024[[#This Row],[rfm]],0)</f>
        <v>3</v>
      </c>
      <c r="N1431" t="str">
        <f t="shared" ca="1" si="45"/>
        <v>At Risk</v>
      </c>
    </row>
    <row r="1432" spans="1:14" x14ac:dyDescent="0.25">
      <c r="A1432" t="s">
        <v>344</v>
      </c>
      <c r="B1432" s="1">
        <v>45100</v>
      </c>
      <c r="C1432" s="4">
        <v>254.74628696652599</v>
      </c>
      <c r="D1432" s="3">
        <f ca="1">TODAY() -dataset_transacoes_ficticias_2023_2024[[#This Row],[transaction date]]</f>
        <v>323</v>
      </c>
      <c r="E1432">
        <f>COUNTIF(A:A,dataset_transacoes_ficticias_2023_2024[[#This Row],[customer-id]])</f>
        <v>4</v>
      </c>
      <c r="F1432" s="4">
        <f>SUMIF(A:A,dataset_transacoes_ficticias_2023_2024[[#This Row],[customer-id]],C:C)</f>
        <v>1590.1672997821761</v>
      </c>
      <c r="G1432" s="4">
        <f>dataset_transacoes_ficticias_2023_2024[[#This Row],[total value]]/dataset_transacoes_ficticias_2023_2024[[#This Row],[frequency]]</f>
        <v>397.54182494554402</v>
      </c>
      <c r="H1432" s="5">
        <f ca="1">(1 - _xlfn.PERCENTRANK.INC(D:D,dataset_transacoes_ficticias_2023_2024[[#This Row],[recency]],4))*10</f>
        <v>4.343</v>
      </c>
      <c r="I1432">
        <f>_xlfn.PERCENTRANK.INC(E:E,dataset_transacoes_ficticias_2023_2024[[#This Row],[frequency]],4)*10</f>
        <v>2.5510000000000002</v>
      </c>
      <c r="J1432" s="5">
        <f>_xlfn.PERCENTRANK.INC(F:F,dataset_transacoes_ficticias_2023_2024[[#This Row],[total value]],4)*10</f>
        <v>2.456</v>
      </c>
      <c r="K1432" s="5">
        <f t="shared" ca="1" si="44"/>
        <v>19.595000000000002</v>
      </c>
      <c r="L1432" s="13">
        <f ca="1">_xlfn.PERCENTRANK.INC(K:K,dataset_transacoes_ficticias_2023_2024[[#This Row],[rfm sum]],4)*10</f>
        <v>2.8109999999999999</v>
      </c>
      <c r="M1432" s="3">
        <f ca="1">ROUNDUP(dataset_transacoes_ficticias_2023_2024[[#This Row],[rfm]],0)</f>
        <v>3</v>
      </c>
      <c r="N1432" t="str">
        <f t="shared" ca="1" si="45"/>
        <v>At Risk</v>
      </c>
    </row>
    <row r="1433" spans="1:14" x14ac:dyDescent="0.25">
      <c r="A1433" t="s">
        <v>238</v>
      </c>
      <c r="B1433" s="1">
        <v>45106</v>
      </c>
      <c r="C1433" s="4">
        <v>288.54661321260699</v>
      </c>
      <c r="D1433" s="3">
        <f ca="1">TODAY() -dataset_transacoes_ficticias_2023_2024[[#This Row],[transaction date]]</f>
        <v>317</v>
      </c>
      <c r="E1433">
        <f>COUNTIF(A:A,dataset_transacoes_ficticias_2023_2024[[#This Row],[customer-id]])</f>
        <v>4</v>
      </c>
      <c r="F1433" s="4">
        <f>SUMIF(A:A,dataset_transacoes_ficticias_2023_2024[[#This Row],[customer-id]],C:C)</f>
        <v>1427.430178612794</v>
      </c>
      <c r="G1433" s="4">
        <f>dataset_transacoes_ficticias_2023_2024[[#This Row],[total value]]/dataset_transacoes_ficticias_2023_2024[[#This Row],[frequency]]</f>
        <v>356.85754465319849</v>
      </c>
      <c r="H1433" s="5">
        <f ca="1">(1 - _xlfn.PERCENTRANK.INC(D:D,dataset_transacoes_ficticias_2023_2024[[#This Row],[recency]],4))*10</f>
        <v>4.4430000000000005</v>
      </c>
      <c r="I1433">
        <f>_xlfn.PERCENTRANK.INC(E:E,dataset_transacoes_ficticias_2023_2024[[#This Row],[frequency]],4)*10</f>
        <v>2.5510000000000002</v>
      </c>
      <c r="J1433" s="5">
        <f>_xlfn.PERCENTRANK.INC(F:F,dataset_transacoes_ficticias_2023_2024[[#This Row],[total value]],4)*10</f>
        <v>1.8049999999999999</v>
      </c>
      <c r="K1433" s="5">
        <f t="shared" ca="1" si="44"/>
        <v>18.149000000000001</v>
      </c>
      <c r="L1433" s="13">
        <f ca="1">_xlfn.PERCENTRANK.INC(K:K,dataset_transacoes_ficticias_2023_2024[[#This Row],[rfm sum]],4)*10</f>
        <v>2.3959999999999999</v>
      </c>
      <c r="M1433" s="3">
        <f ca="1">ROUNDUP(dataset_transacoes_ficticias_2023_2024[[#This Row],[rfm]],0)</f>
        <v>3</v>
      </c>
      <c r="N1433" t="str">
        <f t="shared" ca="1" si="45"/>
        <v>At Risk</v>
      </c>
    </row>
    <row r="1434" spans="1:14" x14ac:dyDescent="0.25">
      <c r="A1434" t="s">
        <v>350</v>
      </c>
      <c r="B1434" s="1">
        <v>44992</v>
      </c>
      <c r="C1434" s="4">
        <v>511.76117833557902</v>
      </c>
      <c r="D1434" s="3">
        <f ca="1">TODAY() -dataset_transacoes_ficticias_2023_2024[[#This Row],[transaction date]]</f>
        <v>431</v>
      </c>
      <c r="E1434">
        <f>COUNTIF(A:A,dataset_transacoes_ficticias_2023_2024[[#This Row],[customer-id]])</f>
        <v>5</v>
      </c>
      <c r="F1434" s="4">
        <f>SUMIF(A:A,dataset_transacoes_ficticias_2023_2024[[#This Row],[customer-id]],C:C)</f>
        <v>1688.8439965503965</v>
      </c>
      <c r="G1434" s="4">
        <f>dataset_transacoes_ficticias_2023_2024[[#This Row],[total value]]/dataset_transacoes_ficticias_2023_2024[[#This Row],[frequency]]</f>
        <v>337.76879931007932</v>
      </c>
      <c r="H1434" s="5">
        <f ca="1">(1 - _xlfn.PERCENTRANK.INC(D:D,dataset_transacoes_ficticias_2023_2024[[#This Row],[recency]],4))*10</f>
        <v>1.5610000000000002</v>
      </c>
      <c r="I1434">
        <f>_xlfn.PERCENTRANK.INC(E:E,dataset_transacoes_ficticias_2023_2024[[#This Row],[frequency]],4)*10</f>
        <v>4.5519999999999996</v>
      </c>
      <c r="J1434" s="5">
        <f>_xlfn.PERCENTRANK.INC(F:F,dataset_transacoes_ficticias_2023_2024[[#This Row],[total value]],4)*10</f>
        <v>2.8560000000000003</v>
      </c>
      <c r="K1434" s="5">
        <f t="shared" ca="1" si="44"/>
        <v>17.768000000000001</v>
      </c>
      <c r="L1434" s="13">
        <f ca="1">_xlfn.PERCENTRANK.INC(K:K,dataset_transacoes_ficticias_2023_2024[[#This Row],[rfm sum]],4)*10</f>
        <v>2.2709999999999999</v>
      </c>
      <c r="M1434" s="3">
        <f ca="1">ROUNDUP(dataset_transacoes_ficticias_2023_2024[[#This Row],[rfm]],0)</f>
        <v>3</v>
      </c>
      <c r="N1434" t="str">
        <f t="shared" ca="1" si="45"/>
        <v>At Risk</v>
      </c>
    </row>
    <row r="1435" spans="1:14" x14ac:dyDescent="0.25">
      <c r="A1435" t="s">
        <v>57</v>
      </c>
      <c r="B1435" s="1">
        <v>45064</v>
      </c>
      <c r="C1435" s="4">
        <v>23.178931517565399</v>
      </c>
      <c r="D1435" s="3">
        <f ca="1">TODAY() -dataset_transacoes_ficticias_2023_2024[[#This Row],[transaction date]]</f>
        <v>359</v>
      </c>
      <c r="E1435">
        <f>COUNTIF(A:A,dataset_transacoes_ficticias_2023_2024[[#This Row],[customer-id]])</f>
        <v>4</v>
      </c>
      <c r="F1435" s="4">
        <f>SUMIF(A:A,dataset_transacoes_ficticias_2023_2024[[#This Row],[customer-id]],C:C)</f>
        <v>1595.8484914374021</v>
      </c>
      <c r="G1435" s="4">
        <f>dataset_transacoes_ficticias_2023_2024[[#This Row],[total value]]/dataset_transacoes_ficticias_2023_2024[[#This Row],[frequency]]</f>
        <v>398.96212285935053</v>
      </c>
      <c r="H1435" s="5">
        <f ca="1">(1 - _xlfn.PERCENTRANK.INC(D:D,dataset_transacoes_ficticias_2023_2024[[#This Row],[recency]],4))*10</f>
        <v>3.4419999999999993</v>
      </c>
      <c r="I1435">
        <f>_xlfn.PERCENTRANK.INC(E:E,dataset_transacoes_ficticias_2023_2024[[#This Row],[frequency]],4)*10</f>
        <v>2.5510000000000002</v>
      </c>
      <c r="J1435" s="5">
        <f>_xlfn.PERCENTRANK.INC(F:F,dataset_transacoes_ficticias_2023_2024[[#This Row],[total value]],4)*10</f>
        <v>2.5110000000000001</v>
      </c>
      <c r="K1435" s="5">
        <f t="shared" ca="1" si="44"/>
        <v>17.472999999999999</v>
      </c>
      <c r="L1435" s="13">
        <f ca="1">_xlfn.PERCENTRANK.INC(K:K,dataset_transacoes_ficticias_2023_2024[[#This Row],[rfm sum]],4)*10</f>
        <v>2.1759999999999997</v>
      </c>
      <c r="M1435" s="3">
        <f ca="1">ROUNDUP(dataset_transacoes_ficticias_2023_2024[[#This Row],[rfm]],0)</f>
        <v>3</v>
      </c>
      <c r="N1435" t="str">
        <f t="shared" ca="1" si="45"/>
        <v>At Risk</v>
      </c>
    </row>
    <row r="1436" spans="1:14" x14ac:dyDescent="0.25">
      <c r="A1436" t="s">
        <v>66</v>
      </c>
      <c r="B1436" s="1">
        <v>45228</v>
      </c>
      <c r="C1436" s="4">
        <v>313.40228811250699</v>
      </c>
      <c r="D1436" s="3">
        <f ca="1">TODAY() -dataset_transacoes_ficticias_2023_2024[[#This Row],[transaction date]]</f>
        <v>195</v>
      </c>
      <c r="E1436">
        <f>COUNTIF(A:A,dataset_transacoes_ficticias_2023_2024[[#This Row],[customer-id]])</f>
        <v>3</v>
      </c>
      <c r="F1436" s="4">
        <f>SUMIF(A:A,dataset_transacoes_ficticias_2023_2024[[#This Row],[customer-id]],C:C)</f>
        <v>1267.6697403063367</v>
      </c>
      <c r="G1436" s="4">
        <f>dataset_transacoes_ficticias_2023_2024[[#This Row],[total value]]/dataset_transacoes_ficticias_2023_2024[[#This Row],[frequency]]</f>
        <v>422.55658010211226</v>
      </c>
      <c r="H1436" s="5">
        <f ca="1">(1 - _xlfn.PERCENTRANK.INC(D:D,dataset_transacoes_ficticias_2023_2024[[#This Row],[recency]],4))*10</f>
        <v>7.5140000000000011</v>
      </c>
      <c r="I1436">
        <f>_xlfn.PERCENTRANK.INC(E:E,dataset_transacoes_ficticias_2023_2024[[#This Row],[frequency]],4)*10</f>
        <v>0.96</v>
      </c>
      <c r="J1436" s="5">
        <f>_xlfn.PERCENTRANK.INC(F:F,dataset_transacoes_ficticias_2023_2024[[#This Row],[total value]],4)*10</f>
        <v>1.4050000000000002</v>
      </c>
      <c r="K1436" s="5">
        <f t="shared" ca="1" si="44"/>
        <v>18.383000000000003</v>
      </c>
      <c r="L1436" s="13">
        <f ca="1">_xlfn.PERCENTRANK.INC(K:K,dataset_transacoes_ficticias_2023_2024[[#This Row],[rfm sum]],4)*10</f>
        <v>2.4710000000000001</v>
      </c>
      <c r="M1436" s="3">
        <f ca="1">ROUNDUP(dataset_transacoes_ficticias_2023_2024[[#This Row],[rfm]],0)</f>
        <v>3</v>
      </c>
      <c r="N1436" t="str">
        <f t="shared" ca="1" si="45"/>
        <v>At Risk</v>
      </c>
    </row>
    <row r="1437" spans="1:14" x14ac:dyDescent="0.25">
      <c r="A1437" t="s">
        <v>484</v>
      </c>
      <c r="B1437" s="1">
        <v>44946</v>
      </c>
      <c r="C1437" s="4">
        <v>943.95008309283196</v>
      </c>
      <c r="D1437" s="3">
        <f ca="1">TODAY() -dataset_transacoes_ficticias_2023_2024[[#This Row],[transaction date]]</f>
        <v>477</v>
      </c>
      <c r="E1437">
        <f>COUNTIF(A:A,dataset_transacoes_ficticias_2023_2024[[#This Row],[customer-id]])</f>
        <v>4</v>
      </c>
      <c r="F1437" s="4">
        <f>SUMIF(A:A,dataset_transacoes_ficticias_2023_2024[[#This Row],[customer-id]],C:C)</f>
        <v>2174.5662661262108</v>
      </c>
      <c r="G1437" s="4">
        <f>dataset_transacoes_ficticias_2023_2024[[#This Row],[total value]]/dataset_transacoes_ficticias_2023_2024[[#This Row],[frequency]]</f>
        <v>543.64156653155271</v>
      </c>
      <c r="H1437" s="5">
        <f ca="1">(1 - _xlfn.PERCENTRANK.INC(D:D,dataset_transacoes_ficticias_2023_2024[[#This Row],[recency]],4))*10</f>
        <v>0.44100000000000028</v>
      </c>
      <c r="I1437">
        <f>_xlfn.PERCENTRANK.INC(E:E,dataset_transacoes_ficticias_2023_2024[[#This Row],[frequency]],4)*10</f>
        <v>2.5510000000000002</v>
      </c>
      <c r="J1437" s="5">
        <f>_xlfn.PERCENTRANK.INC(F:F,dataset_transacoes_ficticias_2023_2024[[#This Row],[total value]],4)*10</f>
        <v>4.5270000000000001</v>
      </c>
      <c r="K1437" s="5">
        <f t="shared" ca="1" si="44"/>
        <v>17.398000000000003</v>
      </c>
      <c r="L1437" s="13">
        <f ca="1">_xlfn.PERCENTRANK.INC(K:K,dataset_transacoes_ficticias_2023_2024[[#This Row],[rfm sum]],4)*10</f>
        <v>2.1459999999999999</v>
      </c>
      <c r="M1437" s="3">
        <f ca="1">ROUNDUP(dataset_transacoes_ficticias_2023_2024[[#This Row],[rfm]],0)</f>
        <v>3</v>
      </c>
      <c r="N1437" t="str">
        <f t="shared" ca="1" si="45"/>
        <v>At Risk</v>
      </c>
    </row>
    <row r="1438" spans="1:14" x14ac:dyDescent="0.25">
      <c r="A1438" t="s">
        <v>337</v>
      </c>
      <c r="B1438" s="1">
        <v>45109</v>
      </c>
      <c r="C1438" s="4">
        <v>984.23517754078102</v>
      </c>
      <c r="D1438" s="3">
        <f ca="1">TODAY() -dataset_transacoes_ficticias_2023_2024[[#This Row],[transaction date]]</f>
        <v>314</v>
      </c>
      <c r="E1438">
        <f>COUNTIF(A:A,dataset_transacoes_ficticias_2023_2024[[#This Row],[customer-id]])</f>
        <v>4</v>
      </c>
      <c r="F1438" s="4">
        <f>SUMIF(A:A,dataset_transacoes_ficticias_2023_2024[[#This Row],[customer-id]],C:C)</f>
        <v>1949.2587373943934</v>
      </c>
      <c r="G1438" s="4">
        <f>dataset_transacoes_ficticias_2023_2024[[#This Row],[total value]]/dataset_transacoes_ficticias_2023_2024[[#This Row],[frequency]]</f>
        <v>487.31468434859835</v>
      </c>
      <c r="H1438" s="5">
        <f ca="1">(1 - _xlfn.PERCENTRANK.INC(D:D,dataset_transacoes_ficticias_2023_2024[[#This Row],[recency]],4))*10</f>
        <v>4.5330000000000004</v>
      </c>
      <c r="I1438">
        <f>_xlfn.PERCENTRANK.INC(E:E,dataset_transacoes_ficticias_2023_2024[[#This Row],[frequency]],4)*10</f>
        <v>2.5510000000000002</v>
      </c>
      <c r="J1438" s="5">
        <f>_xlfn.PERCENTRANK.INC(F:F,dataset_transacoes_ficticias_2023_2024[[#This Row],[total value]],4)*10</f>
        <v>3.6459999999999999</v>
      </c>
      <c r="K1438" s="5">
        <f t="shared" ca="1" si="44"/>
        <v>18.248999999999999</v>
      </c>
      <c r="L1438" s="13">
        <f ca="1">_xlfn.PERCENTRANK.INC(K:K,dataset_transacoes_ficticias_2023_2024[[#This Row],[rfm sum]],4)*10</f>
        <v>2.431</v>
      </c>
      <c r="M1438" s="3">
        <f ca="1">ROUNDUP(dataset_transacoes_ficticias_2023_2024[[#This Row],[rfm]],0)</f>
        <v>3</v>
      </c>
      <c r="N1438" t="str">
        <f t="shared" ca="1" si="45"/>
        <v>At Risk</v>
      </c>
    </row>
    <row r="1439" spans="1:14" x14ac:dyDescent="0.25">
      <c r="A1439" t="s">
        <v>306</v>
      </c>
      <c r="B1439" s="1">
        <v>45218</v>
      </c>
      <c r="C1439" s="4">
        <v>62.637269075363498</v>
      </c>
      <c r="D1439" s="3">
        <f ca="1">TODAY() -dataset_transacoes_ficticias_2023_2024[[#This Row],[transaction date]]</f>
        <v>205</v>
      </c>
      <c r="E1439">
        <f>COUNTIF(A:A,dataset_transacoes_ficticias_2023_2024[[#This Row],[customer-id]])</f>
        <v>3</v>
      </c>
      <c r="F1439" s="4">
        <f>SUMIF(A:A,dataset_transacoes_ficticias_2023_2024[[#This Row],[customer-id]],C:C)</f>
        <v>1186.2414408133936</v>
      </c>
      <c r="G1439" s="4">
        <f>dataset_transacoes_ficticias_2023_2024[[#This Row],[total value]]/dataset_transacoes_ficticias_2023_2024[[#This Row],[frequency]]</f>
        <v>395.41381360446456</v>
      </c>
      <c r="H1439" s="5">
        <f ca="1">(1 - _xlfn.PERCENTRANK.INC(D:D,dataset_transacoes_ficticias_2023_2024[[#This Row],[recency]],4))*10</f>
        <v>7.2889999999999997</v>
      </c>
      <c r="I1439">
        <f>_xlfn.PERCENTRANK.INC(E:E,dataset_transacoes_ficticias_2023_2024[[#This Row],[frequency]],4)*10</f>
        <v>0.96</v>
      </c>
      <c r="J1439" s="5">
        <f>_xlfn.PERCENTRANK.INC(F:F,dataset_transacoes_ficticias_2023_2024[[#This Row],[total value]],4)*10</f>
        <v>1.21</v>
      </c>
      <c r="K1439" s="5">
        <f t="shared" ca="1" si="44"/>
        <v>20.189</v>
      </c>
      <c r="L1439" s="13">
        <f ca="1">_xlfn.PERCENTRANK.INC(K:K,dataset_transacoes_ficticias_2023_2024[[#This Row],[rfm sum]],4)*10</f>
        <v>2.9409999999999998</v>
      </c>
      <c r="M1439" s="3">
        <f ca="1">ROUNDUP(dataset_transacoes_ficticias_2023_2024[[#This Row],[rfm]],0)</f>
        <v>3</v>
      </c>
      <c r="N1439" t="str">
        <f t="shared" ca="1" si="45"/>
        <v>At Risk</v>
      </c>
    </row>
    <row r="1440" spans="1:14" x14ac:dyDescent="0.25">
      <c r="A1440" t="s">
        <v>500</v>
      </c>
      <c r="B1440" s="1">
        <v>44948</v>
      </c>
      <c r="C1440" s="4">
        <v>148.25695034212799</v>
      </c>
      <c r="D1440" s="3">
        <f ca="1">TODAY() -dataset_transacoes_ficticias_2023_2024[[#This Row],[transaction date]]</f>
        <v>475</v>
      </c>
      <c r="E1440">
        <f>COUNTIF(A:A,dataset_transacoes_ficticias_2023_2024[[#This Row],[customer-id]])</f>
        <v>5</v>
      </c>
      <c r="F1440" s="4">
        <f>SUMIF(A:A,dataset_transacoes_ficticias_2023_2024[[#This Row],[customer-id]],C:C)</f>
        <v>1624.3502103633471</v>
      </c>
      <c r="G1440" s="4">
        <f>dataset_transacoes_ficticias_2023_2024[[#This Row],[total value]]/dataset_transacoes_ficticias_2023_2024[[#This Row],[frequency]]</f>
        <v>324.87004207266943</v>
      </c>
      <c r="H1440" s="5">
        <f ca="1">(1 - _xlfn.PERCENTRANK.INC(D:D,dataset_transacoes_ficticias_2023_2024[[#This Row],[recency]],4))*10</f>
        <v>0.50599999999999978</v>
      </c>
      <c r="I1440">
        <f>_xlfn.PERCENTRANK.INC(E:E,dataset_transacoes_ficticias_2023_2024[[#This Row],[frequency]],4)*10</f>
        <v>4.5519999999999996</v>
      </c>
      <c r="J1440" s="5">
        <f>_xlfn.PERCENTRANK.INC(F:F,dataset_transacoes_ficticias_2023_2024[[#This Row],[total value]],4)*10</f>
        <v>2.5760000000000001</v>
      </c>
      <c r="K1440" s="5">
        <f t="shared" ca="1" si="44"/>
        <v>17.093</v>
      </c>
      <c r="L1440" s="13">
        <f ca="1">_xlfn.PERCENTRANK.INC(K:K,dataset_transacoes_ficticias_2023_2024[[#This Row],[rfm sum]],4)*10</f>
        <v>2.0760000000000001</v>
      </c>
      <c r="M1440" s="3">
        <f ca="1">ROUNDUP(dataset_transacoes_ficticias_2023_2024[[#This Row],[rfm]],0)</f>
        <v>3</v>
      </c>
      <c r="N1440" t="str">
        <f t="shared" ca="1" si="45"/>
        <v>At Risk</v>
      </c>
    </row>
    <row r="1441" spans="1:14" x14ac:dyDescent="0.25">
      <c r="A1441" t="s">
        <v>361</v>
      </c>
      <c r="B1441" s="1">
        <v>45079</v>
      </c>
      <c r="C1441" s="4">
        <v>97.101585080051606</v>
      </c>
      <c r="D1441" s="3">
        <f ca="1">TODAY() -dataset_transacoes_ficticias_2023_2024[[#This Row],[transaction date]]</f>
        <v>344</v>
      </c>
      <c r="E1441">
        <f>COUNTIF(A:A,dataset_transacoes_ficticias_2023_2024[[#This Row],[customer-id]])</f>
        <v>5</v>
      </c>
      <c r="F1441" s="4">
        <f>SUMIF(A:A,dataset_transacoes_ficticias_2023_2024[[#This Row],[customer-id]],C:C)</f>
        <v>1518.0430809983734</v>
      </c>
      <c r="G1441" s="4">
        <f>dataset_transacoes_ficticias_2023_2024[[#This Row],[total value]]/dataset_transacoes_ficticias_2023_2024[[#This Row],[frequency]]</f>
        <v>303.60861619967466</v>
      </c>
      <c r="H1441" s="5">
        <f ca="1">(1 - _xlfn.PERCENTRANK.INC(D:D,dataset_transacoes_ficticias_2023_2024[[#This Row],[recency]],4))*10</f>
        <v>3.7719999999999998</v>
      </c>
      <c r="I1441">
        <f>_xlfn.PERCENTRANK.INC(E:E,dataset_transacoes_ficticias_2023_2024[[#This Row],[frequency]],4)*10</f>
        <v>4.5519999999999996</v>
      </c>
      <c r="J1441" s="5">
        <f>_xlfn.PERCENTRANK.INC(F:F,dataset_transacoes_ficticias_2023_2024[[#This Row],[total value]],4)*10</f>
        <v>2.2159999999999997</v>
      </c>
      <c r="K1441" s="5">
        <f t="shared" ca="1" si="44"/>
        <v>18.173999999999999</v>
      </c>
      <c r="L1441" s="13">
        <f ca="1">_xlfn.PERCENTRANK.INC(K:K,dataset_transacoes_ficticias_2023_2024[[#This Row],[rfm sum]],4)*10</f>
        <v>2.4060000000000001</v>
      </c>
      <c r="M1441" s="3">
        <f ca="1">ROUNDUP(dataset_transacoes_ficticias_2023_2024[[#This Row],[rfm]],0)</f>
        <v>3</v>
      </c>
      <c r="N1441" t="str">
        <f t="shared" ca="1" si="45"/>
        <v>At Risk</v>
      </c>
    </row>
    <row r="1442" spans="1:14" x14ac:dyDescent="0.25">
      <c r="A1442" t="s">
        <v>396</v>
      </c>
      <c r="B1442" s="1">
        <v>45158</v>
      </c>
      <c r="C1442" s="4">
        <v>993.73622499907901</v>
      </c>
      <c r="D1442" s="3">
        <f ca="1">TODAY() -dataset_transacoes_ficticias_2023_2024[[#This Row],[transaction date]]</f>
        <v>265</v>
      </c>
      <c r="E1442">
        <f>COUNTIF(A:A,dataset_transacoes_ficticias_2023_2024[[#This Row],[customer-id]])</f>
        <v>3</v>
      </c>
      <c r="F1442" s="4">
        <f>SUMIF(A:A,dataset_transacoes_ficticias_2023_2024[[#This Row],[customer-id]],C:C)</f>
        <v>1706.1988519922229</v>
      </c>
      <c r="G1442" s="4">
        <f>dataset_transacoes_ficticias_2023_2024[[#This Row],[total value]]/dataset_transacoes_ficticias_2023_2024[[#This Row],[frequency]]</f>
        <v>568.73295066407434</v>
      </c>
      <c r="H1442" s="5">
        <f ca="1">(1 - _xlfn.PERCENTRANK.INC(D:D,dataset_transacoes_ficticias_2023_2024[[#This Row],[recency]],4))*10</f>
        <v>5.7679999999999998</v>
      </c>
      <c r="I1442">
        <f>_xlfn.PERCENTRANK.INC(E:E,dataset_transacoes_ficticias_2023_2024[[#This Row],[frequency]],4)*10</f>
        <v>0.96</v>
      </c>
      <c r="J1442" s="5">
        <f>_xlfn.PERCENTRANK.INC(F:F,dataset_transacoes_ficticias_2023_2024[[#This Row],[total value]],4)*10</f>
        <v>2.9559999999999995</v>
      </c>
      <c r="K1442" s="5">
        <f t="shared" ca="1" si="44"/>
        <v>20.224</v>
      </c>
      <c r="L1442" s="13">
        <f ca="1">_xlfn.PERCENTRANK.INC(K:K,dataset_transacoes_ficticias_2023_2024[[#This Row],[rfm sum]],4)*10</f>
        <v>2.9609999999999999</v>
      </c>
      <c r="M1442" s="3">
        <f ca="1">ROUNDUP(dataset_transacoes_ficticias_2023_2024[[#This Row],[rfm]],0)</f>
        <v>3</v>
      </c>
      <c r="N1442" t="str">
        <f t="shared" ca="1" si="45"/>
        <v>At Risk</v>
      </c>
    </row>
    <row r="1443" spans="1:14" x14ac:dyDescent="0.25">
      <c r="A1443" t="s">
        <v>432</v>
      </c>
      <c r="B1443" s="1">
        <v>44949</v>
      </c>
      <c r="C1443" s="4">
        <v>703.40357778229702</v>
      </c>
      <c r="D1443" s="3">
        <f ca="1">TODAY() -dataset_transacoes_ficticias_2023_2024[[#This Row],[transaction date]]</f>
        <v>474</v>
      </c>
      <c r="E1443">
        <f>COUNTIF(A:A,dataset_transacoes_ficticias_2023_2024[[#This Row],[customer-id]])</f>
        <v>4</v>
      </c>
      <c r="F1443" s="4">
        <f>SUMIF(A:A,dataset_transacoes_ficticias_2023_2024[[#This Row],[customer-id]],C:C)</f>
        <v>2854.0504570465869</v>
      </c>
      <c r="G1443" s="4">
        <f>dataset_transacoes_ficticias_2023_2024[[#This Row],[total value]]/dataset_transacoes_ficticias_2023_2024[[#This Row],[frequency]]</f>
        <v>713.51261426164672</v>
      </c>
      <c r="H1443" s="5">
        <f ca="1">(1 - _xlfn.PERCENTRANK.INC(D:D,dataset_transacoes_ficticias_2023_2024[[#This Row],[recency]],4))*10</f>
        <v>0.53599999999999981</v>
      </c>
      <c r="I1443">
        <f>_xlfn.PERCENTRANK.INC(E:E,dataset_transacoes_ficticias_2023_2024[[#This Row],[frequency]],4)*10</f>
        <v>2.5510000000000002</v>
      </c>
      <c r="J1443" s="5">
        <f>_xlfn.PERCENTRANK.INC(F:F,dataset_transacoes_ficticias_2023_2024[[#This Row],[total value]],4)*10</f>
        <v>6.6630000000000003</v>
      </c>
      <c r="K1443" s="5">
        <f t="shared" ca="1" si="44"/>
        <v>19.433999999999997</v>
      </c>
      <c r="L1443" s="13">
        <f ca="1">_xlfn.PERCENTRANK.INC(K:K,dataset_transacoes_ficticias_2023_2024[[#This Row],[rfm sum]],4)*10</f>
        <v>2.7709999999999999</v>
      </c>
      <c r="M1443" s="3">
        <f ca="1">ROUNDUP(dataset_transacoes_ficticias_2023_2024[[#This Row],[rfm]],0)</f>
        <v>3</v>
      </c>
      <c r="N1443" t="str">
        <f t="shared" ca="1" si="45"/>
        <v>At Risk</v>
      </c>
    </row>
    <row r="1444" spans="1:14" x14ac:dyDescent="0.25">
      <c r="A1444" t="s">
        <v>81</v>
      </c>
      <c r="B1444" s="1">
        <v>45048</v>
      </c>
      <c r="C1444" s="4">
        <v>567.51462769958005</v>
      </c>
      <c r="D1444" s="3">
        <f ca="1">TODAY() -dataset_transacoes_ficticias_2023_2024[[#This Row],[transaction date]]</f>
        <v>375</v>
      </c>
      <c r="E1444">
        <f>COUNTIF(A:A,dataset_transacoes_ficticias_2023_2024[[#This Row],[customer-id]])</f>
        <v>4</v>
      </c>
      <c r="F1444" s="4">
        <f>SUMIF(A:A,dataset_transacoes_ficticias_2023_2024[[#This Row],[customer-id]],C:C)</f>
        <v>2009.2097288455411</v>
      </c>
      <c r="G1444" s="4">
        <f>dataset_transacoes_ficticias_2023_2024[[#This Row],[total value]]/dataset_transacoes_ficticias_2023_2024[[#This Row],[frequency]]</f>
        <v>502.30243221138528</v>
      </c>
      <c r="H1444" s="5">
        <f ca="1">(1 - _xlfn.PERCENTRANK.INC(D:D,dataset_transacoes_ficticias_2023_2024[[#This Row],[recency]],4))*10</f>
        <v>3.032</v>
      </c>
      <c r="I1444">
        <f>_xlfn.PERCENTRANK.INC(E:E,dataset_transacoes_ficticias_2023_2024[[#This Row],[frequency]],4)*10</f>
        <v>2.5510000000000002</v>
      </c>
      <c r="J1444" s="5">
        <f>_xlfn.PERCENTRANK.INC(F:F,dataset_transacoes_ficticias_2023_2024[[#This Row],[total value]],4)*10</f>
        <v>3.9060000000000001</v>
      </c>
      <c r="K1444" s="5">
        <f t="shared" ca="1" si="44"/>
        <v>19.239000000000001</v>
      </c>
      <c r="L1444" s="13">
        <f ca="1">_xlfn.PERCENTRANK.INC(K:K,dataset_transacoes_ficticias_2023_2024[[#This Row],[rfm sum]],4)*10</f>
        <v>2.7010000000000001</v>
      </c>
      <c r="M1444" s="3">
        <f ca="1">ROUNDUP(dataset_transacoes_ficticias_2023_2024[[#This Row],[rfm]],0)</f>
        <v>3</v>
      </c>
      <c r="N1444" t="str">
        <f t="shared" ca="1" si="45"/>
        <v>At Risk</v>
      </c>
    </row>
    <row r="1445" spans="1:14" x14ac:dyDescent="0.25">
      <c r="A1445" t="s">
        <v>500</v>
      </c>
      <c r="B1445" s="1">
        <v>45052</v>
      </c>
      <c r="C1445" s="4">
        <v>323.41682534443299</v>
      </c>
      <c r="D1445" s="3">
        <f ca="1">TODAY() -dataset_transacoes_ficticias_2023_2024[[#This Row],[transaction date]]</f>
        <v>371</v>
      </c>
      <c r="E1445">
        <f>COUNTIF(A:A,dataset_transacoes_ficticias_2023_2024[[#This Row],[customer-id]])</f>
        <v>5</v>
      </c>
      <c r="F1445" s="4">
        <f>SUMIF(A:A,dataset_transacoes_ficticias_2023_2024[[#This Row],[customer-id]],C:C)</f>
        <v>1624.3502103633471</v>
      </c>
      <c r="G1445" s="4">
        <f>dataset_transacoes_ficticias_2023_2024[[#This Row],[total value]]/dataset_transacoes_ficticias_2023_2024[[#This Row],[frequency]]</f>
        <v>324.87004207266943</v>
      </c>
      <c r="H1445" s="5">
        <f ca="1">(1 - _xlfn.PERCENTRANK.INC(D:D,dataset_transacoes_ficticias_2023_2024[[#This Row],[recency]],4))*10</f>
        <v>3.1520000000000001</v>
      </c>
      <c r="I1445">
        <f>_xlfn.PERCENTRANK.INC(E:E,dataset_transacoes_ficticias_2023_2024[[#This Row],[frequency]],4)*10</f>
        <v>4.5519999999999996</v>
      </c>
      <c r="J1445" s="5">
        <f>_xlfn.PERCENTRANK.INC(F:F,dataset_transacoes_ficticias_2023_2024[[#This Row],[total value]],4)*10</f>
        <v>2.5760000000000001</v>
      </c>
      <c r="K1445" s="5">
        <f t="shared" ca="1" si="44"/>
        <v>19.769000000000002</v>
      </c>
      <c r="L1445" s="13">
        <f ca="1">_xlfn.PERCENTRANK.INC(K:K,dataset_transacoes_ficticias_2023_2024[[#This Row],[rfm sum]],4)*10</f>
        <v>2.8160000000000003</v>
      </c>
      <c r="M1445" s="3">
        <f ca="1">ROUNDUP(dataset_transacoes_ficticias_2023_2024[[#This Row],[rfm]],0)</f>
        <v>3</v>
      </c>
      <c r="N1445" t="str">
        <f t="shared" ca="1" si="45"/>
        <v>At Risk</v>
      </c>
    </row>
    <row r="1446" spans="1:14" x14ac:dyDescent="0.25">
      <c r="A1446" t="s">
        <v>108</v>
      </c>
      <c r="B1446" s="1">
        <v>45316</v>
      </c>
      <c r="C1446" s="4">
        <v>227.64480928145801</v>
      </c>
      <c r="D1446" s="3">
        <f ca="1">TODAY() -dataset_transacoes_ficticias_2023_2024[[#This Row],[transaction date]]</f>
        <v>107</v>
      </c>
      <c r="E1446">
        <f>COUNTIF(A:A,dataset_transacoes_ficticias_2023_2024[[#This Row],[customer-id]])</f>
        <v>4</v>
      </c>
      <c r="F1446" s="4">
        <f>SUMIF(A:A,dataset_transacoes_ficticias_2023_2024[[#This Row],[customer-id]],C:C)</f>
        <v>812.94018463003749</v>
      </c>
      <c r="G1446" s="4">
        <f>dataset_transacoes_ficticias_2023_2024[[#This Row],[total value]]/dataset_transacoes_ficticias_2023_2024[[#This Row],[frequency]]</f>
        <v>203.23504615750937</v>
      </c>
      <c r="H1446" s="5">
        <f ca="1">(1 - _xlfn.PERCENTRANK.INC(D:D,dataset_transacoes_ficticias_2023_2024[[#This Row],[recency]],4))*10</f>
        <v>9.7799999999999994</v>
      </c>
      <c r="I1446">
        <f>_xlfn.PERCENTRANK.INC(E:E,dataset_transacoes_ficticias_2023_2024[[#This Row],[frequency]],4)*10</f>
        <v>2.5510000000000002</v>
      </c>
      <c r="J1446" s="5">
        <f>_xlfn.PERCENTRANK.INC(F:F,dataset_transacoes_ficticias_2023_2024[[#This Row],[total value]],4)*10</f>
        <v>0.56500000000000006</v>
      </c>
      <c r="K1446" s="5">
        <f t="shared" ca="1" si="44"/>
        <v>23.175999999999998</v>
      </c>
      <c r="L1446" s="13">
        <f ca="1">_xlfn.PERCENTRANK.INC(K:K,dataset_transacoes_ficticias_2023_2024[[#This Row],[rfm sum]],4)*10</f>
        <v>3.7509999999999999</v>
      </c>
      <c r="M1446" s="3">
        <f ca="1">ROUNDUP(dataset_transacoes_ficticias_2023_2024[[#This Row],[rfm]],0)</f>
        <v>4</v>
      </c>
      <c r="N1446" t="str">
        <f t="shared" ca="1" si="45"/>
        <v>At Risk</v>
      </c>
    </row>
    <row r="1447" spans="1:14" x14ac:dyDescent="0.25">
      <c r="A1447" t="s">
        <v>126</v>
      </c>
      <c r="B1447" s="1">
        <v>44994</v>
      </c>
      <c r="C1447" s="4">
        <v>350.47581345114799</v>
      </c>
      <c r="D1447" s="3">
        <f ca="1">TODAY() -dataset_transacoes_ficticias_2023_2024[[#This Row],[transaction date]]</f>
        <v>429</v>
      </c>
      <c r="E1447">
        <f>COUNTIF(A:A,dataset_transacoes_ficticias_2023_2024[[#This Row],[customer-id]])</f>
        <v>4</v>
      </c>
      <c r="F1447" s="4">
        <f>SUMIF(A:A,dataset_transacoes_ficticias_2023_2024[[#This Row],[customer-id]],C:C)</f>
        <v>1416.7028169736645</v>
      </c>
      <c r="G1447" s="4">
        <f>dataset_transacoes_ficticias_2023_2024[[#This Row],[total value]]/dataset_transacoes_ficticias_2023_2024[[#This Row],[frequency]]</f>
        <v>354.17570424341613</v>
      </c>
      <c r="H1447" s="5">
        <f ca="1">(1 - _xlfn.PERCENTRANK.INC(D:D,dataset_transacoes_ficticias_2023_2024[[#This Row],[recency]],4))*10</f>
        <v>1.6310000000000002</v>
      </c>
      <c r="I1447">
        <f>_xlfn.PERCENTRANK.INC(E:E,dataset_transacoes_ficticias_2023_2024[[#This Row],[frequency]],4)*10</f>
        <v>2.5510000000000002</v>
      </c>
      <c r="J1447" s="5">
        <f>_xlfn.PERCENTRANK.INC(F:F,dataset_transacoes_ficticias_2023_2024[[#This Row],[total value]],4)*10</f>
        <v>1.7599999999999998</v>
      </c>
      <c r="K1447" s="5">
        <f t="shared" ca="1" si="44"/>
        <v>18.838000000000001</v>
      </c>
      <c r="L1447" s="13">
        <f ca="1">_xlfn.PERCENTRANK.INC(K:K,dataset_transacoes_ficticias_2023_2024[[#This Row],[rfm sum]],4)*10</f>
        <v>2.5709999999999997</v>
      </c>
      <c r="M1447" s="3">
        <f ca="1">ROUNDUP(dataset_transacoes_ficticias_2023_2024[[#This Row],[rfm]],0)</f>
        <v>3</v>
      </c>
      <c r="N1447" t="str">
        <f t="shared" ca="1" si="45"/>
        <v>At Risk</v>
      </c>
    </row>
    <row r="1448" spans="1:14" x14ac:dyDescent="0.25">
      <c r="A1448" t="s">
        <v>126</v>
      </c>
      <c r="B1448" s="1">
        <v>45282</v>
      </c>
      <c r="C1448" s="4">
        <v>862.57145579251699</v>
      </c>
      <c r="D1448" s="3">
        <f ca="1">TODAY() -dataset_transacoes_ficticias_2023_2024[[#This Row],[transaction date]]</f>
        <v>141</v>
      </c>
      <c r="E1448">
        <f>COUNTIF(A:A,dataset_transacoes_ficticias_2023_2024[[#This Row],[customer-id]])</f>
        <v>4</v>
      </c>
      <c r="F1448" s="4">
        <f>SUMIF(A:A,dataset_transacoes_ficticias_2023_2024[[#This Row],[customer-id]],C:C)</f>
        <v>1416.7028169736645</v>
      </c>
      <c r="G1448" s="4">
        <f>dataset_transacoes_ficticias_2023_2024[[#This Row],[total value]]/dataset_transacoes_ficticias_2023_2024[[#This Row],[frequency]]</f>
        <v>354.17570424341613</v>
      </c>
      <c r="H1448" s="5">
        <f ca="1">(1 - _xlfn.PERCENTRANK.INC(D:D,dataset_transacoes_ficticias_2023_2024[[#This Row],[recency]],4))*10</f>
        <v>8.9049999999999994</v>
      </c>
      <c r="I1448">
        <f>_xlfn.PERCENTRANK.INC(E:E,dataset_transacoes_ficticias_2023_2024[[#This Row],[frequency]],4)*10</f>
        <v>2.5510000000000002</v>
      </c>
      <c r="J1448" s="5">
        <f>_xlfn.PERCENTRANK.INC(F:F,dataset_transacoes_ficticias_2023_2024[[#This Row],[total value]],4)*10</f>
        <v>1.7599999999999998</v>
      </c>
      <c r="K1448" s="5">
        <f t="shared" ca="1" si="44"/>
        <v>19.158000000000001</v>
      </c>
      <c r="L1448" s="13">
        <f ca="1">_xlfn.PERCENTRANK.INC(K:K,dataset_transacoes_ficticias_2023_2024[[#This Row],[rfm sum]],4)*10</f>
        <v>2.6659999999999999</v>
      </c>
      <c r="M1448" s="3">
        <f ca="1">ROUNDUP(dataset_transacoes_ficticias_2023_2024[[#This Row],[rfm]],0)</f>
        <v>3</v>
      </c>
      <c r="N1448" t="str">
        <f t="shared" ca="1" si="45"/>
        <v>At Risk</v>
      </c>
    </row>
    <row r="1449" spans="1:14" x14ac:dyDescent="0.25">
      <c r="A1449" t="s">
        <v>23</v>
      </c>
      <c r="B1449" s="1">
        <v>45005</v>
      </c>
      <c r="C1449" s="4">
        <v>464.27380158686498</v>
      </c>
      <c r="D1449" s="3">
        <f ca="1">TODAY() -dataset_transacoes_ficticias_2023_2024[[#This Row],[transaction date]]</f>
        <v>418</v>
      </c>
      <c r="E1449">
        <f>COUNTIF(A:A,dataset_transacoes_ficticias_2023_2024[[#This Row],[customer-id]])</f>
        <v>4</v>
      </c>
      <c r="F1449" s="4">
        <f>SUMIF(A:A,dataset_transacoes_ficticias_2023_2024[[#This Row],[customer-id]],C:C)</f>
        <v>1582.357365158201</v>
      </c>
      <c r="G1449" s="4">
        <f>dataset_transacoes_ficticias_2023_2024[[#This Row],[total value]]/dataset_transacoes_ficticias_2023_2024[[#This Row],[frequency]]</f>
        <v>395.58934128955025</v>
      </c>
      <c r="H1449" s="5">
        <f ca="1">(1 - _xlfn.PERCENTRANK.INC(D:D,dataset_transacoes_ficticias_2023_2024[[#This Row],[recency]],4))*10</f>
        <v>1.9410000000000005</v>
      </c>
      <c r="I1449">
        <f>_xlfn.PERCENTRANK.INC(E:E,dataset_transacoes_ficticias_2023_2024[[#This Row],[frequency]],4)*10</f>
        <v>2.5510000000000002</v>
      </c>
      <c r="J1449" s="5">
        <f>_xlfn.PERCENTRANK.INC(F:F,dataset_transacoes_ficticias_2023_2024[[#This Row],[total value]],4)*10</f>
        <v>2.3959999999999999</v>
      </c>
      <c r="K1449" s="5">
        <f t="shared" ca="1" si="44"/>
        <v>20.103999999999999</v>
      </c>
      <c r="L1449" s="13">
        <f ca="1">_xlfn.PERCENTRANK.INC(K:K,dataset_transacoes_ficticias_2023_2024[[#This Row],[rfm sum]],4)*10</f>
        <v>2.9260000000000002</v>
      </c>
      <c r="M1449" s="3">
        <f ca="1">ROUNDUP(dataset_transacoes_ficticias_2023_2024[[#This Row],[rfm]],0)</f>
        <v>3</v>
      </c>
      <c r="N1449" t="str">
        <f t="shared" ca="1" si="45"/>
        <v>At Risk</v>
      </c>
    </row>
    <row r="1450" spans="1:14" x14ac:dyDescent="0.25">
      <c r="A1450" t="s">
        <v>24</v>
      </c>
      <c r="B1450" s="1">
        <v>44983</v>
      </c>
      <c r="C1450" s="4">
        <v>428.15778684173301</v>
      </c>
      <c r="D1450" s="3">
        <f ca="1">TODAY() -dataset_transacoes_ficticias_2023_2024[[#This Row],[transaction date]]</f>
        <v>440</v>
      </c>
      <c r="E1450">
        <f>COUNTIF(A:A,dataset_transacoes_ficticias_2023_2024[[#This Row],[customer-id]])</f>
        <v>6</v>
      </c>
      <c r="F1450" s="4">
        <f>SUMIF(A:A,dataset_transacoes_ficticias_2023_2024[[#This Row],[customer-id]],C:C)</f>
        <v>1874.4482930724416</v>
      </c>
      <c r="G1450" s="4">
        <f>dataset_transacoes_ficticias_2023_2024[[#This Row],[total value]]/dataset_transacoes_ficticias_2023_2024[[#This Row],[frequency]]</f>
        <v>312.40804884540694</v>
      </c>
      <c r="H1450" s="5">
        <f ca="1">(1 - _xlfn.PERCENTRANK.INC(D:D,dataset_transacoes_ficticias_2023_2024[[#This Row],[recency]],4))*10</f>
        <v>1.3109999999999999</v>
      </c>
      <c r="I1450">
        <f>_xlfn.PERCENTRANK.INC(E:E,dataset_transacoes_ficticias_2023_2024[[#This Row],[frequency]],4)*10</f>
        <v>6.3529999999999998</v>
      </c>
      <c r="J1450" s="5">
        <f>_xlfn.PERCENTRANK.INC(F:F,dataset_transacoes_ficticias_2023_2024[[#This Row],[total value]],4)*10</f>
        <v>3.3660000000000001</v>
      </c>
      <c r="K1450" s="5">
        <f t="shared" ca="1" si="44"/>
        <v>17.918000000000003</v>
      </c>
      <c r="L1450" s="13">
        <f ca="1">_xlfn.PERCENTRANK.INC(K:K,dataset_transacoes_ficticias_2023_2024[[#This Row],[rfm sum]],4)*10</f>
        <v>2.3010000000000002</v>
      </c>
      <c r="M1450" s="3">
        <f ca="1">ROUNDUP(dataset_transacoes_ficticias_2023_2024[[#This Row],[rfm]],0)</f>
        <v>3</v>
      </c>
      <c r="N1450" t="str">
        <f t="shared" ca="1" si="45"/>
        <v>At Risk</v>
      </c>
    </row>
    <row r="1451" spans="1:14" x14ac:dyDescent="0.25">
      <c r="A1451" t="s">
        <v>161</v>
      </c>
      <c r="B1451" s="1">
        <v>44966</v>
      </c>
      <c r="C1451" s="4">
        <v>490.71924479989599</v>
      </c>
      <c r="D1451" s="3">
        <f ca="1">TODAY() -dataset_transacoes_ficticias_2023_2024[[#This Row],[transaction date]]</f>
        <v>457</v>
      </c>
      <c r="E1451">
        <f>COUNTIF(A:A,dataset_transacoes_ficticias_2023_2024[[#This Row],[customer-id]])</f>
        <v>4</v>
      </c>
      <c r="F1451" s="4">
        <f>SUMIF(A:A,dataset_transacoes_ficticias_2023_2024[[#This Row],[customer-id]],C:C)</f>
        <v>2163.389110398296</v>
      </c>
      <c r="G1451" s="4">
        <f>dataset_transacoes_ficticias_2023_2024[[#This Row],[total value]]/dataset_transacoes_ficticias_2023_2024[[#This Row],[frequency]]</f>
        <v>540.847277599574</v>
      </c>
      <c r="H1451" s="5">
        <f ca="1">(1 - _xlfn.PERCENTRANK.INC(D:D,dataset_transacoes_ficticias_2023_2024[[#This Row],[recency]],4))*10</f>
        <v>0.95099999999999962</v>
      </c>
      <c r="I1451">
        <f>_xlfn.PERCENTRANK.INC(E:E,dataset_transacoes_ficticias_2023_2024[[#This Row],[frequency]],4)*10</f>
        <v>2.5510000000000002</v>
      </c>
      <c r="J1451" s="5">
        <f>_xlfn.PERCENTRANK.INC(F:F,dataset_transacoes_ficticias_2023_2024[[#This Row],[total value]],4)*10</f>
        <v>4.4719999999999995</v>
      </c>
      <c r="K1451" s="5">
        <f t="shared" ca="1" si="44"/>
        <v>19.003999999999998</v>
      </c>
      <c r="L1451" s="13">
        <f ca="1">_xlfn.PERCENTRANK.INC(K:K,dataset_transacoes_ficticias_2023_2024[[#This Row],[rfm sum]],4)*10</f>
        <v>2.6160000000000001</v>
      </c>
      <c r="M1451" s="3">
        <f ca="1">ROUNDUP(dataset_transacoes_ficticias_2023_2024[[#This Row],[rfm]],0)</f>
        <v>3</v>
      </c>
      <c r="N1451" t="str">
        <f t="shared" ca="1" si="45"/>
        <v>At Risk</v>
      </c>
    </row>
    <row r="1452" spans="1:14" x14ac:dyDescent="0.25">
      <c r="A1452" t="s">
        <v>287</v>
      </c>
      <c r="B1452" s="1">
        <v>45243</v>
      </c>
      <c r="C1452" s="4">
        <v>849.77135898752101</v>
      </c>
      <c r="D1452" s="3">
        <f ca="1">TODAY() -dataset_transacoes_ficticias_2023_2024[[#This Row],[transaction date]]</f>
        <v>180</v>
      </c>
      <c r="E1452">
        <f>COUNTIF(A:A,dataset_transacoes_ficticias_2023_2024[[#This Row],[customer-id]])</f>
        <v>2</v>
      </c>
      <c r="F1452" s="4">
        <f>SUMIF(A:A,dataset_transacoes_ficticias_2023_2024[[#This Row],[customer-id]],C:C)</f>
        <v>1737.27732769711</v>
      </c>
      <c r="G1452" s="4">
        <f>dataset_transacoes_ficticias_2023_2024[[#This Row],[total value]]/dataset_transacoes_ficticias_2023_2024[[#This Row],[frequency]]</f>
        <v>868.63866384855498</v>
      </c>
      <c r="H1452" s="5">
        <f ca="1">(1 - _xlfn.PERCENTRANK.INC(D:D,dataset_transacoes_ficticias_2023_2024[[#This Row],[recency]],4))*10</f>
        <v>7.9590000000000005</v>
      </c>
      <c r="I1452">
        <f>_xlfn.PERCENTRANK.INC(E:E,dataset_transacoes_ficticias_2023_2024[[#This Row],[frequency]],4)*10</f>
        <v>0.15</v>
      </c>
      <c r="J1452" s="5">
        <f>_xlfn.PERCENTRANK.INC(F:F,dataset_transacoes_ficticias_2023_2024[[#This Row],[total value]],4)*10</f>
        <v>3.0209999999999999</v>
      </c>
      <c r="K1452" s="5">
        <f t="shared" ca="1" si="44"/>
        <v>19.103999999999999</v>
      </c>
      <c r="L1452" s="13">
        <f ca="1">_xlfn.PERCENTRANK.INC(K:K,dataset_transacoes_ficticias_2023_2024[[#This Row],[rfm sum]],4)*10</f>
        <v>2.6459999999999999</v>
      </c>
      <c r="M1452" s="3">
        <f ca="1">ROUNDUP(dataset_transacoes_ficticias_2023_2024[[#This Row],[rfm]],0)</f>
        <v>3</v>
      </c>
      <c r="N1452" t="str">
        <f t="shared" ca="1" si="45"/>
        <v>At Risk</v>
      </c>
    </row>
    <row r="1453" spans="1:14" x14ac:dyDescent="0.25">
      <c r="A1453" t="s">
        <v>47</v>
      </c>
      <c r="B1453" s="1">
        <v>45029</v>
      </c>
      <c r="C1453" s="4">
        <v>967.91301847360205</v>
      </c>
      <c r="D1453" s="3">
        <f ca="1">TODAY() -dataset_transacoes_ficticias_2023_2024[[#This Row],[transaction date]]</f>
        <v>394</v>
      </c>
      <c r="E1453">
        <f>COUNTIF(A:A,dataset_transacoes_ficticias_2023_2024[[#This Row],[customer-id]])</f>
        <v>3</v>
      </c>
      <c r="F1453" s="4">
        <f>SUMIF(A:A,dataset_transacoes_ficticias_2023_2024[[#This Row],[customer-id]],C:C)</f>
        <v>1791.6138847702382</v>
      </c>
      <c r="G1453" s="4">
        <f>dataset_transacoes_ficticias_2023_2024[[#This Row],[total value]]/dataset_transacoes_ficticias_2023_2024[[#This Row],[frequency]]</f>
        <v>597.2046282567461</v>
      </c>
      <c r="H1453" s="5">
        <f ca="1">(1 - _xlfn.PERCENTRANK.INC(D:D,dataset_transacoes_ficticias_2023_2024[[#This Row],[recency]],4))*10</f>
        <v>2.5170000000000003</v>
      </c>
      <c r="I1453">
        <f>_xlfn.PERCENTRANK.INC(E:E,dataset_transacoes_ficticias_2023_2024[[#This Row],[frequency]],4)*10</f>
        <v>0.96</v>
      </c>
      <c r="J1453" s="5">
        <f>_xlfn.PERCENTRANK.INC(F:F,dataset_transacoes_ficticias_2023_2024[[#This Row],[total value]],4)*10</f>
        <v>3.1159999999999997</v>
      </c>
      <c r="K1453" s="5">
        <f t="shared" ca="1" si="44"/>
        <v>17.722999999999999</v>
      </c>
      <c r="L1453" s="13">
        <f ca="1">_xlfn.PERCENTRANK.INC(K:K,dataset_transacoes_ficticias_2023_2024[[#This Row],[rfm sum]],4)*10</f>
        <v>2.2559999999999998</v>
      </c>
      <c r="M1453" s="3">
        <f ca="1">ROUNDUP(dataset_transacoes_ficticias_2023_2024[[#This Row],[rfm]],0)</f>
        <v>3</v>
      </c>
      <c r="N1453" t="str">
        <f t="shared" ca="1" si="45"/>
        <v>At Risk</v>
      </c>
    </row>
    <row r="1454" spans="1:14" x14ac:dyDescent="0.25">
      <c r="A1454" t="s">
        <v>47</v>
      </c>
      <c r="B1454" s="1">
        <v>45260</v>
      </c>
      <c r="C1454" s="4">
        <v>330.97638387406698</v>
      </c>
      <c r="D1454" s="3">
        <f ca="1">TODAY() -dataset_transacoes_ficticias_2023_2024[[#This Row],[transaction date]]</f>
        <v>163</v>
      </c>
      <c r="E1454">
        <f>COUNTIF(A:A,dataset_transacoes_ficticias_2023_2024[[#This Row],[customer-id]])</f>
        <v>3</v>
      </c>
      <c r="F1454" s="4">
        <f>SUMIF(A:A,dataset_transacoes_ficticias_2023_2024[[#This Row],[customer-id]],C:C)</f>
        <v>1791.6138847702382</v>
      </c>
      <c r="G1454" s="4">
        <f>dataset_transacoes_ficticias_2023_2024[[#This Row],[total value]]/dataset_transacoes_ficticias_2023_2024[[#This Row],[frequency]]</f>
        <v>597.2046282567461</v>
      </c>
      <c r="H1454" s="5">
        <f ca="1">(1 - _xlfn.PERCENTRANK.INC(D:D,dataset_transacoes_ficticias_2023_2024[[#This Row],[recency]],4))*10</f>
        <v>8.3699999999999992</v>
      </c>
      <c r="I1454">
        <f>_xlfn.PERCENTRANK.INC(E:E,dataset_transacoes_ficticias_2023_2024[[#This Row],[frequency]],4)*10</f>
        <v>0.96</v>
      </c>
      <c r="J1454" s="5">
        <f>_xlfn.PERCENTRANK.INC(F:F,dataset_transacoes_ficticias_2023_2024[[#This Row],[total value]],4)*10</f>
        <v>3.1159999999999997</v>
      </c>
      <c r="K1454" s="5">
        <f t="shared" ca="1" si="44"/>
        <v>19.038999999999998</v>
      </c>
      <c r="L1454" s="13">
        <f ca="1">_xlfn.PERCENTRANK.INC(K:K,dataset_transacoes_ficticias_2023_2024[[#This Row],[rfm sum]],4)*10</f>
        <v>2.621</v>
      </c>
      <c r="M1454" s="3">
        <f ca="1">ROUNDUP(dataset_transacoes_ficticias_2023_2024[[#This Row],[rfm]],0)</f>
        <v>3</v>
      </c>
      <c r="N1454" t="str">
        <f t="shared" ca="1" si="45"/>
        <v>At Risk</v>
      </c>
    </row>
    <row r="1455" spans="1:14" x14ac:dyDescent="0.25">
      <c r="A1455" t="s">
        <v>391</v>
      </c>
      <c r="B1455" s="1">
        <v>45149</v>
      </c>
      <c r="C1455" s="4">
        <v>66.0192950144462</v>
      </c>
      <c r="D1455" s="3">
        <f ca="1">TODAY() -dataset_transacoes_ficticias_2023_2024[[#This Row],[transaction date]]</f>
        <v>274</v>
      </c>
      <c r="E1455">
        <f>COUNTIF(A:A,dataset_transacoes_ficticias_2023_2024[[#This Row],[customer-id]])</f>
        <v>1</v>
      </c>
      <c r="F1455" s="4">
        <f>SUMIF(A:A,dataset_transacoes_ficticias_2023_2024[[#This Row],[customer-id]],C:C)</f>
        <v>66.0192950144462</v>
      </c>
      <c r="G1455" s="4">
        <f>dataset_transacoes_ficticias_2023_2024[[#This Row],[total value]]/dataset_transacoes_ficticias_2023_2024[[#This Row],[frequency]]</f>
        <v>66.0192950144462</v>
      </c>
      <c r="H1455" s="5">
        <f ca="1">(1 - _xlfn.PERCENTRANK.INC(D:D,dataset_transacoes_ficticias_2023_2024[[#This Row],[recency]],4))*10</f>
        <v>5.5630000000000006</v>
      </c>
      <c r="I1455">
        <f>_xlfn.PERCENTRANK.INC(E:E,dataset_transacoes_ficticias_2023_2024[[#This Row],[frequency]],4)*10</f>
        <v>0</v>
      </c>
      <c r="J1455" s="5">
        <f>_xlfn.PERCENTRANK.INC(F:F,dataset_transacoes_ficticias_2023_2024[[#This Row],[total value]],4)*10</f>
        <v>5.0000000000000001E-3</v>
      </c>
      <c r="K1455" s="5">
        <f t="shared" ca="1" si="44"/>
        <v>18.013999999999999</v>
      </c>
      <c r="L1455" s="13">
        <f ca="1">_xlfn.PERCENTRANK.INC(K:K,dataset_transacoes_ficticias_2023_2024[[#This Row],[rfm sum]],4)*10</f>
        <v>2.331</v>
      </c>
      <c r="M1455" s="3">
        <f ca="1">ROUNDUP(dataset_transacoes_ficticias_2023_2024[[#This Row],[rfm]],0)</f>
        <v>3</v>
      </c>
      <c r="N1455" t="str">
        <f t="shared" ca="1" si="45"/>
        <v>At Risk</v>
      </c>
    </row>
    <row r="1456" spans="1:14" x14ac:dyDescent="0.25">
      <c r="A1456" t="s">
        <v>394</v>
      </c>
      <c r="B1456" s="1">
        <v>45138</v>
      </c>
      <c r="C1456" s="4">
        <v>83.032844361604404</v>
      </c>
      <c r="D1456" s="3">
        <f ca="1">TODAY() -dataset_transacoes_ficticias_2023_2024[[#This Row],[transaction date]]</f>
        <v>285</v>
      </c>
      <c r="E1456">
        <f>COUNTIF(A:A,dataset_transacoes_ficticias_2023_2024[[#This Row],[customer-id]])</f>
        <v>5</v>
      </c>
      <c r="F1456" s="4">
        <f>SUMIF(A:A,dataset_transacoes_ficticias_2023_2024[[#This Row],[customer-id]],C:C)</f>
        <v>2059.4128312073403</v>
      </c>
      <c r="G1456" s="4">
        <f>dataset_transacoes_ficticias_2023_2024[[#This Row],[total value]]/dataset_transacoes_ficticias_2023_2024[[#This Row],[frequency]]</f>
        <v>411.88256624146806</v>
      </c>
      <c r="H1456" s="5">
        <f ca="1">(1 - _xlfn.PERCENTRANK.INC(D:D,dataset_transacoes_ficticias_2023_2024[[#This Row],[recency]],4))*10</f>
        <v>5.2679999999999989</v>
      </c>
      <c r="I1456">
        <f>_xlfn.PERCENTRANK.INC(E:E,dataset_transacoes_ficticias_2023_2024[[#This Row],[frequency]],4)*10</f>
        <v>4.5519999999999996</v>
      </c>
      <c r="J1456" s="5">
        <f>_xlfn.PERCENTRANK.INC(F:F,dataset_transacoes_ficticias_2023_2024[[#This Row],[total value]],4)*10</f>
        <v>4.1619999999999999</v>
      </c>
      <c r="K1456" s="5">
        <f t="shared" ca="1" si="44"/>
        <v>19.549999999999997</v>
      </c>
      <c r="L1456" s="13">
        <f ca="1">_xlfn.PERCENTRANK.INC(K:K,dataset_transacoes_ficticias_2023_2024[[#This Row],[rfm sum]],4)*10</f>
        <v>2.7960000000000003</v>
      </c>
      <c r="M1456" s="3">
        <f ca="1">ROUNDUP(dataset_transacoes_ficticias_2023_2024[[#This Row],[rfm]],0)</f>
        <v>3</v>
      </c>
      <c r="N1456" t="str">
        <f t="shared" ca="1" si="45"/>
        <v>At Risk</v>
      </c>
    </row>
    <row r="1457" spans="1:14" x14ac:dyDescent="0.25">
      <c r="A1457" t="s">
        <v>395</v>
      </c>
      <c r="B1457" s="1">
        <v>44944</v>
      </c>
      <c r="C1457" s="4">
        <v>781.42953448717401</v>
      </c>
      <c r="D1457" s="3">
        <f ca="1">TODAY() -dataset_transacoes_ficticias_2023_2024[[#This Row],[transaction date]]</f>
        <v>479</v>
      </c>
      <c r="E1457">
        <f>COUNTIF(A:A,dataset_transacoes_ficticias_2023_2024[[#This Row],[customer-id]])</f>
        <v>3</v>
      </c>
      <c r="F1457" s="4">
        <f>SUMIF(A:A,dataset_transacoes_ficticias_2023_2024[[#This Row],[customer-id]],C:C)</f>
        <v>1695.7054859161312</v>
      </c>
      <c r="G1457" s="4">
        <f>dataset_transacoes_ficticias_2023_2024[[#This Row],[total value]]/dataset_transacoes_ficticias_2023_2024[[#This Row],[frequency]]</f>
        <v>565.23516197204378</v>
      </c>
      <c r="H1457" s="5">
        <f ca="1">(1 - _xlfn.PERCENTRANK.INC(D:D,dataset_transacoes_ficticias_2023_2024[[#This Row],[recency]],4))*10</f>
        <v>0.36100000000000021</v>
      </c>
      <c r="I1457">
        <f>_xlfn.PERCENTRANK.INC(E:E,dataset_transacoes_ficticias_2023_2024[[#This Row],[frequency]],4)*10</f>
        <v>0.96</v>
      </c>
      <c r="J1457" s="5">
        <f>_xlfn.PERCENTRANK.INC(F:F,dataset_transacoes_ficticias_2023_2024[[#This Row],[total value]],4)*10</f>
        <v>2.9110000000000005</v>
      </c>
      <c r="K1457" s="5">
        <f t="shared" ca="1" si="44"/>
        <v>18.214000000000002</v>
      </c>
      <c r="L1457" s="13">
        <f ca="1">_xlfn.PERCENTRANK.INC(K:K,dataset_transacoes_ficticias_2023_2024[[#This Row],[rfm sum]],4)*10</f>
        <v>2.4210000000000003</v>
      </c>
      <c r="M1457" s="3">
        <f ca="1">ROUNDUP(dataset_transacoes_ficticias_2023_2024[[#This Row],[rfm]],0)</f>
        <v>3</v>
      </c>
      <c r="N1457" t="str">
        <f t="shared" ca="1" si="45"/>
        <v>At Risk</v>
      </c>
    </row>
    <row r="1458" spans="1:14" x14ac:dyDescent="0.25">
      <c r="A1458" t="s">
        <v>398</v>
      </c>
      <c r="B1458" s="1">
        <v>45325</v>
      </c>
      <c r="C1458" s="4">
        <v>835.11859064534997</v>
      </c>
      <c r="D1458" s="3">
        <f ca="1">TODAY() -dataset_transacoes_ficticias_2023_2024[[#This Row],[transaction date]]</f>
        <v>98</v>
      </c>
      <c r="E1458">
        <f>COUNTIF(A:A,dataset_transacoes_ficticias_2023_2024[[#This Row],[customer-id]])</f>
        <v>3</v>
      </c>
      <c r="F1458" s="4">
        <f>SUMIF(A:A,dataset_transacoes_ficticias_2023_2024[[#This Row],[customer-id]],C:C)</f>
        <v>1490.23203152165</v>
      </c>
      <c r="G1458" s="4">
        <f>dataset_transacoes_ficticias_2023_2024[[#This Row],[total value]]/dataset_transacoes_ficticias_2023_2024[[#This Row],[frequency]]</f>
        <v>496.74401050721667</v>
      </c>
      <c r="H1458" s="5">
        <f ca="1">(1 - _xlfn.PERCENTRANK.INC(D:D,dataset_transacoes_ficticias_2023_2024[[#This Row],[recency]],4))*10</f>
        <v>10</v>
      </c>
      <c r="I1458">
        <f>_xlfn.PERCENTRANK.INC(E:E,dataset_transacoes_ficticias_2023_2024[[#This Row],[frequency]],4)*10</f>
        <v>0.96</v>
      </c>
      <c r="J1458" s="5">
        <f>_xlfn.PERCENTRANK.INC(F:F,dataset_transacoes_ficticias_2023_2024[[#This Row],[total value]],4)*10</f>
        <v>2.1360000000000001</v>
      </c>
      <c r="K1458" s="5">
        <f t="shared" ca="1" si="44"/>
        <v>17.327999999999999</v>
      </c>
      <c r="L1458" s="13">
        <f ca="1">_xlfn.PERCENTRANK.INC(K:K,dataset_transacoes_ficticias_2023_2024[[#This Row],[rfm sum]],4)*10</f>
        <v>2.121</v>
      </c>
      <c r="M1458" s="3">
        <f ca="1">ROUNDUP(dataset_transacoes_ficticias_2023_2024[[#This Row],[rfm]],0)</f>
        <v>3</v>
      </c>
      <c r="N1458" t="str">
        <f t="shared" ca="1" si="45"/>
        <v>At Risk</v>
      </c>
    </row>
    <row r="1459" spans="1:14" x14ac:dyDescent="0.25">
      <c r="A1459" t="s">
        <v>472</v>
      </c>
      <c r="B1459" s="1">
        <v>44958</v>
      </c>
      <c r="C1459" s="4">
        <v>849.32973392360304</v>
      </c>
      <c r="D1459" s="3">
        <f ca="1">TODAY() -dataset_transacoes_ficticias_2023_2024[[#This Row],[transaction date]]</f>
        <v>465</v>
      </c>
      <c r="E1459">
        <f>COUNTIF(A:A,dataset_transacoes_ficticias_2023_2024[[#This Row],[customer-id]])</f>
        <v>3</v>
      </c>
      <c r="F1459" s="4">
        <f>SUMIF(A:A,dataset_transacoes_ficticias_2023_2024[[#This Row],[customer-id]],C:C)</f>
        <v>1967.507025759593</v>
      </c>
      <c r="G1459" s="4">
        <f>dataset_transacoes_ficticias_2023_2024[[#This Row],[total value]]/dataset_transacoes_ficticias_2023_2024[[#This Row],[frequency]]</f>
        <v>655.83567525319768</v>
      </c>
      <c r="H1459" s="5">
        <f ca="1">(1 - _xlfn.PERCENTRANK.INC(D:D,dataset_transacoes_ficticias_2023_2024[[#This Row],[recency]],4))*10</f>
        <v>0.74100000000000055</v>
      </c>
      <c r="I1459">
        <f>_xlfn.PERCENTRANK.INC(E:E,dataset_transacoes_ficticias_2023_2024[[#This Row],[frequency]],4)*10</f>
        <v>0.96</v>
      </c>
      <c r="J1459" s="5">
        <f>_xlfn.PERCENTRANK.INC(F:F,dataset_transacoes_ficticias_2023_2024[[#This Row],[total value]],4)*10</f>
        <v>3.706</v>
      </c>
      <c r="K1459" s="5">
        <f t="shared" ca="1" si="44"/>
        <v>18.503</v>
      </c>
      <c r="L1459" s="13">
        <f ca="1">_xlfn.PERCENTRANK.INC(K:K,dataset_transacoes_ficticias_2023_2024[[#This Row],[rfm sum]],4)*10</f>
        <v>2.5110000000000001</v>
      </c>
      <c r="M1459" s="3">
        <f ca="1">ROUNDUP(dataset_transacoes_ficticias_2023_2024[[#This Row],[rfm]],0)</f>
        <v>3</v>
      </c>
      <c r="N1459" t="str">
        <f t="shared" ca="1" si="45"/>
        <v>At Risk</v>
      </c>
    </row>
    <row r="1460" spans="1:14" x14ac:dyDescent="0.25">
      <c r="A1460" t="s">
        <v>488</v>
      </c>
      <c r="B1460" s="1">
        <v>45120</v>
      </c>
      <c r="C1460" s="4">
        <v>991.35659523425704</v>
      </c>
      <c r="D1460" s="3">
        <f ca="1">TODAY() -dataset_transacoes_ficticias_2023_2024[[#This Row],[transaction date]]</f>
        <v>303</v>
      </c>
      <c r="E1460">
        <f>COUNTIF(A:A,dataset_transacoes_ficticias_2023_2024[[#This Row],[customer-id]])</f>
        <v>4</v>
      </c>
      <c r="F1460" s="4">
        <f>SUMIF(A:A,dataset_transacoes_ficticias_2023_2024[[#This Row],[customer-id]],C:C)</f>
        <v>2225.6868159856331</v>
      </c>
      <c r="G1460" s="4">
        <f>dataset_transacoes_ficticias_2023_2024[[#This Row],[total value]]/dataset_transacoes_ficticias_2023_2024[[#This Row],[frequency]]</f>
        <v>556.42170399640827</v>
      </c>
      <c r="H1460" s="5">
        <f ca="1">(1 - _xlfn.PERCENTRANK.INC(D:D,dataset_transacoes_ficticias_2023_2024[[#This Row],[recency]],4))*10</f>
        <v>4.8329999999999993</v>
      </c>
      <c r="I1460">
        <f>_xlfn.PERCENTRANK.INC(E:E,dataset_transacoes_ficticias_2023_2024[[#This Row],[frequency]],4)*10</f>
        <v>2.5510000000000002</v>
      </c>
      <c r="J1460" s="5">
        <f>_xlfn.PERCENTRANK.INC(F:F,dataset_transacoes_ficticias_2023_2024[[#This Row],[total value]],4)*10</f>
        <v>4.6370000000000005</v>
      </c>
      <c r="K1460" s="5">
        <f t="shared" ca="1" si="44"/>
        <v>17.427999999999997</v>
      </c>
      <c r="L1460" s="13">
        <f ca="1">_xlfn.PERCENTRANK.INC(K:K,dataset_transacoes_ficticias_2023_2024[[#This Row],[rfm sum]],4)*10</f>
        <v>2.1560000000000001</v>
      </c>
      <c r="M1460" s="3">
        <f ca="1">ROUNDUP(dataset_transacoes_ficticias_2023_2024[[#This Row],[rfm]],0)</f>
        <v>3</v>
      </c>
      <c r="N1460" t="str">
        <f t="shared" ca="1" si="45"/>
        <v>At Risk</v>
      </c>
    </row>
    <row r="1461" spans="1:14" x14ac:dyDescent="0.25">
      <c r="A1461" t="s">
        <v>114</v>
      </c>
      <c r="B1461" s="1">
        <v>44997</v>
      </c>
      <c r="C1461" s="4">
        <v>219.702159855909</v>
      </c>
      <c r="D1461" s="3">
        <f ca="1">TODAY() -dataset_transacoes_ficticias_2023_2024[[#This Row],[transaction date]]</f>
        <v>426</v>
      </c>
      <c r="E1461">
        <f>COUNTIF(A:A,dataset_transacoes_ficticias_2023_2024[[#This Row],[customer-id]])</f>
        <v>4</v>
      </c>
      <c r="F1461" s="4">
        <f>SUMIF(A:A,dataset_transacoes_ficticias_2023_2024[[#This Row],[customer-id]],C:C)</f>
        <v>1894.0348601692899</v>
      </c>
      <c r="G1461" s="4">
        <f>dataset_transacoes_ficticias_2023_2024[[#This Row],[total value]]/dataset_transacoes_ficticias_2023_2024[[#This Row],[frequency]]</f>
        <v>473.50871504232248</v>
      </c>
      <c r="H1461" s="5">
        <f ca="1">(1 - _xlfn.PERCENTRANK.INC(D:D,dataset_transacoes_ficticias_2023_2024[[#This Row],[recency]],4))*10</f>
        <v>1.6810000000000003</v>
      </c>
      <c r="I1461">
        <f>_xlfn.PERCENTRANK.INC(E:E,dataset_transacoes_ficticias_2023_2024[[#This Row],[frequency]],4)*10</f>
        <v>2.5510000000000002</v>
      </c>
      <c r="J1461" s="5">
        <f>_xlfn.PERCENTRANK.INC(F:F,dataset_transacoes_ficticias_2023_2024[[#This Row],[total value]],4)*10</f>
        <v>3.5210000000000004</v>
      </c>
      <c r="K1461" s="5">
        <f t="shared" ca="1" si="44"/>
        <v>19.774000000000001</v>
      </c>
      <c r="L1461" s="13">
        <f ca="1">_xlfn.PERCENTRANK.INC(K:K,dataset_transacoes_ficticias_2023_2024[[#This Row],[rfm sum]],4)*10</f>
        <v>2.8260000000000001</v>
      </c>
      <c r="M1461" s="3">
        <f ca="1">ROUNDUP(dataset_transacoes_ficticias_2023_2024[[#This Row],[rfm]],0)</f>
        <v>3</v>
      </c>
      <c r="N1461" t="str">
        <f t="shared" ca="1" si="45"/>
        <v>At Risk</v>
      </c>
    </row>
    <row r="1462" spans="1:14" x14ac:dyDescent="0.25">
      <c r="A1462" t="s">
        <v>114</v>
      </c>
      <c r="B1462" s="1">
        <v>45096</v>
      </c>
      <c r="C1462" s="4">
        <v>497.11184245992399</v>
      </c>
      <c r="D1462" s="3">
        <f ca="1">TODAY() -dataset_transacoes_ficticias_2023_2024[[#This Row],[transaction date]]</f>
        <v>327</v>
      </c>
      <c r="E1462">
        <f>COUNTIF(A:A,dataset_transacoes_ficticias_2023_2024[[#This Row],[customer-id]])</f>
        <v>4</v>
      </c>
      <c r="F1462" s="4">
        <f>SUMIF(A:A,dataset_transacoes_ficticias_2023_2024[[#This Row],[customer-id]],C:C)</f>
        <v>1894.0348601692899</v>
      </c>
      <c r="G1462" s="4">
        <f>dataset_transacoes_ficticias_2023_2024[[#This Row],[total value]]/dataset_transacoes_ficticias_2023_2024[[#This Row],[frequency]]</f>
        <v>473.50871504232248</v>
      </c>
      <c r="H1462" s="5">
        <f ca="1">(1 - _xlfn.PERCENTRANK.INC(D:D,dataset_transacoes_ficticias_2023_2024[[#This Row],[recency]],4))*10</f>
        <v>4.2279999999999998</v>
      </c>
      <c r="I1462">
        <f>_xlfn.PERCENTRANK.INC(E:E,dataset_transacoes_ficticias_2023_2024[[#This Row],[frequency]],4)*10</f>
        <v>2.5510000000000002</v>
      </c>
      <c r="J1462" s="5">
        <f>_xlfn.PERCENTRANK.INC(F:F,dataset_transacoes_ficticias_2023_2024[[#This Row],[total value]],4)*10</f>
        <v>3.5210000000000004</v>
      </c>
      <c r="K1462" s="5">
        <f t="shared" ca="1" si="44"/>
        <v>18.053000000000001</v>
      </c>
      <c r="L1462" s="13">
        <f ca="1">_xlfn.PERCENTRANK.INC(K:K,dataset_transacoes_ficticias_2023_2024[[#This Row],[rfm sum]],4)*10</f>
        <v>2.3359999999999999</v>
      </c>
      <c r="M1462" s="3">
        <f ca="1">ROUNDUP(dataset_transacoes_ficticias_2023_2024[[#This Row],[rfm]],0)</f>
        <v>3</v>
      </c>
      <c r="N1462" t="str">
        <f t="shared" ca="1" si="45"/>
        <v>At Risk</v>
      </c>
    </row>
    <row r="1463" spans="1:14" x14ac:dyDescent="0.25">
      <c r="A1463" t="s">
        <v>142</v>
      </c>
      <c r="B1463" s="1">
        <v>44941</v>
      </c>
      <c r="C1463" s="4">
        <v>990.21861278314702</v>
      </c>
      <c r="D1463" s="3">
        <f ca="1">TODAY() -dataset_transacoes_ficticias_2023_2024[[#This Row],[transaction date]]</f>
        <v>482</v>
      </c>
      <c r="E1463">
        <f>COUNTIF(A:A,dataset_transacoes_ficticias_2023_2024[[#This Row],[customer-id]])</f>
        <v>4</v>
      </c>
      <c r="F1463" s="4">
        <f>SUMIF(A:A,dataset_transacoes_ficticias_2023_2024[[#This Row],[customer-id]],C:C)</f>
        <v>2447.7769000507401</v>
      </c>
      <c r="G1463" s="4">
        <f>dataset_transacoes_ficticias_2023_2024[[#This Row],[total value]]/dataset_transacoes_ficticias_2023_2024[[#This Row],[frequency]]</f>
        <v>611.94422501268502</v>
      </c>
      <c r="H1463" s="5">
        <f ca="1">(1 - _xlfn.PERCENTRANK.INC(D:D,dataset_transacoes_ficticias_2023_2024[[#This Row],[recency]],4))*10</f>
        <v>0.30100000000000016</v>
      </c>
      <c r="I1463">
        <f>_xlfn.PERCENTRANK.INC(E:E,dataset_transacoes_ficticias_2023_2024[[#This Row],[frequency]],4)*10</f>
        <v>2.5510000000000002</v>
      </c>
      <c r="J1463" s="5">
        <f>_xlfn.PERCENTRANK.INC(F:F,dataset_transacoes_ficticias_2023_2024[[#This Row],[total value]],4)*10</f>
        <v>5.5369999999999999</v>
      </c>
      <c r="K1463" s="5">
        <f t="shared" ca="1" si="44"/>
        <v>18.689</v>
      </c>
      <c r="L1463" s="13">
        <f ca="1">_xlfn.PERCENTRANK.INC(K:K,dataset_transacoes_ficticias_2023_2024[[#This Row],[rfm sum]],4)*10</f>
        <v>2.5459999999999998</v>
      </c>
      <c r="M1463" s="3">
        <f ca="1">ROUNDUP(dataset_transacoes_ficticias_2023_2024[[#This Row],[rfm]],0)</f>
        <v>3</v>
      </c>
      <c r="N1463" t="str">
        <f t="shared" ca="1" si="45"/>
        <v>At Risk</v>
      </c>
    </row>
    <row r="1464" spans="1:14" x14ac:dyDescent="0.25">
      <c r="A1464" t="s">
        <v>142</v>
      </c>
      <c r="B1464" s="1">
        <v>44990</v>
      </c>
      <c r="C1464" s="4">
        <v>538.88974803124802</v>
      </c>
      <c r="D1464" s="3">
        <f ca="1">TODAY() -dataset_transacoes_ficticias_2023_2024[[#This Row],[transaction date]]</f>
        <v>433</v>
      </c>
      <c r="E1464">
        <f>COUNTIF(A:A,dataset_transacoes_ficticias_2023_2024[[#This Row],[customer-id]])</f>
        <v>4</v>
      </c>
      <c r="F1464" s="4">
        <f>SUMIF(A:A,dataset_transacoes_ficticias_2023_2024[[#This Row],[customer-id]],C:C)</f>
        <v>2447.7769000507401</v>
      </c>
      <c r="G1464" s="4">
        <f>dataset_transacoes_ficticias_2023_2024[[#This Row],[total value]]/dataset_transacoes_ficticias_2023_2024[[#This Row],[frequency]]</f>
        <v>611.94422501268502</v>
      </c>
      <c r="H1464" s="5">
        <f ca="1">(1 - _xlfn.PERCENTRANK.INC(D:D,dataset_transacoes_ficticias_2023_2024[[#This Row],[recency]],4))*10</f>
        <v>1.5159999999999996</v>
      </c>
      <c r="I1464">
        <f>_xlfn.PERCENTRANK.INC(E:E,dataset_transacoes_ficticias_2023_2024[[#This Row],[frequency]],4)*10</f>
        <v>2.5510000000000002</v>
      </c>
      <c r="J1464" s="5">
        <f>_xlfn.PERCENTRANK.INC(F:F,dataset_transacoes_ficticias_2023_2024[[#This Row],[total value]],4)*10</f>
        <v>5.5369999999999999</v>
      </c>
      <c r="K1464" s="5">
        <f t="shared" ca="1" si="44"/>
        <v>17.992999999999999</v>
      </c>
      <c r="L1464" s="13">
        <f ca="1">_xlfn.PERCENTRANK.INC(K:K,dataset_transacoes_ficticias_2023_2024[[#This Row],[rfm sum]],4)*10</f>
        <v>2.3260000000000001</v>
      </c>
      <c r="M1464" s="3">
        <f ca="1">ROUNDUP(dataset_transacoes_ficticias_2023_2024[[#This Row],[rfm]],0)</f>
        <v>3</v>
      </c>
      <c r="N1464" t="str">
        <f t="shared" ca="1" si="45"/>
        <v>At Risk</v>
      </c>
    </row>
    <row r="1465" spans="1:14" x14ac:dyDescent="0.25">
      <c r="A1465" t="s">
        <v>145</v>
      </c>
      <c r="B1465" s="1">
        <v>45152</v>
      </c>
      <c r="C1465" s="4">
        <v>929.27437179076605</v>
      </c>
      <c r="D1465" s="3">
        <f ca="1">TODAY() -dataset_transacoes_ficticias_2023_2024[[#This Row],[transaction date]]</f>
        <v>271</v>
      </c>
      <c r="E1465">
        <f>COUNTIF(A:A,dataset_transacoes_ficticias_2023_2024[[#This Row],[customer-id]])</f>
        <v>2</v>
      </c>
      <c r="F1465" s="4">
        <f>SUMIF(A:A,dataset_transacoes_ficticias_2023_2024[[#This Row],[customer-id]],C:C)</f>
        <v>1577.1608990210241</v>
      </c>
      <c r="G1465" s="4">
        <f>dataset_transacoes_ficticias_2023_2024[[#This Row],[total value]]/dataset_transacoes_ficticias_2023_2024[[#This Row],[frequency]]</f>
        <v>788.58044951051204</v>
      </c>
      <c r="H1465" s="5">
        <f ca="1">(1 - _xlfn.PERCENTRANK.INC(D:D,dataset_transacoes_ficticias_2023_2024[[#This Row],[recency]],4))*10</f>
        <v>5.633</v>
      </c>
      <c r="I1465">
        <f>_xlfn.PERCENTRANK.INC(E:E,dataset_transacoes_ficticias_2023_2024[[#This Row],[frequency]],4)*10</f>
        <v>0.15</v>
      </c>
      <c r="J1465" s="5">
        <f>_xlfn.PERCENTRANK.INC(F:F,dataset_transacoes_ficticias_2023_2024[[#This Row],[total value]],4)*10</f>
        <v>2.371</v>
      </c>
      <c r="K1465" s="5">
        <f t="shared" ca="1" si="44"/>
        <v>17.757999999999999</v>
      </c>
      <c r="L1465" s="13">
        <f ca="1">_xlfn.PERCENTRANK.INC(K:K,dataset_transacoes_ficticias_2023_2024[[#This Row],[rfm sum]],4)*10</f>
        <v>2.266</v>
      </c>
      <c r="M1465" s="3">
        <f ca="1">ROUNDUP(dataset_transacoes_ficticias_2023_2024[[#This Row],[rfm]],0)</f>
        <v>3</v>
      </c>
      <c r="N1465" t="str">
        <f t="shared" ca="1" si="45"/>
        <v>At Risk</v>
      </c>
    </row>
    <row r="1466" spans="1:14" x14ac:dyDescent="0.25">
      <c r="A1466" t="s">
        <v>146</v>
      </c>
      <c r="B1466" s="1">
        <v>45021</v>
      </c>
      <c r="C1466" s="4">
        <v>779.20612155293395</v>
      </c>
      <c r="D1466" s="3">
        <f ca="1">TODAY() -dataset_transacoes_ficticias_2023_2024[[#This Row],[transaction date]]</f>
        <v>402</v>
      </c>
      <c r="E1466">
        <f>COUNTIF(A:A,dataset_transacoes_ficticias_2023_2024[[#This Row],[customer-id]])</f>
        <v>4</v>
      </c>
      <c r="F1466" s="4">
        <f>SUMIF(A:A,dataset_transacoes_ficticias_2023_2024[[#This Row],[customer-id]],C:C)</f>
        <v>2410.6460337945418</v>
      </c>
      <c r="G1466" s="4">
        <f>dataset_transacoes_ficticias_2023_2024[[#This Row],[total value]]/dataset_transacoes_ficticias_2023_2024[[#This Row],[frequency]]</f>
        <v>602.66150844863546</v>
      </c>
      <c r="H1466" s="5">
        <f ca="1">(1 - _xlfn.PERCENTRANK.INC(D:D,dataset_transacoes_ficticias_2023_2024[[#This Row],[recency]],4))*10</f>
        <v>2.3619999999999997</v>
      </c>
      <c r="I1466">
        <f>_xlfn.PERCENTRANK.INC(E:E,dataset_transacoes_ficticias_2023_2024[[#This Row],[frequency]],4)*10</f>
        <v>2.5510000000000002</v>
      </c>
      <c r="J1466" s="5">
        <f>_xlfn.PERCENTRANK.INC(F:F,dataset_transacoes_ficticias_2023_2024[[#This Row],[total value]],4)*10</f>
        <v>5.157</v>
      </c>
      <c r="K1466" s="5">
        <f t="shared" ca="1" si="44"/>
        <v>18.224</v>
      </c>
      <c r="L1466" s="13">
        <f ca="1">_xlfn.PERCENTRANK.INC(K:K,dataset_transacoes_ficticias_2023_2024[[#This Row],[rfm sum]],4)*10</f>
        <v>2.4260000000000002</v>
      </c>
      <c r="M1466" s="3">
        <f ca="1">ROUNDUP(dataset_transacoes_ficticias_2023_2024[[#This Row],[rfm]],0)</f>
        <v>3</v>
      </c>
      <c r="N1466" t="str">
        <f t="shared" ca="1" si="45"/>
        <v>At Risk</v>
      </c>
    </row>
    <row r="1467" spans="1:14" x14ac:dyDescent="0.25">
      <c r="A1467" t="s">
        <v>169</v>
      </c>
      <c r="B1467" s="1">
        <v>44958</v>
      </c>
      <c r="C1467" s="4">
        <v>951.27195022735998</v>
      </c>
      <c r="D1467" s="3">
        <f ca="1">TODAY() -dataset_transacoes_ficticias_2023_2024[[#This Row],[transaction date]]</f>
        <v>465</v>
      </c>
      <c r="E1467">
        <f>COUNTIF(A:A,dataset_transacoes_ficticias_2023_2024[[#This Row],[customer-id]])</f>
        <v>4</v>
      </c>
      <c r="F1467" s="4">
        <f>SUMIF(A:A,dataset_transacoes_ficticias_2023_2024[[#This Row],[customer-id]],C:C)</f>
        <v>2023.4731767415801</v>
      </c>
      <c r="G1467" s="4">
        <f>dataset_transacoes_ficticias_2023_2024[[#This Row],[total value]]/dataset_transacoes_ficticias_2023_2024[[#This Row],[frequency]]</f>
        <v>505.86829418539503</v>
      </c>
      <c r="H1467" s="5">
        <f ca="1">(1 - _xlfn.PERCENTRANK.INC(D:D,dataset_transacoes_ficticias_2023_2024[[#This Row],[recency]],4))*10</f>
        <v>0.74100000000000055</v>
      </c>
      <c r="I1467">
        <f>_xlfn.PERCENTRANK.INC(E:E,dataset_transacoes_ficticias_2023_2024[[#This Row],[frequency]],4)*10</f>
        <v>2.5510000000000002</v>
      </c>
      <c r="J1467" s="5">
        <f>_xlfn.PERCENTRANK.INC(F:F,dataset_transacoes_ficticias_2023_2024[[#This Row],[total value]],4)*10</f>
        <v>4.0120000000000005</v>
      </c>
      <c r="K1467" s="5">
        <f t="shared" ca="1" si="44"/>
        <v>17.374000000000002</v>
      </c>
      <c r="L1467" s="13">
        <f ca="1">_xlfn.PERCENTRANK.INC(K:K,dataset_transacoes_ficticias_2023_2024[[#This Row],[rfm sum]],4)*10</f>
        <v>2.141</v>
      </c>
      <c r="M1467" s="3">
        <f ca="1">ROUNDUP(dataset_transacoes_ficticias_2023_2024[[#This Row],[rfm]],0)</f>
        <v>3</v>
      </c>
      <c r="N1467" t="str">
        <f t="shared" ca="1" si="45"/>
        <v>At Risk</v>
      </c>
    </row>
    <row r="1468" spans="1:14" x14ac:dyDescent="0.25">
      <c r="A1468" t="s">
        <v>173</v>
      </c>
      <c r="B1468" s="1">
        <v>44933</v>
      </c>
      <c r="C1468" s="4">
        <v>141.82429332774399</v>
      </c>
      <c r="D1468" s="3">
        <f ca="1">TODAY() -dataset_transacoes_ficticias_2023_2024[[#This Row],[transaction date]]</f>
        <v>490</v>
      </c>
      <c r="E1468">
        <f>COUNTIF(A:A,dataset_transacoes_ficticias_2023_2024[[#This Row],[customer-id]])</f>
        <v>5</v>
      </c>
      <c r="F1468" s="4">
        <f>SUMIF(A:A,dataset_transacoes_ficticias_2023_2024[[#This Row],[customer-id]],C:C)</f>
        <v>2653.8506597667838</v>
      </c>
      <c r="G1468" s="4">
        <f>dataset_transacoes_ficticias_2023_2024[[#This Row],[total value]]/dataset_transacoes_ficticias_2023_2024[[#This Row],[frequency]]</f>
        <v>530.77013195335678</v>
      </c>
      <c r="H1468" s="5">
        <f ca="1">(1 - _xlfn.PERCENTRANK.INC(D:D,dataset_transacoes_ficticias_2023_2024[[#This Row],[recency]],4))*10</f>
        <v>0.10600000000000054</v>
      </c>
      <c r="I1468">
        <f>_xlfn.PERCENTRANK.INC(E:E,dataset_transacoes_ficticias_2023_2024[[#This Row],[frequency]],4)*10</f>
        <v>4.5519999999999996</v>
      </c>
      <c r="J1468" s="5">
        <f>_xlfn.PERCENTRANK.INC(F:F,dataset_transacoes_ficticias_2023_2024[[#This Row],[total value]],4)*10</f>
        <v>6.1280000000000001</v>
      </c>
      <c r="K1468" s="5">
        <f t="shared" ca="1" si="44"/>
        <v>18.090000000000003</v>
      </c>
      <c r="L1468" s="13">
        <f ca="1">_xlfn.PERCENTRANK.INC(K:K,dataset_transacoes_ficticias_2023_2024[[#This Row],[rfm sum]],4)*10</f>
        <v>2.371</v>
      </c>
      <c r="M1468" s="3">
        <f ca="1">ROUNDUP(dataset_transacoes_ficticias_2023_2024[[#This Row],[rfm]],0)</f>
        <v>3</v>
      </c>
      <c r="N1468" t="str">
        <f t="shared" ca="1" si="45"/>
        <v>At Risk</v>
      </c>
    </row>
    <row r="1469" spans="1:14" x14ac:dyDescent="0.25">
      <c r="A1469" t="s">
        <v>27</v>
      </c>
      <c r="B1469" s="1">
        <v>45088</v>
      </c>
      <c r="C1469" s="4">
        <v>704.94267133304095</v>
      </c>
      <c r="D1469" s="3">
        <f ca="1">TODAY() -dataset_transacoes_ficticias_2023_2024[[#This Row],[transaction date]]</f>
        <v>335</v>
      </c>
      <c r="E1469">
        <f>COUNTIF(A:A,dataset_transacoes_ficticias_2023_2024[[#This Row],[customer-id]])</f>
        <v>4</v>
      </c>
      <c r="F1469" s="4">
        <f>SUMIF(A:A,dataset_transacoes_ficticias_2023_2024[[#This Row],[customer-id]],C:C)</f>
        <v>1672.2460213053612</v>
      </c>
      <c r="G1469" s="4">
        <f>dataset_transacoes_ficticias_2023_2024[[#This Row],[total value]]/dataset_transacoes_ficticias_2023_2024[[#This Row],[frequency]]</f>
        <v>418.0615053263403</v>
      </c>
      <c r="H1469" s="5">
        <f ca="1">(1 - _xlfn.PERCENTRANK.INC(D:D,dataset_transacoes_ficticias_2023_2024[[#This Row],[recency]],4))*10</f>
        <v>3.9820000000000002</v>
      </c>
      <c r="I1469">
        <f>_xlfn.PERCENTRANK.INC(E:E,dataset_transacoes_ficticias_2023_2024[[#This Row],[frequency]],4)*10</f>
        <v>2.5510000000000002</v>
      </c>
      <c r="J1469" s="5">
        <f>_xlfn.PERCENTRANK.INC(F:F,dataset_transacoes_ficticias_2023_2024[[#This Row],[total value]],4)*10</f>
        <v>2.7760000000000002</v>
      </c>
      <c r="K1469" s="5">
        <f t="shared" ca="1" si="44"/>
        <v>20.095000000000002</v>
      </c>
      <c r="L1469" s="13">
        <f ca="1">_xlfn.PERCENTRANK.INC(K:K,dataset_transacoes_ficticias_2023_2024[[#This Row],[rfm sum]],4)*10</f>
        <v>2.9210000000000003</v>
      </c>
      <c r="M1469" s="3">
        <f ca="1">ROUNDUP(dataset_transacoes_ficticias_2023_2024[[#This Row],[rfm]],0)</f>
        <v>3</v>
      </c>
      <c r="N1469" t="str">
        <f t="shared" ca="1" si="45"/>
        <v>At Risk</v>
      </c>
    </row>
    <row r="1470" spans="1:14" x14ac:dyDescent="0.25">
      <c r="A1470" t="s">
        <v>186</v>
      </c>
      <c r="B1470" s="1">
        <v>45233</v>
      </c>
      <c r="C1470" s="4">
        <v>35.929610210728001</v>
      </c>
      <c r="D1470" s="3">
        <f ca="1">TODAY() -dataset_transacoes_ficticias_2023_2024[[#This Row],[transaction date]]</f>
        <v>190</v>
      </c>
      <c r="E1470">
        <f>COUNTIF(A:A,dataset_transacoes_ficticias_2023_2024[[#This Row],[customer-id]])</f>
        <v>3</v>
      </c>
      <c r="F1470" s="4">
        <f>SUMIF(A:A,dataset_transacoes_ficticias_2023_2024[[#This Row],[customer-id]],C:C)</f>
        <v>1209.333830859895</v>
      </c>
      <c r="G1470" s="4">
        <f>dataset_transacoes_ficticias_2023_2024[[#This Row],[total value]]/dataset_transacoes_ficticias_2023_2024[[#This Row],[frequency]]</f>
        <v>403.11127695329833</v>
      </c>
      <c r="H1470" s="5">
        <f ca="1">(1 - _xlfn.PERCENTRANK.INC(D:D,dataset_transacoes_ficticias_2023_2024[[#This Row],[recency]],4))*10</f>
        <v>7.6539999999999999</v>
      </c>
      <c r="I1470">
        <f>_xlfn.PERCENTRANK.INC(E:E,dataset_transacoes_ficticias_2023_2024[[#This Row],[frequency]],4)*10</f>
        <v>0.96</v>
      </c>
      <c r="J1470" s="5">
        <f>_xlfn.PERCENTRANK.INC(F:F,dataset_transacoes_ficticias_2023_2024[[#This Row],[total value]],4)*10</f>
        <v>1.27</v>
      </c>
      <c r="K1470" s="5">
        <f t="shared" ca="1" si="44"/>
        <v>19.193000000000001</v>
      </c>
      <c r="L1470" s="13">
        <f ca="1">_xlfn.PERCENTRANK.INC(K:K,dataset_transacoes_ficticias_2023_2024[[#This Row],[rfm sum]],4)*10</f>
        <v>2.6760000000000002</v>
      </c>
      <c r="M1470" s="3">
        <f ca="1">ROUNDUP(dataset_transacoes_ficticias_2023_2024[[#This Row],[rfm]],0)</f>
        <v>3</v>
      </c>
      <c r="N1470" t="str">
        <f t="shared" ca="1" si="45"/>
        <v>At Risk</v>
      </c>
    </row>
    <row r="1471" spans="1:14" x14ac:dyDescent="0.25">
      <c r="A1471" t="s">
        <v>192</v>
      </c>
      <c r="B1471" s="1">
        <v>45033</v>
      </c>
      <c r="C1471" s="4">
        <v>756.62934908399802</v>
      </c>
      <c r="D1471" s="3">
        <f ca="1">TODAY() -dataset_transacoes_ficticias_2023_2024[[#This Row],[transaction date]]</f>
        <v>390</v>
      </c>
      <c r="E1471">
        <f>COUNTIF(A:A,dataset_transacoes_ficticias_2023_2024[[#This Row],[customer-id]])</f>
        <v>5</v>
      </c>
      <c r="F1471" s="4">
        <f>SUMIF(A:A,dataset_transacoes_ficticias_2023_2024[[#This Row],[customer-id]],C:C)</f>
        <v>1208.2641349457451</v>
      </c>
      <c r="G1471" s="4">
        <f>dataset_transacoes_ficticias_2023_2024[[#This Row],[total value]]/dataset_transacoes_ficticias_2023_2024[[#This Row],[frequency]]</f>
        <v>241.65282698914902</v>
      </c>
      <c r="H1471" s="5">
        <f ca="1">(1 - _xlfn.PERCENTRANK.INC(D:D,dataset_transacoes_ficticias_2023_2024[[#This Row],[recency]],4))*10</f>
        <v>2.6670000000000007</v>
      </c>
      <c r="I1471">
        <f>_xlfn.PERCENTRANK.INC(E:E,dataset_transacoes_ficticias_2023_2024[[#This Row],[frequency]],4)*10</f>
        <v>4.5519999999999996</v>
      </c>
      <c r="J1471" s="5">
        <f>_xlfn.PERCENTRANK.INC(F:F,dataset_transacoes_ficticias_2023_2024[[#This Row],[total value]],4)*10</f>
        <v>1.2450000000000001</v>
      </c>
      <c r="K1471" s="5">
        <f t="shared" ca="1" si="44"/>
        <v>18.348000000000003</v>
      </c>
      <c r="L1471" s="13">
        <f ca="1">_xlfn.PERCENTRANK.INC(K:K,dataset_transacoes_ficticias_2023_2024[[#This Row],[rfm sum]],4)*10</f>
        <v>2.4510000000000001</v>
      </c>
      <c r="M1471" s="3">
        <f ca="1">ROUNDUP(dataset_transacoes_ficticias_2023_2024[[#This Row],[rfm]],0)</f>
        <v>3</v>
      </c>
      <c r="N1471" t="str">
        <f t="shared" ca="1" si="45"/>
        <v>At Risk</v>
      </c>
    </row>
    <row r="1472" spans="1:14" x14ac:dyDescent="0.25">
      <c r="A1472" t="s">
        <v>192</v>
      </c>
      <c r="B1472" s="1">
        <v>45092</v>
      </c>
      <c r="C1472" s="4">
        <v>42.440749891320799</v>
      </c>
      <c r="D1472" s="3">
        <f ca="1">TODAY() -dataset_transacoes_ficticias_2023_2024[[#This Row],[transaction date]]</f>
        <v>331</v>
      </c>
      <c r="E1472">
        <f>COUNTIF(A:A,dataset_transacoes_ficticias_2023_2024[[#This Row],[customer-id]])</f>
        <v>5</v>
      </c>
      <c r="F1472" s="4">
        <f>SUMIF(A:A,dataset_transacoes_ficticias_2023_2024[[#This Row],[customer-id]],C:C)</f>
        <v>1208.2641349457451</v>
      </c>
      <c r="G1472" s="4">
        <f>dataset_transacoes_ficticias_2023_2024[[#This Row],[total value]]/dataset_transacoes_ficticias_2023_2024[[#This Row],[frequency]]</f>
        <v>241.65282698914902</v>
      </c>
      <c r="H1472" s="5">
        <f ca="1">(1 - _xlfn.PERCENTRANK.INC(D:D,dataset_transacoes_ficticias_2023_2024[[#This Row],[recency]],4))*10</f>
        <v>4.1029999999999998</v>
      </c>
      <c r="I1472">
        <f>_xlfn.PERCENTRANK.INC(E:E,dataset_transacoes_ficticias_2023_2024[[#This Row],[frequency]],4)*10</f>
        <v>4.5519999999999996</v>
      </c>
      <c r="J1472" s="5">
        <f>_xlfn.PERCENTRANK.INC(F:F,dataset_transacoes_ficticias_2023_2024[[#This Row],[total value]],4)*10</f>
        <v>1.2450000000000001</v>
      </c>
      <c r="K1472" s="5">
        <f t="shared" ca="1" si="44"/>
        <v>18.364000000000001</v>
      </c>
      <c r="L1472" s="13">
        <f ca="1">_xlfn.PERCENTRANK.INC(K:K,dataset_transacoes_ficticias_2023_2024[[#This Row],[rfm sum]],4)*10</f>
        <v>2.456</v>
      </c>
      <c r="M1472" s="3">
        <f ca="1">ROUNDUP(dataset_transacoes_ficticias_2023_2024[[#This Row],[rfm]],0)</f>
        <v>3</v>
      </c>
      <c r="N1472" t="str">
        <f t="shared" ca="1" si="45"/>
        <v>At Risk</v>
      </c>
    </row>
    <row r="1473" spans="1:14" x14ac:dyDescent="0.25">
      <c r="A1473" t="s">
        <v>199</v>
      </c>
      <c r="B1473" s="1">
        <v>44946</v>
      </c>
      <c r="C1473" s="4">
        <v>336.74348690591302</v>
      </c>
      <c r="D1473" s="3">
        <f ca="1">TODAY() -dataset_transacoes_ficticias_2023_2024[[#This Row],[transaction date]]</f>
        <v>477</v>
      </c>
      <c r="E1473">
        <f>COUNTIF(A:A,dataset_transacoes_ficticias_2023_2024[[#This Row],[customer-id]])</f>
        <v>5</v>
      </c>
      <c r="F1473" s="4">
        <f>SUMIF(A:A,dataset_transacoes_ficticias_2023_2024[[#This Row],[customer-id]],C:C)</f>
        <v>2117.3132384619157</v>
      </c>
      <c r="G1473" s="4">
        <f>dataset_transacoes_ficticias_2023_2024[[#This Row],[total value]]/dataset_transacoes_ficticias_2023_2024[[#This Row],[frequency]]</f>
        <v>423.46264769238314</v>
      </c>
      <c r="H1473" s="5">
        <f ca="1">(1 - _xlfn.PERCENTRANK.INC(D:D,dataset_transacoes_ficticias_2023_2024[[#This Row],[recency]],4))*10</f>
        <v>0.44100000000000028</v>
      </c>
      <c r="I1473">
        <f>_xlfn.PERCENTRANK.INC(E:E,dataset_transacoes_ficticias_2023_2024[[#This Row],[frequency]],4)*10</f>
        <v>4.5519999999999996</v>
      </c>
      <c r="J1473" s="5">
        <f>_xlfn.PERCENTRANK.INC(F:F,dataset_transacoes_ficticias_2023_2024[[#This Row],[total value]],4)*10</f>
        <v>4.3769999999999998</v>
      </c>
      <c r="K1473" s="5">
        <f t="shared" ca="1" si="44"/>
        <v>19.27</v>
      </c>
      <c r="L1473" s="13">
        <f ca="1">_xlfn.PERCENTRANK.INC(K:K,dataset_transacoes_ficticias_2023_2024[[#This Row],[rfm sum]],4)*10</f>
        <v>2.7160000000000002</v>
      </c>
      <c r="M1473" s="3">
        <f ca="1">ROUNDUP(dataset_transacoes_ficticias_2023_2024[[#This Row],[rfm]],0)</f>
        <v>3</v>
      </c>
      <c r="N1473" t="str">
        <f t="shared" ca="1" si="45"/>
        <v>At Risk</v>
      </c>
    </row>
    <row r="1474" spans="1:14" x14ac:dyDescent="0.25">
      <c r="A1474" t="s">
        <v>199</v>
      </c>
      <c r="B1474" s="1">
        <v>44990</v>
      </c>
      <c r="C1474" s="4">
        <v>523.227474483984</v>
      </c>
      <c r="D1474" s="3">
        <f ca="1">TODAY() -dataset_transacoes_ficticias_2023_2024[[#This Row],[transaction date]]</f>
        <v>433</v>
      </c>
      <c r="E1474">
        <f>COUNTIF(A:A,dataset_transacoes_ficticias_2023_2024[[#This Row],[customer-id]])</f>
        <v>5</v>
      </c>
      <c r="F1474" s="4">
        <f>SUMIF(A:A,dataset_transacoes_ficticias_2023_2024[[#This Row],[customer-id]],C:C)</f>
        <v>2117.3132384619157</v>
      </c>
      <c r="G1474" s="4">
        <f>dataset_transacoes_ficticias_2023_2024[[#This Row],[total value]]/dataset_transacoes_ficticias_2023_2024[[#This Row],[frequency]]</f>
        <v>423.46264769238314</v>
      </c>
      <c r="H1474" s="5">
        <f ca="1">(1 - _xlfn.PERCENTRANK.INC(D:D,dataset_transacoes_ficticias_2023_2024[[#This Row],[recency]],4))*10</f>
        <v>1.5159999999999996</v>
      </c>
      <c r="I1474">
        <f>_xlfn.PERCENTRANK.INC(E:E,dataset_transacoes_ficticias_2023_2024[[#This Row],[frequency]],4)*10</f>
        <v>4.5519999999999996</v>
      </c>
      <c r="J1474" s="5">
        <f>_xlfn.PERCENTRANK.INC(F:F,dataset_transacoes_ficticias_2023_2024[[#This Row],[total value]],4)*10</f>
        <v>4.3769999999999998</v>
      </c>
      <c r="K1474" s="5">
        <f t="shared" ref="K1474:K1537" ca="1" si="46">SUM(H1473:J1474)</f>
        <v>19.815000000000001</v>
      </c>
      <c r="L1474" s="13">
        <f ca="1">_xlfn.PERCENTRANK.INC(K:K,dataset_transacoes_ficticias_2023_2024[[#This Row],[rfm sum]],4)*10</f>
        <v>2.8410000000000002</v>
      </c>
      <c r="M1474" s="3">
        <f ca="1">ROUNDUP(dataset_transacoes_ficticias_2023_2024[[#This Row],[rfm]],0)</f>
        <v>3</v>
      </c>
      <c r="N1474" t="str">
        <f t="shared" ref="N1474:N1537" ca="1" si="47">_xlfn.XLOOKUP(M:M,S:S,T:T,FALSE,0,1)</f>
        <v>At Risk</v>
      </c>
    </row>
    <row r="1475" spans="1:14" x14ac:dyDescent="0.25">
      <c r="A1475" t="s">
        <v>202</v>
      </c>
      <c r="B1475" s="1">
        <v>44982</v>
      </c>
      <c r="C1475" s="4">
        <v>661.54881140677196</v>
      </c>
      <c r="D1475" s="3">
        <f ca="1">TODAY() -dataset_transacoes_ficticias_2023_2024[[#This Row],[transaction date]]</f>
        <v>441</v>
      </c>
      <c r="E1475">
        <f>COUNTIF(A:A,dataset_transacoes_ficticias_2023_2024[[#This Row],[customer-id]])</f>
        <v>4</v>
      </c>
      <c r="F1475" s="4">
        <f>SUMIF(A:A,dataset_transacoes_ficticias_2023_2024[[#This Row],[customer-id]],C:C)</f>
        <v>2191.2252038045958</v>
      </c>
      <c r="G1475" s="4">
        <f>dataset_transacoes_ficticias_2023_2024[[#This Row],[total value]]/dataset_transacoes_ficticias_2023_2024[[#This Row],[frequency]]</f>
        <v>547.80630095114896</v>
      </c>
      <c r="H1475" s="5">
        <f ca="1">(1 - _xlfn.PERCENTRANK.INC(D:D,dataset_transacoes_ficticias_2023_2024[[#This Row],[recency]],4))*10</f>
        <v>1.3009999999999999</v>
      </c>
      <c r="I1475">
        <f>_xlfn.PERCENTRANK.INC(E:E,dataset_transacoes_ficticias_2023_2024[[#This Row],[frequency]],4)*10</f>
        <v>2.5510000000000002</v>
      </c>
      <c r="J1475" s="5">
        <f>_xlfn.PERCENTRANK.INC(F:F,dataset_transacoes_ficticias_2023_2024[[#This Row],[total value]],4)*10</f>
        <v>4.5469999999999997</v>
      </c>
      <c r="K1475" s="5">
        <f t="shared" ca="1" si="46"/>
        <v>18.844000000000001</v>
      </c>
      <c r="L1475" s="13">
        <f ca="1">_xlfn.PERCENTRANK.INC(K:K,dataset_transacoes_ficticias_2023_2024[[#This Row],[rfm sum]],4)*10</f>
        <v>2.5760000000000001</v>
      </c>
      <c r="M1475" s="3">
        <f ca="1">ROUNDUP(dataset_transacoes_ficticias_2023_2024[[#This Row],[rfm]],0)</f>
        <v>3</v>
      </c>
      <c r="N1475" t="str">
        <f t="shared" ca="1" si="47"/>
        <v>At Risk</v>
      </c>
    </row>
    <row r="1476" spans="1:14" x14ac:dyDescent="0.25">
      <c r="A1476" t="s">
        <v>235</v>
      </c>
      <c r="B1476" s="1">
        <v>45126</v>
      </c>
      <c r="C1476" s="4">
        <v>784.38799412850699</v>
      </c>
      <c r="D1476" s="3">
        <f ca="1">TODAY() -dataset_transacoes_ficticias_2023_2024[[#This Row],[transaction date]]</f>
        <v>297</v>
      </c>
      <c r="E1476">
        <f>COUNTIF(A:A,dataset_transacoes_ficticias_2023_2024[[#This Row],[customer-id]])</f>
        <v>4</v>
      </c>
      <c r="F1476" s="4">
        <f>SUMIF(A:A,dataset_transacoes_ficticias_2023_2024[[#This Row],[customer-id]],C:C)</f>
        <v>1792.6140125916659</v>
      </c>
      <c r="G1476" s="4">
        <f>dataset_transacoes_ficticias_2023_2024[[#This Row],[total value]]/dataset_transacoes_ficticias_2023_2024[[#This Row],[frequency]]</f>
        <v>448.15350314791647</v>
      </c>
      <c r="H1476" s="5">
        <f ca="1">(1 - _xlfn.PERCENTRANK.INC(D:D,dataset_transacoes_ficticias_2023_2024[[#This Row],[recency]],4))*10</f>
        <v>4.968</v>
      </c>
      <c r="I1476">
        <f>_xlfn.PERCENTRANK.INC(E:E,dataset_transacoes_ficticias_2023_2024[[#This Row],[frequency]],4)*10</f>
        <v>2.5510000000000002</v>
      </c>
      <c r="J1476" s="5">
        <f>_xlfn.PERCENTRANK.INC(F:F,dataset_transacoes_ficticias_2023_2024[[#This Row],[total value]],4)*10</f>
        <v>3.1309999999999998</v>
      </c>
      <c r="K1476" s="5">
        <f t="shared" ca="1" si="46"/>
        <v>19.048999999999999</v>
      </c>
      <c r="L1476" s="13">
        <f ca="1">_xlfn.PERCENTRANK.INC(K:K,dataset_transacoes_ficticias_2023_2024[[#This Row],[rfm sum]],4)*10</f>
        <v>2.6310000000000002</v>
      </c>
      <c r="M1476" s="3">
        <f ca="1">ROUNDUP(dataset_transacoes_ficticias_2023_2024[[#This Row],[rfm]],0)</f>
        <v>3</v>
      </c>
      <c r="N1476" t="str">
        <f t="shared" ca="1" si="47"/>
        <v>At Risk</v>
      </c>
    </row>
    <row r="1477" spans="1:14" x14ac:dyDescent="0.25">
      <c r="A1477" t="s">
        <v>239</v>
      </c>
      <c r="B1477" s="1">
        <v>44941</v>
      </c>
      <c r="C1477" s="4">
        <v>441.74709842075902</v>
      </c>
      <c r="D1477" s="3">
        <f ca="1">TODAY() -dataset_transacoes_ficticias_2023_2024[[#This Row],[transaction date]]</f>
        <v>482</v>
      </c>
      <c r="E1477">
        <f>COUNTIF(A:A,dataset_transacoes_ficticias_2023_2024[[#This Row],[customer-id]])</f>
        <v>5</v>
      </c>
      <c r="F1477" s="4">
        <f>SUMIF(A:A,dataset_transacoes_ficticias_2023_2024[[#This Row],[customer-id]],C:C)</f>
        <v>1534.7387226669291</v>
      </c>
      <c r="G1477" s="4">
        <f>dataset_transacoes_ficticias_2023_2024[[#This Row],[total value]]/dataset_transacoes_ficticias_2023_2024[[#This Row],[frequency]]</f>
        <v>306.94774453338584</v>
      </c>
      <c r="H1477" s="5">
        <f ca="1">(1 - _xlfn.PERCENTRANK.INC(D:D,dataset_transacoes_ficticias_2023_2024[[#This Row],[recency]],4))*10</f>
        <v>0.30100000000000016</v>
      </c>
      <c r="I1477">
        <f>_xlfn.PERCENTRANK.INC(E:E,dataset_transacoes_ficticias_2023_2024[[#This Row],[frequency]],4)*10</f>
        <v>4.5519999999999996</v>
      </c>
      <c r="J1477" s="5">
        <f>_xlfn.PERCENTRANK.INC(F:F,dataset_transacoes_ficticias_2023_2024[[#This Row],[total value]],4)*10</f>
        <v>2.2410000000000001</v>
      </c>
      <c r="K1477" s="5">
        <f t="shared" ca="1" si="46"/>
        <v>17.744</v>
      </c>
      <c r="L1477" s="13">
        <f ca="1">_xlfn.PERCENTRANK.INC(K:K,dataset_transacoes_ficticias_2023_2024[[#This Row],[rfm sum]],4)*10</f>
        <v>2.2610000000000001</v>
      </c>
      <c r="M1477" s="3">
        <f ca="1">ROUNDUP(dataset_transacoes_ficticias_2023_2024[[#This Row],[rfm]],0)</f>
        <v>3</v>
      </c>
      <c r="N1477" t="str">
        <f t="shared" ca="1" si="47"/>
        <v>At Risk</v>
      </c>
    </row>
    <row r="1478" spans="1:14" x14ac:dyDescent="0.25">
      <c r="A1478" t="s">
        <v>239</v>
      </c>
      <c r="B1478" s="1">
        <v>45118</v>
      </c>
      <c r="C1478" s="4">
        <v>246.86419760710601</v>
      </c>
      <c r="D1478" s="3">
        <f ca="1">TODAY() -dataset_transacoes_ficticias_2023_2024[[#This Row],[transaction date]]</f>
        <v>305</v>
      </c>
      <c r="E1478">
        <f>COUNTIF(A:A,dataset_transacoes_ficticias_2023_2024[[#This Row],[customer-id]])</f>
        <v>5</v>
      </c>
      <c r="F1478" s="4">
        <f>SUMIF(A:A,dataset_transacoes_ficticias_2023_2024[[#This Row],[customer-id]],C:C)</f>
        <v>1534.7387226669291</v>
      </c>
      <c r="G1478" s="4">
        <f>dataset_transacoes_ficticias_2023_2024[[#This Row],[total value]]/dataset_transacoes_ficticias_2023_2024[[#This Row],[frequency]]</f>
        <v>306.94774453338584</v>
      </c>
      <c r="H1478" s="5">
        <f ca="1">(1 - _xlfn.PERCENTRANK.INC(D:D,dataset_transacoes_ficticias_2023_2024[[#This Row],[recency]],4))*10</f>
        <v>4.7780000000000005</v>
      </c>
      <c r="I1478">
        <f>_xlfn.PERCENTRANK.INC(E:E,dataset_transacoes_ficticias_2023_2024[[#This Row],[frequency]],4)*10</f>
        <v>4.5519999999999996</v>
      </c>
      <c r="J1478" s="5">
        <f>_xlfn.PERCENTRANK.INC(F:F,dataset_transacoes_ficticias_2023_2024[[#This Row],[total value]],4)*10</f>
        <v>2.2410000000000001</v>
      </c>
      <c r="K1478" s="5">
        <f t="shared" ca="1" si="46"/>
        <v>18.664999999999999</v>
      </c>
      <c r="L1478" s="13">
        <f ca="1">_xlfn.PERCENTRANK.INC(K:K,dataset_transacoes_ficticias_2023_2024[[#This Row],[rfm sum]],4)*10</f>
        <v>2.5409999999999999</v>
      </c>
      <c r="M1478" s="3">
        <f ca="1">ROUNDUP(dataset_transacoes_ficticias_2023_2024[[#This Row],[rfm]],0)</f>
        <v>3</v>
      </c>
      <c r="N1478" t="str">
        <f t="shared" ca="1" si="47"/>
        <v>At Risk</v>
      </c>
    </row>
    <row r="1479" spans="1:14" x14ac:dyDescent="0.25">
      <c r="A1479" t="s">
        <v>286</v>
      </c>
      <c r="B1479" s="1">
        <v>45228</v>
      </c>
      <c r="C1479" s="4">
        <v>191.309634877062</v>
      </c>
      <c r="D1479" s="3">
        <f ca="1">TODAY() -dataset_transacoes_ficticias_2023_2024[[#This Row],[transaction date]]</f>
        <v>195</v>
      </c>
      <c r="E1479">
        <f>COUNTIF(A:A,dataset_transacoes_ficticias_2023_2024[[#This Row],[customer-id]])</f>
        <v>2</v>
      </c>
      <c r="F1479" s="4">
        <f>SUMIF(A:A,dataset_transacoes_ficticias_2023_2024[[#This Row],[customer-id]],C:C)</f>
        <v>908.35280859400098</v>
      </c>
      <c r="G1479" s="4">
        <f>dataset_transacoes_ficticias_2023_2024[[#This Row],[total value]]/dataset_transacoes_ficticias_2023_2024[[#This Row],[frequency]]</f>
        <v>454.17640429700049</v>
      </c>
      <c r="H1479" s="5">
        <f ca="1">(1 - _xlfn.PERCENTRANK.INC(D:D,dataset_transacoes_ficticias_2023_2024[[#This Row],[recency]],4))*10</f>
        <v>7.5140000000000011</v>
      </c>
      <c r="I1479">
        <f>_xlfn.PERCENTRANK.INC(E:E,dataset_transacoes_ficticias_2023_2024[[#This Row],[frequency]],4)*10</f>
        <v>0.15</v>
      </c>
      <c r="J1479" s="5">
        <f>_xlfn.PERCENTRANK.INC(F:F,dataset_transacoes_ficticias_2023_2024[[#This Row],[total value]],4)*10</f>
        <v>0.69000000000000006</v>
      </c>
      <c r="K1479" s="5">
        <f t="shared" ca="1" si="46"/>
        <v>19.925000000000001</v>
      </c>
      <c r="L1479" s="13">
        <f ca="1">_xlfn.PERCENTRANK.INC(K:K,dataset_transacoes_ficticias_2023_2024[[#This Row],[rfm sum]],4)*10</f>
        <v>2.8660000000000001</v>
      </c>
      <c r="M1479" s="3">
        <f ca="1">ROUNDUP(dataset_transacoes_ficticias_2023_2024[[#This Row],[rfm]],0)</f>
        <v>3</v>
      </c>
      <c r="N1479" t="str">
        <f t="shared" ca="1" si="47"/>
        <v>At Risk</v>
      </c>
    </row>
    <row r="1480" spans="1:14" x14ac:dyDescent="0.25">
      <c r="A1480" t="s">
        <v>286</v>
      </c>
      <c r="B1480" s="1">
        <v>45319</v>
      </c>
      <c r="C1480" s="4">
        <v>717.04317371693901</v>
      </c>
      <c r="D1480" s="3">
        <f ca="1">TODAY() -dataset_transacoes_ficticias_2023_2024[[#This Row],[transaction date]]</f>
        <v>104</v>
      </c>
      <c r="E1480">
        <f>COUNTIF(A:A,dataset_transacoes_ficticias_2023_2024[[#This Row],[customer-id]])</f>
        <v>2</v>
      </c>
      <c r="F1480" s="4">
        <f>SUMIF(A:A,dataset_transacoes_ficticias_2023_2024[[#This Row],[customer-id]],C:C)</f>
        <v>908.35280859400098</v>
      </c>
      <c r="G1480" s="4">
        <f>dataset_transacoes_ficticias_2023_2024[[#This Row],[total value]]/dataset_transacoes_ficticias_2023_2024[[#This Row],[frequency]]</f>
        <v>454.17640429700049</v>
      </c>
      <c r="H1480" s="5">
        <f ca="1">(1 - _xlfn.PERCENTRANK.INC(D:D,dataset_transacoes_ficticias_2023_2024[[#This Row],[recency]],4))*10</f>
        <v>9.8450000000000006</v>
      </c>
      <c r="I1480">
        <f>_xlfn.PERCENTRANK.INC(E:E,dataset_transacoes_ficticias_2023_2024[[#This Row],[frequency]],4)*10</f>
        <v>0.15</v>
      </c>
      <c r="J1480" s="5">
        <f>_xlfn.PERCENTRANK.INC(F:F,dataset_transacoes_ficticias_2023_2024[[#This Row],[total value]],4)*10</f>
        <v>0.69000000000000006</v>
      </c>
      <c r="K1480" s="5">
        <f t="shared" ca="1" si="46"/>
        <v>19.039000000000001</v>
      </c>
      <c r="L1480" s="13">
        <f ca="1">_xlfn.PERCENTRANK.INC(K:K,dataset_transacoes_ficticias_2023_2024[[#This Row],[rfm sum]],4)*10</f>
        <v>2.6259999999999999</v>
      </c>
      <c r="M1480" s="3">
        <f ca="1">ROUNDUP(dataset_transacoes_ficticias_2023_2024[[#This Row],[rfm]],0)</f>
        <v>3</v>
      </c>
      <c r="N1480" t="str">
        <f t="shared" ca="1" si="47"/>
        <v>At Risk</v>
      </c>
    </row>
    <row r="1481" spans="1:14" x14ac:dyDescent="0.25">
      <c r="A1481" t="s">
        <v>292</v>
      </c>
      <c r="B1481" s="1">
        <v>45060</v>
      </c>
      <c r="C1481" s="4">
        <v>980.93360588018902</v>
      </c>
      <c r="D1481" s="3">
        <f ca="1">TODAY() -dataset_transacoes_ficticias_2023_2024[[#This Row],[transaction date]]</f>
        <v>363</v>
      </c>
      <c r="E1481">
        <f>COUNTIF(A:A,dataset_transacoes_ficticias_2023_2024[[#This Row],[customer-id]])</f>
        <v>2</v>
      </c>
      <c r="F1481" s="4">
        <f>SUMIF(A:A,dataset_transacoes_ficticias_2023_2024[[#This Row],[customer-id]],C:C)</f>
        <v>1859.9714671809861</v>
      </c>
      <c r="G1481" s="4">
        <f>dataset_transacoes_ficticias_2023_2024[[#This Row],[total value]]/dataset_transacoes_ficticias_2023_2024[[#This Row],[frequency]]</f>
        <v>929.98573359049306</v>
      </c>
      <c r="H1481" s="5">
        <f ca="1">(1 - _xlfn.PERCENTRANK.INC(D:D,dataset_transacoes_ficticias_2023_2024[[#This Row],[recency]],4))*10</f>
        <v>3.3220000000000005</v>
      </c>
      <c r="I1481">
        <f>_xlfn.PERCENTRANK.INC(E:E,dataset_transacoes_ficticias_2023_2024[[#This Row],[frequency]],4)*10</f>
        <v>0.15</v>
      </c>
      <c r="J1481" s="5">
        <f>_xlfn.PERCENTRANK.INC(F:F,dataset_transacoes_ficticias_2023_2024[[#This Row],[total value]],4)*10</f>
        <v>3.3559999999999999</v>
      </c>
      <c r="K1481" s="5">
        <f t="shared" ca="1" si="46"/>
        <v>17.513000000000002</v>
      </c>
      <c r="L1481" s="13">
        <f ca="1">_xlfn.PERCENTRANK.INC(K:K,dataset_transacoes_ficticias_2023_2024[[#This Row],[rfm sum]],4)*10</f>
        <v>2.1909999999999998</v>
      </c>
      <c r="M1481" s="3">
        <f ca="1">ROUNDUP(dataset_transacoes_ficticias_2023_2024[[#This Row],[rfm]],0)</f>
        <v>3</v>
      </c>
      <c r="N1481" t="str">
        <f t="shared" ca="1" si="47"/>
        <v>At Risk</v>
      </c>
    </row>
    <row r="1482" spans="1:14" x14ac:dyDescent="0.25">
      <c r="A1482" t="s">
        <v>323</v>
      </c>
      <c r="B1482" s="1">
        <v>45158</v>
      </c>
      <c r="C1482" s="4">
        <v>208.95910575135099</v>
      </c>
      <c r="D1482" s="3">
        <f ca="1">TODAY() -dataset_transacoes_ficticias_2023_2024[[#This Row],[transaction date]]</f>
        <v>265</v>
      </c>
      <c r="E1482">
        <f>COUNTIF(A:A,dataset_transacoes_ficticias_2023_2024[[#This Row],[customer-id]])</f>
        <v>4</v>
      </c>
      <c r="F1482" s="4">
        <f>SUMIF(A:A,dataset_transacoes_ficticias_2023_2024[[#This Row],[customer-id]],C:C)</f>
        <v>1588.9159588732859</v>
      </c>
      <c r="G1482" s="4">
        <f>dataset_transacoes_ficticias_2023_2024[[#This Row],[total value]]/dataset_transacoes_ficticias_2023_2024[[#This Row],[frequency]]</f>
        <v>397.22898971832149</v>
      </c>
      <c r="H1482" s="5">
        <f ca="1">(1 - _xlfn.PERCENTRANK.INC(D:D,dataset_transacoes_ficticias_2023_2024[[#This Row],[recency]],4))*10</f>
        <v>5.7679999999999998</v>
      </c>
      <c r="I1482">
        <f>_xlfn.PERCENTRANK.INC(E:E,dataset_transacoes_ficticias_2023_2024[[#This Row],[frequency]],4)*10</f>
        <v>2.5510000000000002</v>
      </c>
      <c r="J1482" s="5">
        <f>_xlfn.PERCENTRANK.INC(F:F,dataset_transacoes_ficticias_2023_2024[[#This Row],[total value]],4)*10</f>
        <v>2.4359999999999999</v>
      </c>
      <c r="K1482" s="5">
        <f t="shared" ca="1" si="46"/>
        <v>17.582999999999998</v>
      </c>
      <c r="L1482" s="13">
        <f ca="1">_xlfn.PERCENTRANK.INC(K:K,dataset_transacoes_ficticias_2023_2024[[#This Row],[rfm sum]],4)*10</f>
        <v>2.2109999999999999</v>
      </c>
      <c r="M1482" s="3">
        <f ca="1">ROUNDUP(dataset_transacoes_ficticias_2023_2024[[#This Row],[rfm]],0)</f>
        <v>3</v>
      </c>
      <c r="N1482" t="str">
        <f t="shared" ca="1" si="47"/>
        <v>At Risk</v>
      </c>
    </row>
    <row r="1483" spans="1:14" x14ac:dyDescent="0.25">
      <c r="A1483" t="s">
        <v>342</v>
      </c>
      <c r="B1483" s="1">
        <v>45088</v>
      </c>
      <c r="C1483" s="4">
        <v>488.53965768376901</v>
      </c>
      <c r="D1483" s="3">
        <f ca="1">TODAY() -dataset_transacoes_ficticias_2023_2024[[#This Row],[transaction date]]</f>
        <v>335</v>
      </c>
      <c r="E1483">
        <f>COUNTIF(A:A,dataset_transacoes_ficticias_2023_2024[[#This Row],[customer-id]])</f>
        <v>3</v>
      </c>
      <c r="F1483" s="4">
        <f>SUMIF(A:A,dataset_transacoes_ficticias_2023_2024[[#This Row],[customer-id]],C:C)</f>
        <v>1513.6099396090181</v>
      </c>
      <c r="G1483" s="4">
        <f>dataset_transacoes_ficticias_2023_2024[[#This Row],[total value]]/dataset_transacoes_ficticias_2023_2024[[#This Row],[frequency]]</f>
        <v>504.53664653633933</v>
      </c>
      <c r="H1483" s="5">
        <f ca="1">(1 - _xlfn.PERCENTRANK.INC(D:D,dataset_transacoes_ficticias_2023_2024[[#This Row],[recency]],4))*10</f>
        <v>3.9820000000000002</v>
      </c>
      <c r="I1483">
        <f>_xlfn.PERCENTRANK.INC(E:E,dataset_transacoes_ficticias_2023_2024[[#This Row],[frequency]],4)*10</f>
        <v>0.96</v>
      </c>
      <c r="J1483" s="5">
        <f>_xlfn.PERCENTRANK.INC(F:F,dataset_transacoes_ficticias_2023_2024[[#This Row],[total value]],4)*10</f>
        <v>2.2010000000000001</v>
      </c>
      <c r="K1483" s="5">
        <f t="shared" ca="1" si="46"/>
        <v>17.898</v>
      </c>
      <c r="L1483" s="13">
        <f ca="1">_xlfn.PERCENTRANK.INC(K:K,dataset_transacoes_ficticias_2023_2024[[#This Row],[rfm sum]],4)*10</f>
        <v>2.2909999999999999</v>
      </c>
      <c r="M1483" s="3">
        <f ca="1">ROUNDUP(dataset_transacoes_ficticias_2023_2024[[#This Row],[rfm]],0)</f>
        <v>3</v>
      </c>
      <c r="N1483" t="str">
        <f t="shared" ca="1" si="47"/>
        <v>At Risk</v>
      </c>
    </row>
    <row r="1484" spans="1:14" x14ac:dyDescent="0.25">
      <c r="A1484" t="s">
        <v>342</v>
      </c>
      <c r="B1484" s="1">
        <v>45239</v>
      </c>
      <c r="C1484" s="4">
        <v>728.60145588869</v>
      </c>
      <c r="D1484" s="3">
        <f ca="1">TODAY() -dataset_transacoes_ficticias_2023_2024[[#This Row],[transaction date]]</f>
        <v>184</v>
      </c>
      <c r="E1484">
        <f>COUNTIF(A:A,dataset_transacoes_ficticias_2023_2024[[#This Row],[customer-id]])</f>
        <v>3</v>
      </c>
      <c r="F1484" s="4">
        <f>SUMIF(A:A,dataset_transacoes_ficticias_2023_2024[[#This Row],[customer-id]],C:C)</f>
        <v>1513.6099396090181</v>
      </c>
      <c r="G1484" s="4">
        <f>dataset_transacoes_ficticias_2023_2024[[#This Row],[total value]]/dataset_transacoes_ficticias_2023_2024[[#This Row],[frequency]]</f>
        <v>504.53664653633933</v>
      </c>
      <c r="H1484" s="5">
        <f ca="1">(1 - _xlfn.PERCENTRANK.INC(D:D,dataset_transacoes_ficticias_2023_2024[[#This Row],[recency]],4))*10</f>
        <v>7.8390000000000004</v>
      </c>
      <c r="I1484">
        <f>_xlfn.PERCENTRANK.INC(E:E,dataset_transacoes_ficticias_2023_2024[[#This Row],[frequency]],4)*10</f>
        <v>0.96</v>
      </c>
      <c r="J1484" s="5">
        <f>_xlfn.PERCENTRANK.INC(F:F,dataset_transacoes_ficticias_2023_2024[[#This Row],[total value]],4)*10</f>
        <v>2.2010000000000001</v>
      </c>
      <c r="K1484" s="5">
        <f t="shared" ca="1" si="46"/>
        <v>18.143000000000001</v>
      </c>
      <c r="L1484" s="13">
        <f ca="1">_xlfn.PERCENTRANK.INC(K:K,dataset_transacoes_ficticias_2023_2024[[#This Row],[rfm sum]],4)*10</f>
        <v>2.3810000000000002</v>
      </c>
      <c r="M1484" s="3">
        <f ca="1">ROUNDUP(dataset_transacoes_ficticias_2023_2024[[#This Row],[rfm]],0)</f>
        <v>3</v>
      </c>
      <c r="N1484" t="str">
        <f t="shared" ca="1" si="47"/>
        <v>At Risk</v>
      </c>
    </row>
    <row r="1485" spans="1:14" x14ac:dyDescent="0.25">
      <c r="A1485" t="s">
        <v>350</v>
      </c>
      <c r="B1485" s="1">
        <v>44962</v>
      </c>
      <c r="C1485" s="4">
        <v>23.038631492469399</v>
      </c>
      <c r="D1485" s="3">
        <f ca="1">TODAY() -dataset_transacoes_ficticias_2023_2024[[#This Row],[transaction date]]</f>
        <v>461</v>
      </c>
      <c r="E1485">
        <f>COUNTIF(A:A,dataset_transacoes_ficticias_2023_2024[[#This Row],[customer-id]])</f>
        <v>5</v>
      </c>
      <c r="F1485" s="4">
        <f>SUMIF(A:A,dataset_transacoes_ficticias_2023_2024[[#This Row],[customer-id]],C:C)</f>
        <v>1688.8439965503965</v>
      </c>
      <c r="G1485" s="4">
        <f>dataset_transacoes_ficticias_2023_2024[[#This Row],[total value]]/dataset_transacoes_ficticias_2023_2024[[#This Row],[frequency]]</f>
        <v>337.76879931007932</v>
      </c>
      <c r="H1485" s="5">
        <f ca="1">(1 - _xlfn.PERCENTRANK.INC(D:D,dataset_transacoes_ficticias_2023_2024[[#This Row],[recency]],4))*10</f>
        <v>0.84600000000000009</v>
      </c>
      <c r="I1485">
        <f>_xlfn.PERCENTRANK.INC(E:E,dataset_transacoes_ficticias_2023_2024[[#This Row],[frequency]],4)*10</f>
        <v>4.5519999999999996</v>
      </c>
      <c r="J1485" s="5">
        <f>_xlfn.PERCENTRANK.INC(F:F,dataset_transacoes_ficticias_2023_2024[[#This Row],[total value]],4)*10</f>
        <v>2.8560000000000003</v>
      </c>
      <c r="K1485" s="5">
        <f t="shared" ca="1" si="46"/>
        <v>19.254000000000001</v>
      </c>
      <c r="L1485" s="13">
        <f ca="1">_xlfn.PERCENTRANK.INC(K:K,dataset_transacoes_ficticias_2023_2024[[#This Row],[rfm sum]],4)*10</f>
        <v>2.706</v>
      </c>
      <c r="M1485" s="3">
        <f ca="1">ROUNDUP(dataset_transacoes_ficticias_2023_2024[[#This Row],[rfm]],0)</f>
        <v>3</v>
      </c>
      <c r="N1485" t="str">
        <f t="shared" ca="1" si="47"/>
        <v>At Risk</v>
      </c>
    </row>
    <row r="1486" spans="1:14" x14ac:dyDescent="0.25">
      <c r="A1486" t="s">
        <v>350</v>
      </c>
      <c r="B1486" s="1">
        <v>44994</v>
      </c>
      <c r="C1486" s="4">
        <v>699.39639101533203</v>
      </c>
      <c r="D1486" s="3">
        <f ca="1">TODAY() -dataset_transacoes_ficticias_2023_2024[[#This Row],[transaction date]]</f>
        <v>429</v>
      </c>
      <c r="E1486">
        <f>COUNTIF(A:A,dataset_transacoes_ficticias_2023_2024[[#This Row],[customer-id]])</f>
        <v>5</v>
      </c>
      <c r="F1486" s="4">
        <f>SUMIF(A:A,dataset_transacoes_ficticias_2023_2024[[#This Row],[customer-id]],C:C)</f>
        <v>1688.8439965503965</v>
      </c>
      <c r="G1486" s="4">
        <f>dataset_transacoes_ficticias_2023_2024[[#This Row],[total value]]/dataset_transacoes_ficticias_2023_2024[[#This Row],[frequency]]</f>
        <v>337.76879931007932</v>
      </c>
      <c r="H1486" s="5">
        <f ca="1">(1 - _xlfn.PERCENTRANK.INC(D:D,dataset_transacoes_ficticias_2023_2024[[#This Row],[recency]],4))*10</f>
        <v>1.6310000000000002</v>
      </c>
      <c r="I1486">
        <f>_xlfn.PERCENTRANK.INC(E:E,dataset_transacoes_ficticias_2023_2024[[#This Row],[frequency]],4)*10</f>
        <v>4.5519999999999996</v>
      </c>
      <c r="J1486" s="5">
        <f>_xlfn.PERCENTRANK.INC(F:F,dataset_transacoes_ficticias_2023_2024[[#This Row],[total value]],4)*10</f>
        <v>2.8560000000000003</v>
      </c>
      <c r="K1486" s="5">
        <f t="shared" ca="1" si="46"/>
        <v>17.292999999999999</v>
      </c>
      <c r="L1486" s="13">
        <f ca="1">_xlfn.PERCENTRANK.INC(K:K,dataset_transacoes_ficticias_2023_2024[[#This Row],[rfm sum]],4)*10</f>
        <v>2.1110000000000002</v>
      </c>
      <c r="M1486" s="3">
        <f ca="1">ROUNDUP(dataset_transacoes_ficticias_2023_2024[[#This Row],[rfm]],0)</f>
        <v>3</v>
      </c>
      <c r="N1486" t="str">
        <f t="shared" ca="1" si="47"/>
        <v>At Risk</v>
      </c>
    </row>
    <row r="1487" spans="1:14" x14ac:dyDescent="0.25">
      <c r="A1487" t="s">
        <v>350</v>
      </c>
      <c r="B1487" s="1">
        <v>45078</v>
      </c>
      <c r="C1487" s="4">
        <v>74.387591163346897</v>
      </c>
      <c r="D1487" s="3">
        <f ca="1">TODAY() -dataset_transacoes_ficticias_2023_2024[[#This Row],[transaction date]]</f>
        <v>345</v>
      </c>
      <c r="E1487">
        <f>COUNTIF(A:A,dataset_transacoes_ficticias_2023_2024[[#This Row],[customer-id]])</f>
        <v>5</v>
      </c>
      <c r="F1487" s="4">
        <f>SUMIF(A:A,dataset_transacoes_ficticias_2023_2024[[#This Row],[customer-id]],C:C)</f>
        <v>1688.8439965503965</v>
      </c>
      <c r="G1487" s="4">
        <f>dataset_transacoes_ficticias_2023_2024[[#This Row],[total value]]/dataset_transacoes_ficticias_2023_2024[[#This Row],[frequency]]</f>
        <v>337.76879931007932</v>
      </c>
      <c r="H1487" s="5">
        <f ca="1">(1 - _xlfn.PERCENTRANK.INC(D:D,dataset_transacoes_ficticias_2023_2024[[#This Row],[recency]],4))*10</f>
        <v>3.742</v>
      </c>
      <c r="I1487">
        <f>_xlfn.PERCENTRANK.INC(E:E,dataset_transacoes_ficticias_2023_2024[[#This Row],[frequency]],4)*10</f>
        <v>4.5519999999999996</v>
      </c>
      <c r="J1487" s="5">
        <f>_xlfn.PERCENTRANK.INC(F:F,dataset_transacoes_ficticias_2023_2024[[#This Row],[total value]],4)*10</f>
        <v>2.8560000000000003</v>
      </c>
      <c r="K1487" s="5">
        <f t="shared" ca="1" si="46"/>
        <v>20.189</v>
      </c>
      <c r="L1487" s="13">
        <f ca="1">_xlfn.PERCENTRANK.INC(K:K,dataset_transacoes_ficticias_2023_2024[[#This Row],[rfm sum]],4)*10</f>
        <v>2.9409999999999998</v>
      </c>
      <c r="M1487" s="3">
        <f ca="1">ROUNDUP(dataset_transacoes_ficticias_2023_2024[[#This Row],[rfm]],0)</f>
        <v>3</v>
      </c>
      <c r="N1487" t="str">
        <f t="shared" ca="1" si="47"/>
        <v>At Risk</v>
      </c>
    </row>
    <row r="1488" spans="1:14" x14ac:dyDescent="0.25">
      <c r="A1488" t="s">
        <v>379</v>
      </c>
      <c r="B1488" s="1">
        <v>44973</v>
      </c>
      <c r="C1488" s="4">
        <v>632.07474138271095</v>
      </c>
      <c r="D1488" s="3">
        <f ca="1">TODAY() -dataset_transacoes_ficticias_2023_2024[[#This Row],[transaction date]]</f>
        <v>450</v>
      </c>
      <c r="E1488">
        <f>COUNTIF(A:A,dataset_transacoes_ficticias_2023_2024[[#This Row],[customer-id]])</f>
        <v>3</v>
      </c>
      <c r="F1488" s="4">
        <f>SUMIF(A:A,dataset_transacoes_ficticias_2023_2024[[#This Row],[customer-id]],C:C)</f>
        <v>2227.6944748313272</v>
      </c>
      <c r="G1488" s="4">
        <f>dataset_transacoes_ficticias_2023_2024[[#This Row],[total value]]/dataset_transacoes_ficticias_2023_2024[[#This Row],[frequency]]</f>
        <v>742.56482494377576</v>
      </c>
      <c r="H1488" s="5">
        <f ca="1">(1 - _xlfn.PERCENTRANK.INC(D:D,dataset_transacoes_ficticias_2023_2024[[#This Row],[recency]],4))*10</f>
        <v>1.1409999999999998</v>
      </c>
      <c r="I1488">
        <f>_xlfn.PERCENTRANK.INC(E:E,dataset_transacoes_ficticias_2023_2024[[#This Row],[frequency]],4)*10</f>
        <v>0.96</v>
      </c>
      <c r="J1488" s="5">
        <f>_xlfn.PERCENTRANK.INC(F:F,dataset_transacoes_ficticias_2023_2024[[#This Row],[total value]],4)*10</f>
        <v>4.6769999999999996</v>
      </c>
      <c r="K1488" s="5">
        <f t="shared" ca="1" si="46"/>
        <v>17.928000000000001</v>
      </c>
      <c r="L1488" s="13">
        <f ca="1">_xlfn.PERCENTRANK.INC(K:K,dataset_transacoes_ficticias_2023_2024[[#This Row],[rfm sum]],4)*10</f>
        <v>2.306</v>
      </c>
      <c r="M1488" s="3">
        <f ca="1">ROUNDUP(dataset_transacoes_ficticias_2023_2024[[#This Row],[rfm]],0)</f>
        <v>3</v>
      </c>
      <c r="N1488" t="str">
        <f t="shared" ca="1" si="47"/>
        <v>At Risk</v>
      </c>
    </row>
    <row r="1489" spans="1:14" x14ac:dyDescent="0.25">
      <c r="A1489" t="s">
        <v>383</v>
      </c>
      <c r="B1489" s="1">
        <v>45163</v>
      </c>
      <c r="C1489" s="4">
        <v>126.763409813347</v>
      </c>
      <c r="D1489" s="3">
        <f ca="1">TODAY() -dataset_transacoes_ficticias_2023_2024[[#This Row],[transaction date]]</f>
        <v>260</v>
      </c>
      <c r="E1489">
        <f>COUNTIF(A:A,dataset_transacoes_ficticias_2023_2024[[#This Row],[customer-id]])</f>
        <v>5</v>
      </c>
      <c r="F1489" s="4">
        <f>SUMIF(A:A,dataset_transacoes_ficticias_2023_2024[[#This Row],[customer-id]],C:C)</f>
        <v>1449.5095535440096</v>
      </c>
      <c r="G1489" s="4">
        <f>dataset_transacoes_ficticias_2023_2024[[#This Row],[total value]]/dataset_transacoes_ficticias_2023_2024[[#This Row],[frequency]]</f>
        <v>289.90191070880189</v>
      </c>
      <c r="H1489" s="5">
        <f ca="1">(1 - _xlfn.PERCENTRANK.INC(D:D,dataset_transacoes_ficticias_2023_2024[[#This Row],[recency]],4))*10</f>
        <v>5.8830000000000009</v>
      </c>
      <c r="I1489">
        <f>_xlfn.PERCENTRANK.INC(E:E,dataset_transacoes_ficticias_2023_2024[[#This Row],[frequency]],4)*10</f>
        <v>4.5519999999999996</v>
      </c>
      <c r="J1489" s="5">
        <f>_xlfn.PERCENTRANK.INC(F:F,dataset_transacoes_ficticias_2023_2024[[#This Row],[total value]],4)*10</f>
        <v>1.885</v>
      </c>
      <c r="K1489" s="5">
        <f t="shared" ca="1" si="46"/>
        <v>19.098000000000003</v>
      </c>
      <c r="L1489" s="13">
        <f ca="1">_xlfn.PERCENTRANK.INC(K:K,dataset_transacoes_ficticias_2023_2024[[#This Row],[rfm sum]],4)*10</f>
        <v>2.641</v>
      </c>
      <c r="M1489" s="3">
        <f ca="1">ROUNDUP(dataset_transacoes_ficticias_2023_2024[[#This Row],[rfm]],0)</f>
        <v>3</v>
      </c>
      <c r="N1489" t="str">
        <f t="shared" ca="1" si="47"/>
        <v>At Risk</v>
      </c>
    </row>
    <row r="1490" spans="1:14" x14ac:dyDescent="0.25">
      <c r="A1490" t="s">
        <v>424</v>
      </c>
      <c r="B1490" s="1">
        <v>45168</v>
      </c>
      <c r="C1490" s="4">
        <v>651.36154629448595</v>
      </c>
      <c r="D1490" s="3">
        <f ca="1">TODAY() -dataset_transacoes_ficticias_2023_2024[[#This Row],[transaction date]]</f>
        <v>255</v>
      </c>
      <c r="E1490">
        <f>COUNTIF(A:A,dataset_transacoes_ficticias_2023_2024[[#This Row],[customer-id]])</f>
        <v>1</v>
      </c>
      <c r="F1490" s="4">
        <f>SUMIF(A:A,dataset_transacoes_ficticias_2023_2024[[#This Row],[customer-id]],C:C)</f>
        <v>651.36154629448595</v>
      </c>
      <c r="G1490" s="4">
        <f>dataset_transacoes_ficticias_2023_2024[[#This Row],[total value]]/dataset_transacoes_ficticias_2023_2024[[#This Row],[frequency]]</f>
        <v>651.36154629448595</v>
      </c>
      <c r="H1490" s="5">
        <f ca="1">(1 - _xlfn.PERCENTRANK.INC(D:D,dataset_transacoes_ficticias_2023_2024[[#This Row],[recency]],4))*10</f>
        <v>6.0090000000000003</v>
      </c>
      <c r="I1490">
        <f>_xlfn.PERCENTRANK.INC(E:E,dataset_transacoes_ficticias_2023_2024[[#This Row],[frequency]],4)*10</f>
        <v>0</v>
      </c>
      <c r="J1490" s="5">
        <f>_xlfn.PERCENTRANK.INC(F:F,dataset_transacoes_ficticias_2023_2024[[#This Row],[total value]],4)*10</f>
        <v>0.32500000000000001</v>
      </c>
      <c r="K1490" s="5">
        <f t="shared" ca="1" si="46"/>
        <v>18.654</v>
      </c>
      <c r="L1490" s="13">
        <f ca="1">_xlfn.PERCENTRANK.INC(K:K,dataset_transacoes_ficticias_2023_2024[[#This Row],[rfm sum]],4)*10</f>
        <v>2.536</v>
      </c>
      <c r="M1490" s="3">
        <f ca="1">ROUNDUP(dataset_transacoes_ficticias_2023_2024[[#This Row],[rfm]],0)</f>
        <v>3</v>
      </c>
      <c r="N1490" t="str">
        <f t="shared" ca="1" si="47"/>
        <v>At Risk</v>
      </c>
    </row>
    <row r="1491" spans="1:14" x14ac:dyDescent="0.25">
      <c r="A1491" t="s">
        <v>425</v>
      </c>
      <c r="B1491" s="1">
        <v>44959</v>
      </c>
      <c r="C1491" s="4">
        <v>670.876590633457</v>
      </c>
      <c r="D1491" s="3">
        <f ca="1">TODAY() -dataset_transacoes_ficticias_2023_2024[[#This Row],[transaction date]]</f>
        <v>464</v>
      </c>
      <c r="E1491">
        <f>COUNTIF(A:A,dataset_transacoes_ficticias_2023_2024[[#This Row],[customer-id]])</f>
        <v>5</v>
      </c>
      <c r="F1491" s="4">
        <f>SUMIF(A:A,dataset_transacoes_ficticias_2023_2024[[#This Row],[customer-id]],C:C)</f>
        <v>3646.512753848282</v>
      </c>
      <c r="G1491" s="4">
        <f>dataset_transacoes_ficticias_2023_2024[[#This Row],[total value]]/dataset_transacoes_ficticias_2023_2024[[#This Row],[frequency]]</f>
        <v>729.30255076965636</v>
      </c>
      <c r="H1491" s="5">
        <f ca="1">(1 - _xlfn.PERCENTRANK.INC(D:D,dataset_transacoes_ficticias_2023_2024[[#This Row],[recency]],4))*10</f>
        <v>0.75600000000000001</v>
      </c>
      <c r="I1491">
        <f>_xlfn.PERCENTRANK.INC(E:E,dataset_transacoes_ficticias_2023_2024[[#This Row],[frequency]],4)*10</f>
        <v>4.5519999999999996</v>
      </c>
      <c r="J1491" s="5">
        <f>_xlfn.PERCENTRANK.INC(F:F,dataset_transacoes_ficticias_2023_2024[[#This Row],[total value]],4)*10</f>
        <v>8.4689999999999994</v>
      </c>
      <c r="K1491" s="5">
        <f t="shared" ca="1" si="46"/>
        <v>20.110999999999997</v>
      </c>
      <c r="L1491" s="13">
        <f ca="1">_xlfn.PERCENTRANK.INC(K:K,dataset_transacoes_ficticias_2023_2024[[#This Row],[rfm sum]],4)*10</f>
        <v>2.931</v>
      </c>
      <c r="M1491" s="3">
        <f ca="1">ROUNDUP(dataset_transacoes_ficticias_2023_2024[[#This Row],[rfm]],0)</f>
        <v>3</v>
      </c>
      <c r="N1491" t="str">
        <f t="shared" ca="1" si="47"/>
        <v>At Risk</v>
      </c>
    </row>
    <row r="1492" spans="1:14" x14ac:dyDescent="0.25">
      <c r="A1492" t="s">
        <v>107</v>
      </c>
      <c r="B1492" s="1">
        <v>45162</v>
      </c>
      <c r="C1492" s="4">
        <v>336.71102269967002</v>
      </c>
      <c r="D1492" s="3">
        <f ca="1">TODAY() -dataset_transacoes_ficticias_2023_2024[[#This Row],[transaction date]]</f>
        <v>261</v>
      </c>
      <c r="E1492">
        <f>COUNTIF(A:A,dataset_transacoes_ficticias_2023_2024[[#This Row],[customer-id]])</f>
        <v>4</v>
      </c>
      <c r="F1492" s="4">
        <f>SUMIF(A:A,dataset_transacoes_ficticias_2023_2024[[#This Row],[customer-id]],C:C)</f>
        <v>1584.1615921924022</v>
      </c>
      <c r="G1492" s="4">
        <f>dataset_transacoes_ficticias_2023_2024[[#This Row],[total value]]/dataset_transacoes_ficticias_2023_2024[[#This Row],[frequency]]</f>
        <v>396.04039804810054</v>
      </c>
      <c r="H1492" s="5">
        <f ca="1">(1 - _xlfn.PERCENTRANK.INC(D:D,dataset_transacoes_ficticias_2023_2024[[#This Row],[recency]],4))*10</f>
        <v>5.8479999999999999</v>
      </c>
      <c r="I1492">
        <f>_xlfn.PERCENTRANK.INC(E:E,dataset_transacoes_ficticias_2023_2024[[#This Row],[frequency]],4)*10</f>
        <v>2.5510000000000002</v>
      </c>
      <c r="J1492" s="5">
        <f>_xlfn.PERCENTRANK.INC(F:F,dataset_transacoes_ficticias_2023_2024[[#This Row],[total value]],4)*10</f>
        <v>2.4159999999999999</v>
      </c>
      <c r="K1492" s="5">
        <f t="shared" ca="1" si="46"/>
        <v>24.592000000000002</v>
      </c>
      <c r="L1492" s="13">
        <f ca="1">_xlfn.PERCENTRANK.INC(K:K,dataset_transacoes_ficticias_2023_2024[[#This Row],[rfm sum]],4)*10</f>
        <v>3.9809999999999999</v>
      </c>
      <c r="M1492" s="3">
        <f ca="1">ROUNDUP(dataset_transacoes_ficticias_2023_2024[[#This Row],[rfm]],0)</f>
        <v>4</v>
      </c>
      <c r="N1492" t="str">
        <f t="shared" ca="1" si="47"/>
        <v>At Risk</v>
      </c>
    </row>
    <row r="1493" spans="1:14" x14ac:dyDescent="0.25">
      <c r="A1493" t="s">
        <v>108</v>
      </c>
      <c r="B1493" s="1">
        <v>45165</v>
      </c>
      <c r="C1493" s="4">
        <v>243.76812528219401</v>
      </c>
      <c r="D1493" s="3">
        <f ca="1">TODAY() -dataset_transacoes_ficticias_2023_2024[[#This Row],[transaction date]]</f>
        <v>258</v>
      </c>
      <c r="E1493">
        <f>COUNTIF(A:A,dataset_transacoes_ficticias_2023_2024[[#This Row],[customer-id]])</f>
        <v>4</v>
      </c>
      <c r="F1493" s="4">
        <f>SUMIF(A:A,dataset_transacoes_ficticias_2023_2024[[#This Row],[customer-id]],C:C)</f>
        <v>812.94018463003749</v>
      </c>
      <c r="G1493" s="4">
        <f>dataset_transacoes_ficticias_2023_2024[[#This Row],[total value]]/dataset_transacoes_ficticias_2023_2024[[#This Row],[frequency]]</f>
        <v>203.23504615750937</v>
      </c>
      <c r="H1493" s="5">
        <f ca="1">(1 - _xlfn.PERCENTRANK.INC(D:D,dataset_transacoes_ficticias_2023_2024[[#This Row],[recency]],4))*10</f>
        <v>5.9379999999999997</v>
      </c>
      <c r="I1493">
        <f>_xlfn.PERCENTRANK.INC(E:E,dataset_transacoes_ficticias_2023_2024[[#This Row],[frequency]],4)*10</f>
        <v>2.5510000000000002</v>
      </c>
      <c r="J1493" s="5">
        <f>_xlfn.PERCENTRANK.INC(F:F,dataset_transacoes_ficticias_2023_2024[[#This Row],[total value]],4)*10</f>
        <v>0.56500000000000006</v>
      </c>
      <c r="K1493" s="5">
        <f t="shared" ca="1" si="46"/>
        <v>19.869000000000003</v>
      </c>
      <c r="L1493" s="13">
        <f ca="1">_xlfn.PERCENTRANK.INC(K:K,dataset_transacoes_ficticias_2023_2024[[#This Row],[rfm sum]],4)*10</f>
        <v>2.8560000000000003</v>
      </c>
      <c r="M1493" s="3">
        <f ca="1">ROUNDUP(dataset_transacoes_ficticias_2023_2024[[#This Row],[rfm]],0)</f>
        <v>3</v>
      </c>
      <c r="N1493" t="str">
        <f t="shared" ca="1" si="47"/>
        <v>At Risk</v>
      </c>
    </row>
    <row r="1494" spans="1:14" x14ac:dyDescent="0.25">
      <c r="A1494" t="s">
        <v>112</v>
      </c>
      <c r="B1494" s="1">
        <v>45193</v>
      </c>
      <c r="C1494" s="4">
        <v>463.25570580521099</v>
      </c>
      <c r="D1494" s="3">
        <f ca="1">TODAY() -dataset_transacoes_ficticias_2023_2024[[#This Row],[transaction date]]</f>
        <v>230</v>
      </c>
      <c r="E1494">
        <f>COUNTIF(A:A,dataset_transacoes_ficticias_2023_2024[[#This Row],[customer-id]])</f>
        <v>3</v>
      </c>
      <c r="F1494" s="4">
        <f>SUMIF(A:A,dataset_transacoes_ficticias_2023_2024[[#This Row],[customer-id]],C:C)</f>
        <v>1341.9997861542161</v>
      </c>
      <c r="G1494" s="4">
        <f>dataset_transacoes_ficticias_2023_2024[[#This Row],[total value]]/dataset_transacoes_ficticias_2023_2024[[#This Row],[frequency]]</f>
        <v>447.33326205140537</v>
      </c>
      <c r="H1494" s="5">
        <f ca="1">(1 - _xlfn.PERCENTRANK.INC(D:D,dataset_transacoes_ficticias_2023_2024[[#This Row],[recency]],4))*10</f>
        <v>6.6340000000000003</v>
      </c>
      <c r="I1494">
        <f>_xlfn.PERCENTRANK.INC(E:E,dataset_transacoes_ficticias_2023_2024[[#This Row],[frequency]],4)*10</f>
        <v>0.96</v>
      </c>
      <c r="J1494" s="5">
        <f>_xlfn.PERCENTRANK.INC(F:F,dataset_transacoes_ficticias_2023_2024[[#This Row],[total value]],4)*10</f>
        <v>1.53</v>
      </c>
      <c r="K1494" s="5">
        <f t="shared" ca="1" si="46"/>
        <v>18.178000000000001</v>
      </c>
      <c r="L1494" s="13">
        <f ca="1">_xlfn.PERCENTRANK.INC(K:K,dataset_transacoes_ficticias_2023_2024[[#This Row],[rfm sum]],4)*10</f>
        <v>2.411</v>
      </c>
      <c r="M1494" s="3">
        <f ca="1">ROUNDUP(dataset_transacoes_ficticias_2023_2024[[#This Row],[rfm]],0)</f>
        <v>3</v>
      </c>
      <c r="N1494" t="str">
        <f t="shared" ca="1" si="47"/>
        <v>At Risk</v>
      </c>
    </row>
    <row r="1495" spans="1:14" x14ac:dyDescent="0.25">
      <c r="A1495" t="s">
        <v>114</v>
      </c>
      <c r="B1495" s="1">
        <v>45042</v>
      </c>
      <c r="C1495" s="4">
        <v>712.18121417696796</v>
      </c>
      <c r="D1495" s="3">
        <f ca="1">TODAY() -dataset_transacoes_ficticias_2023_2024[[#This Row],[transaction date]]</f>
        <v>381</v>
      </c>
      <c r="E1495">
        <f>COUNTIF(A:A,dataset_transacoes_ficticias_2023_2024[[#This Row],[customer-id]])</f>
        <v>4</v>
      </c>
      <c r="F1495" s="4">
        <f>SUMIF(A:A,dataset_transacoes_ficticias_2023_2024[[#This Row],[customer-id]],C:C)</f>
        <v>1894.0348601692899</v>
      </c>
      <c r="G1495" s="4">
        <f>dataset_transacoes_ficticias_2023_2024[[#This Row],[total value]]/dataset_transacoes_ficticias_2023_2024[[#This Row],[frequency]]</f>
        <v>473.50871504232248</v>
      </c>
      <c r="H1495" s="5">
        <f ca="1">(1 - _xlfn.PERCENTRANK.INC(D:D,dataset_transacoes_ficticias_2023_2024[[#This Row],[recency]],4))*10</f>
        <v>2.8620000000000001</v>
      </c>
      <c r="I1495">
        <f>_xlfn.PERCENTRANK.INC(E:E,dataset_transacoes_ficticias_2023_2024[[#This Row],[frequency]],4)*10</f>
        <v>2.5510000000000002</v>
      </c>
      <c r="J1495" s="5">
        <f>_xlfn.PERCENTRANK.INC(F:F,dataset_transacoes_ficticias_2023_2024[[#This Row],[total value]],4)*10</f>
        <v>3.5210000000000004</v>
      </c>
      <c r="K1495" s="5">
        <f t="shared" ca="1" si="46"/>
        <v>18.058</v>
      </c>
      <c r="L1495" s="13">
        <f ca="1">_xlfn.PERCENTRANK.INC(K:K,dataset_transacoes_ficticias_2023_2024[[#This Row],[rfm sum]],4)*10</f>
        <v>2.3410000000000002</v>
      </c>
      <c r="M1495" s="3">
        <f ca="1">ROUNDUP(dataset_transacoes_ficticias_2023_2024[[#This Row],[rfm]],0)</f>
        <v>3</v>
      </c>
      <c r="N1495" t="str">
        <f t="shared" ca="1" si="47"/>
        <v>At Risk</v>
      </c>
    </row>
    <row r="1496" spans="1:14" x14ac:dyDescent="0.25">
      <c r="A1496" t="s">
        <v>120</v>
      </c>
      <c r="B1496" s="1">
        <v>45159</v>
      </c>
      <c r="C1496" s="4">
        <v>197.605377251123</v>
      </c>
      <c r="D1496" s="3">
        <f ca="1">TODAY() -dataset_transacoes_ficticias_2023_2024[[#This Row],[transaction date]]</f>
        <v>264</v>
      </c>
      <c r="E1496">
        <f>COUNTIF(A:A,dataset_transacoes_ficticias_2023_2024[[#This Row],[customer-id]])</f>
        <v>3</v>
      </c>
      <c r="F1496" s="4">
        <f>SUMIF(A:A,dataset_transacoes_ficticias_2023_2024[[#This Row],[customer-id]],C:C)</f>
        <v>1693.208014485007</v>
      </c>
      <c r="G1496" s="4">
        <f>dataset_transacoes_ficticias_2023_2024[[#This Row],[total value]]/dataset_transacoes_ficticias_2023_2024[[#This Row],[frequency]]</f>
        <v>564.40267149500232</v>
      </c>
      <c r="H1496" s="5">
        <f ca="1">(1 - _xlfn.PERCENTRANK.INC(D:D,dataset_transacoes_ficticias_2023_2024[[#This Row],[recency]],4))*10</f>
        <v>5.7929999999999993</v>
      </c>
      <c r="I1496">
        <f>_xlfn.PERCENTRANK.INC(E:E,dataset_transacoes_ficticias_2023_2024[[#This Row],[frequency]],4)*10</f>
        <v>0.96</v>
      </c>
      <c r="J1496" s="5">
        <f>_xlfn.PERCENTRANK.INC(F:F,dataset_transacoes_ficticias_2023_2024[[#This Row],[total value]],4)*10</f>
        <v>2.8810000000000002</v>
      </c>
      <c r="K1496" s="5">
        <f t="shared" ca="1" si="46"/>
        <v>18.568000000000001</v>
      </c>
      <c r="L1496" s="13">
        <f ca="1">_xlfn.PERCENTRANK.INC(K:K,dataset_transacoes_ficticias_2023_2024[[#This Row],[rfm sum]],4)*10</f>
        <v>2.5309999999999997</v>
      </c>
      <c r="M1496" s="3">
        <f ca="1">ROUNDUP(dataset_transacoes_ficticias_2023_2024[[#This Row],[rfm]],0)</f>
        <v>3</v>
      </c>
      <c r="N1496" t="str">
        <f t="shared" ca="1" si="47"/>
        <v>At Risk</v>
      </c>
    </row>
    <row r="1497" spans="1:14" x14ac:dyDescent="0.25">
      <c r="A1497" t="s">
        <v>122</v>
      </c>
      <c r="B1497" s="1">
        <v>45040</v>
      </c>
      <c r="C1497" s="4">
        <v>658.10624832449798</v>
      </c>
      <c r="D1497" s="3">
        <f ca="1">TODAY() -dataset_transacoes_ficticias_2023_2024[[#This Row],[transaction date]]</f>
        <v>383</v>
      </c>
      <c r="E1497">
        <f>COUNTIF(A:A,dataset_transacoes_ficticias_2023_2024[[#This Row],[customer-id]])</f>
        <v>5</v>
      </c>
      <c r="F1497" s="4">
        <f>SUMIF(A:A,dataset_transacoes_ficticias_2023_2024[[#This Row],[customer-id]],C:C)</f>
        <v>1315.0144357477186</v>
      </c>
      <c r="G1497" s="4">
        <f>dataset_transacoes_ficticias_2023_2024[[#This Row],[total value]]/dataset_transacoes_ficticias_2023_2024[[#This Row],[frequency]]</f>
        <v>263.00288714954371</v>
      </c>
      <c r="H1497" s="5">
        <f ca="1">(1 - _xlfn.PERCENTRANK.INC(D:D,dataset_transacoes_ficticias_2023_2024[[#This Row],[recency]],4))*10</f>
        <v>2.7969999999999997</v>
      </c>
      <c r="I1497">
        <f>_xlfn.PERCENTRANK.INC(E:E,dataset_transacoes_ficticias_2023_2024[[#This Row],[frequency]],4)*10</f>
        <v>4.5519999999999996</v>
      </c>
      <c r="J1497" s="5">
        <f>_xlfn.PERCENTRANK.INC(F:F,dataset_transacoes_ficticias_2023_2024[[#This Row],[total value]],4)*10</f>
        <v>1.4849999999999999</v>
      </c>
      <c r="K1497" s="5">
        <f t="shared" ca="1" si="46"/>
        <v>18.468</v>
      </c>
      <c r="L1497" s="13">
        <f ca="1">_xlfn.PERCENTRANK.INC(K:K,dataset_transacoes_ficticias_2023_2024[[#This Row],[rfm sum]],4)*10</f>
        <v>2.496</v>
      </c>
      <c r="M1497" s="3">
        <f ca="1">ROUNDUP(dataset_transacoes_ficticias_2023_2024[[#This Row],[rfm]],0)</f>
        <v>3</v>
      </c>
      <c r="N1497" t="str">
        <f t="shared" ca="1" si="47"/>
        <v>At Risk</v>
      </c>
    </row>
    <row r="1498" spans="1:14" x14ac:dyDescent="0.25">
      <c r="A1498" t="s">
        <v>122</v>
      </c>
      <c r="B1498" s="1">
        <v>45049</v>
      </c>
      <c r="C1498" s="4">
        <v>292.90752095052699</v>
      </c>
      <c r="D1498" s="3">
        <f ca="1">TODAY() -dataset_transacoes_ficticias_2023_2024[[#This Row],[transaction date]]</f>
        <v>374</v>
      </c>
      <c r="E1498">
        <f>COUNTIF(A:A,dataset_transacoes_ficticias_2023_2024[[#This Row],[customer-id]])</f>
        <v>5</v>
      </c>
      <c r="F1498" s="4">
        <f>SUMIF(A:A,dataset_transacoes_ficticias_2023_2024[[#This Row],[customer-id]],C:C)</f>
        <v>1315.0144357477186</v>
      </c>
      <c r="G1498" s="4">
        <f>dataset_transacoes_ficticias_2023_2024[[#This Row],[total value]]/dataset_transacoes_ficticias_2023_2024[[#This Row],[frequency]]</f>
        <v>263.00288714954371</v>
      </c>
      <c r="H1498" s="5">
        <f ca="1">(1 - _xlfn.PERCENTRANK.INC(D:D,dataset_transacoes_ficticias_2023_2024[[#This Row],[recency]],4))*10</f>
        <v>3.0620000000000003</v>
      </c>
      <c r="I1498">
        <f>_xlfn.PERCENTRANK.INC(E:E,dataset_transacoes_ficticias_2023_2024[[#This Row],[frequency]],4)*10</f>
        <v>4.5519999999999996</v>
      </c>
      <c r="J1498" s="5">
        <f>_xlfn.PERCENTRANK.INC(F:F,dataset_transacoes_ficticias_2023_2024[[#This Row],[total value]],4)*10</f>
        <v>1.4849999999999999</v>
      </c>
      <c r="K1498" s="5">
        <f t="shared" ca="1" si="46"/>
        <v>17.933</v>
      </c>
      <c r="L1498" s="13">
        <f ca="1">_xlfn.PERCENTRANK.INC(K:K,dataset_transacoes_ficticias_2023_2024[[#This Row],[rfm sum]],4)*10</f>
        <v>2.3109999999999999</v>
      </c>
      <c r="M1498" s="3">
        <f ca="1">ROUNDUP(dataset_transacoes_ficticias_2023_2024[[#This Row],[rfm]],0)</f>
        <v>3</v>
      </c>
      <c r="N1498" t="str">
        <f t="shared" ca="1" si="47"/>
        <v>At Risk</v>
      </c>
    </row>
    <row r="1499" spans="1:14" x14ac:dyDescent="0.25">
      <c r="A1499" t="s">
        <v>123</v>
      </c>
      <c r="B1499" s="1">
        <v>45145</v>
      </c>
      <c r="C1499" s="4">
        <v>566.55904023939399</v>
      </c>
      <c r="D1499" s="3">
        <f ca="1">TODAY() -dataset_transacoes_ficticias_2023_2024[[#This Row],[transaction date]]</f>
        <v>278</v>
      </c>
      <c r="E1499">
        <f>COUNTIF(A:A,dataset_transacoes_ficticias_2023_2024[[#This Row],[customer-id]])</f>
        <v>4</v>
      </c>
      <c r="F1499" s="4">
        <f>SUMIF(A:A,dataset_transacoes_ficticias_2023_2024[[#This Row],[customer-id]],C:C)</f>
        <v>1658.6304540492229</v>
      </c>
      <c r="G1499" s="4">
        <f>dataset_transacoes_ficticias_2023_2024[[#This Row],[total value]]/dataset_transacoes_ficticias_2023_2024[[#This Row],[frequency]]</f>
        <v>414.65761351230572</v>
      </c>
      <c r="H1499" s="5">
        <f ca="1">(1 - _xlfn.PERCENTRANK.INC(D:D,dataset_transacoes_ficticias_2023_2024[[#This Row],[recency]],4))*10</f>
        <v>5.4479999999999995</v>
      </c>
      <c r="I1499">
        <f>_xlfn.PERCENTRANK.INC(E:E,dataset_transacoes_ficticias_2023_2024[[#This Row],[frequency]],4)*10</f>
        <v>2.5510000000000002</v>
      </c>
      <c r="J1499" s="5">
        <f>_xlfn.PERCENTRANK.INC(F:F,dataset_transacoes_ficticias_2023_2024[[#This Row],[total value]],4)*10</f>
        <v>2.7560000000000002</v>
      </c>
      <c r="K1499" s="5">
        <f t="shared" ca="1" si="46"/>
        <v>19.853999999999999</v>
      </c>
      <c r="L1499" s="13">
        <f ca="1">_xlfn.PERCENTRANK.INC(K:K,dataset_transacoes_ficticias_2023_2024[[#This Row],[rfm sum]],4)*10</f>
        <v>2.851</v>
      </c>
      <c r="M1499" s="3">
        <f ca="1">ROUNDUP(dataset_transacoes_ficticias_2023_2024[[#This Row],[rfm]],0)</f>
        <v>3</v>
      </c>
      <c r="N1499" t="str">
        <f t="shared" ca="1" si="47"/>
        <v>At Risk</v>
      </c>
    </row>
    <row r="1500" spans="1:14" x14ac:dyDescent="0.25">
      <c r="A1500" t="s">
        <v>126</v>
      </c>
      <c r="B1500" s="1">
        <v>45095</v>
      </c>
      <c r="C1500" s="4">
        <v>128.13288738616299</v>
      </c>
      <c r="D1500" s="3">
        <f ca="1">TODAY() -dataset_transacoes_ficticias_2023_2024[[#This Row],[transaction date]]</f>
        <v>328</v>
      </c>
      <c r="E1500">
        <f>COUNTIF(A:A,dataset_transacoes_ficticias_2023_2024[[#This Row],[customer-id]])</f>
        <v>4</v>
      </c>
      <c r="F1500" s="4">
        <f>SUMIF(A:A,dataset_transacoes_ficticias_2023_2024[[#This Row],[customer-id]],C:C)</f>
        <v>1416.7028169736645</v>
      </c>
      <c r="G1500" s="4">
        <f>dataset_transacoes_ficticias_2023_2024[[#This Row],[total value]]/dataset_transacoes_ficticias_2023_2024[[#This Row],[frequency]]</f>
        <v>354.17570424341613</v>
      </c>
      <c r="H1500" s="5">
        <f ca="1">(1 - _xlfn.PERCENTRANK.INC(D:D,dataset_transacoes_ficticias_2023_2024[[#This Row],[recency]],4))*10</f>
        <v>4.1979999999999995</v>
      </c>
      <c r="I1500">
        <f>_xlfn.PERCENTRANK.INC(E:E,dataset_transacoes_ficticias_2023_2024[[#This Row],[frequency]],4)*10</f>
        <v>2.5510000000000002</v>
      </c>
      <c r="J1500" s="5">
        <f>_xlfn.PERCENTRANK.INC(F:F,dataset_transacoes_ficticias_2023_2024[[#This Row],[total value]],4)*10</f>
        <v>1.7599999999999998</v>
      </c>
      <c r="K1500" s="5">
        <f t="shared" ca="1" si="46"/>
        <v>19.263999999999996</v>
      </c>
      <c r="L1500" s="13">
        <f ca="1">_xlfn.PERCENTRANK.INC(K:K,dataset_transacoes_ficticias_2023_2024[[#This Row],[rfm sum]],4)*10</f>
        <v>2.7110000000000003</v>
      </c>
      <c r="M1500" s="3">
        <f ca="1">ROUNDUP(dataset_transacoes_ficticias_2023_2024[[#This Row],[rfm]],0)</f>
        <v>3</v>
      </c>
      <c r="N1500" t="str">
        <f t="shared" ca="1" si="47"/>
        <v>At Risk</v>
      </c>
    </row>
    <row r="1501" spans="1:14" x14ac:dyDescent="0.25">
      <c r="A1501" t="s">
        <v>147</v>
      </c>
      <c r="B1501" s="1">
        <v>45226</v>
      </c>
      <c r="C1501" s="4">
        <v>557.57602665575598</v>
      </c>
      <c r="D1501" s="3">
        <f ca="1">TODAY() -dataset_transacoes_ficticias_2023_2024[[#This Row],[transaction date]]</f>
        <v>197</v>
      </c>
      <c r="E1501">
        <f>COUNTIF(A:A,dataset_transacoes_ficticias_2023_2024[[#This Row],[customer-id]])</f>
        <v>3</v>
      </c>
      <c r="F1501" s="4">
        <f>SUMIF(A:A,dataset_transacoes_ficticias_2023_2024[[#This Row],[customer-id]],C:C)</f>
        <v>1553.105438435307</v>
      </c>
      <c r="G1501" s="4">
        <f>dataset_transacoes_ficticias_2023_2024[[#This Row],[total value]]/dataset_transacoes_ficticias_2023_2024[[#This Row],[frequency]]</f>
        <v>517.70181281176895</v>
      </c>
      <c r="H1501" s="5">
        <f ca="1">(1 - _xlfn.PERCENTRANK.INC(D:D,dataset_transacoes_ficticias_2023_2024[[#This Row],[recency]],4))*10</f>
        <v>7.4639999999999995</v>
      </c>
      <c r="I1501">
        <f>_xlfn.PERCENTRANK.INC(E:E,dataset_transacoes_ficticias_2023_2024[[#This Row],[frequency]],4)*10</f>
        <v>0.96</v>
      </c>
      <c r="J1501" s="5">
        <f>_xlfn.PERCENTRANK.INC(F:F,dataset_transacoes_ficticias_2023_2024[[#This Row],[total value]],4)*10</f>
        <v>2.2959999999999998</v>
      </c>
      <c r="K1501" s="5">
        <f t="shared" ca="1" si="46"/>
        <v>19.228999999999999</v>
      </c>
      <c r="L1501" s="13">
        <f ca="1">_xlfn.PERCENTRANK.INC(K:K,dataset_transacoes_ficticias_2023_2024[[#This Row],[rfm sum]],4)*10</f>
        <v>2.6909999999999998</v>
      </c>
      <c r="M1501" s="3">
        <f ca="1">ROUNDUP(dataset_transacoes_ficticias_2023_2024[[#This Row],[rfm]],0)</f>
        <v>3</v>
      </c>
      <c r="N1501" t="str">
        <f t="shared" ca="1" si="47"/>
        <v>At Risk</v>
      </c>
    </row>
    <row r="1502" spans="1:14" x14ac:dyDescent="0.25">
      <c r="A1502" t="s">
        <v>153</v>
      </c>
      <c r="B1502" s="1">
        <v>45111</v>
      </c>
      <c r="C1502" s="4">
        <v>781.84099845523394</v>
      </c>
      <c r="D1502" s="3">
        <f ca="1">TODAY() -dataset_transacoes_ficticias_2023_2024[[#This Row],[transaction date]]</f>
        <v>312</v>
      </c>
      <c r="E1502">
        <f>COUNTIF(A:A,dataset_transacoes_ficticias_2023_2024[[#This Row],[customer-id]])</f>
        <v>3</v>
      </c>
      <c r="F1502" s="4">
        <f>SUMIF(A:A,dataset_transacoes_ficticias_2023_2024[[#This Row],[customer-id]],C:C)</f>
        <v>1993.7940215324229</v>
      </c>
      <c r="G1502" s="4">
        <f>dataset_transacoes_ficticias_2023_2024[[#This Row],[total value]]/dataset_transacoes_ficticias_2023_2024[[#This Row],[frequency]]</f>
        <v>664.5980071774743</v>
      </c>
      <c r="H1502" s="5">
        <f ca="1">(1 - _xlfn.PERCENTRANK.INC(D:D,dataset_transacoes_ficticias_2023_2024[[#This Row],[recency]],4))*10</f>
        <v>4.5730000000000004</v>
      </c>
      <c r="I1502">
        <f>_xlfn.PERCENTRANK.INC(E:E,dataset_transacoes_ficticias_2023_2024[[#This Row],[frequency]],4)*10</f>
        <v>0.96</v>
      </c>
      <c r="J1502" s="5">
        <f>_xlfn.PERCENTRANK.INC(F:F,dataset_transacoes_ficticias_2023_2024[[#This Row],[total value]],4)*10</f>
        <v>3.8109999999999999</v>
      </c>
      <c r="K1502" s="5">
        <f t="shared" ca="1" si="46"/>
        <v>20.064</v>
      </c>
      <c r="L1502" s="13">
        <f ca="1">_xlfn.PERCENTRANK.INC(K:K,dataset_transacoes_ficticias_2023_2024[[#This Row],[rfm sum]],4)*10</f>
        <v>2.9110000000000005</v>
      </c>
      <c r="M1502" s="3">
        <f ca="1">ROUNDUP(dataset_transacoes_ficticias_2023_2024[[#This Row],[rfm]],0)</f>
        <v>3</v>
      </c>
      <c r="N1502" t="str">
        <f t="shared" ca="1" si="47"/>
        <v>At Risk</v>
      </c>
    </row>
    <row r="1503" spans="1:14" x14ac:dyDescent="0.25">
      <c r="A1503" t="s">
        <v>154</v>
      </c>
      <c r="B1503" s="1">
        <v>45303</v>
      </c>
      <c r="C1503" s="4">
        <v>627.45107488072495</v>
      </c>
      <c r="D1503" s="3">
        <f ca="1">TODAY() -dataset_transacoes_ficticias_2023_2024[[#This Row],[transaction date]]</f>
        <v>120</v>
      </c>
      <c r="E1503">
        <f>COUNTIF(A:A,dataset_transacoes_ficticias_2023_2024[[#This Row],[customer-id]])</f>
        <v>2</v>
      </c>
      <c r="F1503" s="4">
        <f>SUMIF(A:A,dataset_transacoes_ficticias_2023_2024[[#This Row],[customer-id]],C:C)</f>
        <v>797.65356865809497</v>
      </c>
      <c r="G1503" s="4">
        <f>dataset_transacoes_ficticias_2023_2024[[#This Row],[total value]]/dataset_transacoes_ficticias_2023_2024[[#This Row],[frequency]]</f>
        <v>398.82678432904748</v>
      </c>
      <c r="H1503" s="5">
        <f ca="1">(1 - _xlfn.PERCENTRANK.INC(D:D,dataset_transacoes_ficticias_2023_2024[[#This Row],[recency]],4))*10</f>
        <v>9.3949999999999996</v>
      </c>
      <c r="I1503">
        <f>_xlfn.PERCENTRANK.INC(E:E,dataset_transacoes_ficticias_2023_2024[[#This Row],[frequency]],4)*10</f>
        <v>0.15</v>
      </c>
      <c r="J1503" s="5">
        <f>_xlfn.PERCENTRANK.INC(F:F,dataset_transacoes_ficticias_2023_2024[[#This Row],[total value]],4)*10</f>
        <v>0.51500000000000001</v>
      </c>
      <c r="K1503" s="5">
        <f t="shared" ca="1" si="46"/>
        <v>19.404</v>
      </c>
      <c r="L1503" s="13">
        <f ca="1">_xlfn.PERCENTRANK.INC(K:K,dataset_transacoes_ficticias_2023_2024[[#This Row],[rfm sum]],4)*10</f>
        <v>2.766</v>
      </c>
      <c r="M1503" s="3">
        <f ca="1">ROUNDUP(dataset_transacoes_ficticias_2023_2024[[#This Row],[rfm]],0)</f>
        <v>3</v>
      </c>
      <c r="N1503" t="str">
        <f t="shared" ca="1" si="47"/>
        <v>At Risk</v>
      </c>
    </row>
    <row r="1504" spans="1:14" x14ac:dyDescent="0.25">
      <c r="A1504" t="s">
        <v>162</v>
      </c>
      <c r="B1504" s="1">
        <v>45229</v>
      </c>
      <c r="C1504" s="4">
        <v>517.54776710474096</v>
      </c>
      <c r="D1504" s="3">
        <f ca="1">TODAY() -dataset_transacoes_ficticias_2023_2024[[#This Row],[transaction date]]</f>
        <v>194</v>
      </c>
      <c r="E1504">
        <f>COUNTIF(A:A,dataset_transacoes_ficticias_2023_2024[[#This Row],[customer-id]])</f>
        <v>2</v>
      </c>
      <c r="F1504" s="4">
        <f>SUMIF(A:A,dataset_transacoes_ficticias_2023_2024[[#This Row],[customer-id]],C:C)</f>
        <v>1324.6439918370888</v>
      </c>
      <c r="G1504" s="4">
        <f>dataset_transacoes_ficticias_2023_2024[[#This Row],[total value]]/dataset_transacoes_ficticias_2023_2024[[#This Row],[frequency]]</f>
        <v>662.32199591854442</v>
      </c>
      <c r="H1504" s="5">
        <f ca="1">(1 - _xlfn.PERCENTRANK.INC(D:D,dataset_transacoes_ficticias_2023_2024[[#This Row],[recency]],4))*10</f>
        <v>7.5539999999999994</v>
      </c>
      <c r="I1504">
        <f>_xlfn.PERCENTRANK.INC(E:E,dataset_transacoes_ficticias_2023_2024[[#This Row],[frequency]],4)*10</f>
        <v>0.15</v>
      </c>
      <c r="J1504" s="5">
        <f>_xlfn.PERCENTRANK.INC(F:F,dataset_transacoes_ficticias_2023_2024[[#This Row],[total value]],4)*10</f>
        <v>1.52</v>
      </c>
      <c r="K1504" s="5">
        <f t="shared" ca="1" si="46"/>
        <v>19.283999999999999</v>
      </c>
      <c r="L1504" s="13">
        <f ca="1">_xlfn.PERCENTRANK.INC(K:K,dataset_transacoes_ficticias_2023_2024[[#This Row],[rfm sum]],4)*10</f>
        <v>2.7210000000000001</v>
      </c>
      <c r="M1504" s="3">
        <f ca="1">ROUNDUP(dataset_transacoes_ficticias_2023_2024[[#This Row],[rfm]],0)</f>
        <v>3</v>
      </c>
      <c r="N1504" t="str">
        <f t="shared" ca="1" si="47"/>
        <v>At Risk</v>
      </c>
    </row>
    <row r="1505" spans="1:14" x14ac:dyDescent="0.25">
      <c r="A1505" t="s">
        <v>169</v>
      </c>
      <c r="B1505" s="1">
        <v>45033</v>
      </c>
      <c r="C1505" s="4">
        <v>683.71703468543501</v>
      </c>
      <c r="D1505" s="3">
        <f ca="1">TODAY() -dataset_transacoes_ficticias_2023_2024[[#This Row],[transaction date]]</f>
        <v>390</v>
      </c>
      <c r="E1505">
        <f>COUNTIF(A:A,dataset_transacoes_ficticias_2023_2024[[#This Row],[customer-id]])</f>
        <v>4</v>
      </c>
      <c r="F1505" s="4">
        <f>SUMIF(A:A,dataset_transacoes_ficticias_2023_2024[[#This Row],[customer-id]],C:C)</f>
        <v>2023.4731767415801</v>
      </c>
      <c r="G1505" s="4">
        <f>dataset_transacoes_ficticias_2023_2024[[#This Row],[total value]]/dataset_transacoes_ficticias_2023_2024[[#This Row],[frequency]]</f>
        <v>505.86829418539503</v>
      </c>
      <c r="H1505" s="5">
        <f ca="1">(1 - _xlfn.PERCENTRANK.INC(D:D,dataset_transacoes_ficticias_2023_2024[[#This Row],[recency]],4))*10</f>
        <v>2.6670000000000007</v>
      </c>
      <c r="I1505">
        <f>_xlfn.PERCENTRANK.INC(E:E,dataset_transacoes_ficticias_2023_2024[[#This Row],[frequency]],4)*10</f>
        <v>2.5510000000000002</v>
      </c>
      <c r="J1505" s="5">
        <f>_xlfn.PERCENTRANK.INC(F:F,dataset_transacoes_ficticias_2023_2024[[#This Row],[total value]],4)*10</f>
        <v>4.0120000000000005</v>
      </c>
      <c r="K1505" s="5">
        <f t="shared" ca="1" si="46"/>
        <v>18.454000000000001</v>
      </c>
      <c r="L1505" s="13">
        <f ca="1">_xlfn.PERCENTRANK.INC(K:K,dataset_transacoes_ficticias_2023_2024[[#This Row],[rfm sum]],4)*10</f>
        <v>2.4909999999999997</v>
      </c>
      <c r="M1505" s="3">
        <f ca="1">ROUNDUP(dataset_transacoes_ficticias_2023_2024[[#This Row],[rfm]],0)</f>
        <v>3</v>
      </c>
      <c r="N1505" t="str">
        <f t="shared" ca="1" si="47"/>
        <v>At Risk</v>
      </c>
    </row>
    <row r="1506" spans="1:14" x14ac:dyDescent="0.25">
      <c r="A1506" t="s">
        <v>178</v>
      </c>
      <c r="B1506" s="1">
        <v>44971</v>
      </c>
      <c r="C1506" s="4">
        <v>82.583662017564606</v>
      </c>
      <c r="D1506" s="3">
        <f ca="1">TODAY() -dataset_transacoes_ficticias_2023_2024[[#This Row],[transaction date]]</f>
        <v>452</v>
      </c>
      <c r="E1506">
        <f>COUNTIF(A:A,dataset_transacoes_ficticias_2023_2024[[#This Row],[customer-id]])</f>
        <v>5</v>
      </c>
      <c r="F1506" s="4">
        <f>SUMIF(A:A,dataset_transacoes_ficticias_2023_2024[[#This Row],[customer-id]],C:C)</f>
        <v>1887.0213241717702</v>
      </c>
      <c r="G1506" s="4">
        <f>dataset_transacoes_ficticias_2023_2024[[#This Row],[total value]]/dataset_transacoes_ficticias_2023_2024[[#This Row],[frequency]]</f>
        <v>377.40426483435402</v>
      </c>
      <c r="H1506" s="5">
        <f ca="1">(1 - _xlfn.PERCENTRANK.INC(D:D,dataset_transacoes_ficticias_2023_2024[[#This Row],[recency]],4))*10</f>
        <v>1.0909999999999997</v>
      </c>
      <c r="I1506">
        <f>_xlfn.PERCENTRANK.INC(E:E,dataset_transacoes_ficticias_2023_2024[[#This Row],[frequency]],4)*10</f>
        <v>4.5519999999999996</v>
      </c>
      <c r="J1506" s="5">
        <f>_xlfn.PERCENTRANK.INC(F:F,dataset_transacoes_ficticias_2023_2024[[#This Row],[total value]],4)*10</f>
        <v>3.4960000000000004</v>
      </c>
      <c r="K1506" s="5">
        <f t="shared" ca="1" si="46"/>
        <v>18.369</v>
      </c>
      <c r="L1506" s="13">
        <f ca="1">_xlfn.PERCENTRANK.INC(K:K,dataset_transacoes_ficticias_2023_2024[[#This Row],[rfm sum]],4)*10</f>
        <v>2.4660000000000002</v>
      </c>
      <c r="M1506" s="3">
        <f ca="1">ROUNDUP(dataset_transacoes_ficticias_2023_2024[[#This Row],[rfm]],0)</f>
        <v>3</v>
      </c>
      <c r="N1506" t="str">
        <f t="shared" ca="1" si="47"/>
        <v>At Risk</v>
      </c>
    </row>
    <row r="1507" spans="1:14" x14ac:dyDescent="0.25">
      <c r="A1507" t="s">
        <v>183</v>
      </c>
      <c r="B1507" s="1">
        <v>44977</v>
      </c>
      <c r="C1507" s="4">
        <v>578.15978653304001</v>
      </c>
      <c r="D1507" s="3">
        <f ca="1">TODAY() -dataset_transacoes_ficticias_2023_2024[[#This Row],[transaction date]]</f>
        <v>446</v>
      </c>
      <c r="E1507">
        <f>COUNTIF(A:A,dataset_transacoes_ficticias_2023_2024[[#This Row],[customer-id]])</f>
        <v>4</v>
      </c>
      <c r="F1507" s="4">
        <f>SUMIF(A:A,dataset_transacoes_ficticias_2023_2024[[#This Row],[customer-id]],C:C)</f>
        <v>2169.9648043922139</v>
      </c>
      <c r="G1507" s="4">
        <f>dataset_transacoes_ficticias_2023_2024[[#This Row],[total value]]/dataset_transacoes_ficticias_2023_2024[[#This Row],[frequency]]</f>
        <v>542.49120109805347</v>
      </c>
      <c r="H1507" s="5">
        <f ca="1">(1 - _xlfn.PERCENTRANK.INC(D:D,dataset_transacoes_ficticias_2023_2024[[#This Row],[recency]],4))*10</f>
        <v>1.2060000000000004</v>
      </c>
      <c r="I1507">
        <f>_xlfn.PERCENTRANK.INC(E:E,dataset_transacoes_ficticias_2023_2024[[#This Row],[frequency]],4)*10</f>
        <v>2.5510000000000002</v>
      </c>
      <c r="J1507" s="5">
        <f>_xlfn.PERCENTRANK.INC(F:F,dataset_transacoes_ficticias_2023_2024[[#This Row],[total value]],4)*10</f>
        <v>4.5069999999999997</v>
      </c>
      <c r="K1507" s="5">
        <f t="shared" ca="1" si="46"/>
        <v>17.402999999999999</v>
      </c>
      <c r="L1507" s="13">
        <f ca="1">_xlfn.PERCENTRANK.INC(K:K,dataset_transacoes_ficticias_2023_2024[[#This Row],[rfm sum]],4)*10</f>
        <v>2.1510000000000002</v>
      </c>
      <c r="M1507" s="3">
        <f ca="1">ROUNDUP(dataset_transacoes_ficticias_2023_2024[[#This Row],[rfm]],0)</f>
        <v>3</v>
      </c>
      <c r="N1507" t="str">
        <f t="shared" ca="1" si="47"/>
        <v>At Risk</v>
      </c>
    </row>
    <row r="1508" spans="1:14" x14ac:dyDescent="0.25">
      <c r="A1508" t="s">
        <v>27</v>
      </c>
      <c r="B1508" s="1">
        <v>45078</v>
      </c>
      <c r="C1508" s="4">
        <v>55.739920536949199</v>
      </c>
      <c r="D1508" s="3">
        <f ca="1">TODAY() -dataset_transacoes_ficticias_2023_2024[[#This Row],[transaction date]]</f>
        <v>345</v>
      </c>
      <c r="E1508">
        <f>COUNTIF(A:A,dataset_transacoes_ficticias_2023_2024[[#This Row],[customer-id]])</f>
        <v>4</v>
      </c>
      <c r="F1508" s="4">
        <f>SUMIF(A:A,dataset_transacoes_ficticias_2023_2024[[#This Row],[customer-id]],C:C)</f>
        <v>1672.2460213053612</v>
      </c>
      <c r="G1508" s="4">
        <f>dataset_transacoes_ficticias_2023_2024[[#This Row],[total value]]/dataset_transacoes_ficticias_2023_2024[[#This Row],[frequency]]</f>
        <v>418.0615053263403</v>
      </c>
      <c r="H1508" s="5">
        <f ca="1">(1 - _xlfn.PERCENTRANK.INC(D:D,dataset_transacoes_ficticias_2023_2024[[#This Row],[recency]],4))*10</f>
        <v>3.742</v>
      </c>
      <c r="I1508">
        <f>_xlfn.PERCENTRANK.INC(E:E,dataset_transacoes_ficticias_2023_2024[[#This Row],[frequency]],4)*10</f>
        <v>2.5510000000000002</v>
      </c>
      <c r="J1508" s="5">
        <f>_xlfn.PERCENTRANK.INC(F:F,dataset_transacoes_ficticias_2023_2024[[#This Row],[total value]],4)*10</f>
        <v>2.7760000000000002</v>
      </c>
      <c r="K1508" s="5">
        <f t="shared" ca="1" si="46"/>
        <v>17.333000000000002</v>
      </c>
      <c r="L1508" s="13">
        <f ca="1">_xlfn.PERCENTRANK.INC(K:K,dataset_transacoes_ficticias_2023_2024[[#This Row],[rfm sum]],4)*10</f>
        <v>2.1260000000000003</v>
      </c>
      <c r="M1508" s="3">
        <f ca="1">ROUNDUP(dataset_transacoes_ficticias_2023_2024[[#This Row],[rfm]],0)</f>
        <v>3</v>
      </c>
      <c r="N1508" t="str">
        <f t="shared" ca="1" si="47"/>
        <v>At Risk</v>
      </c>
    </row>
    <row r="1509" spans="1:14" x14ac:dyDescent="0.25">
      <c r="A1509" t="s">
        <v>193</v>
      </c>
      <c r="B1509" s="1">
        <v>45133</v>
      </c>
      <c r="C1509" s="4">
        <v>695.32158520574706</v>
      </c>
      <c r="D1509" s="3">
        <f ca="1">TODAY() -dataset_transacoes_ficticias_2023_2024[[#This Row],[transaction date]]</f>
        <v>290</v>
      </c>
      <c r="E1509">
        <f>COUNTIF(A:A,dataset_transacoes_ficticias_2023_2024[[#This Row],[customer-id]])</f>
        <v>3</v>
      </c>
      <c r="F1509" s="4">
        <f>SUMIF(A:A,dataset_transacoes_ficticias_2023_2024[[#This Row],[customer-id]],C:C)</f>
        <v>1694.9373587447121</v>
      </c>
      <c r="G1509" s="4">
        <f>dataset_transacoes_ficticias_2023_2024[[#This Row],[total value]]/dataset_transacoes_ficticias_2023_2024[[#This Row],[frequency]]</f>
        <v>564.97911958157067</v>
      </c>
      <c r="H1509" s="5">
        <f ca="1">(1 - _xlfn.PERCENTRANK.INC(D:D,dataset_transacoes_ficticias_2023_2024[[#This Row],[recency]],4))*10</f>
        <v>5.1429999999999998</v>
      </c>
      <c r="I1509">
        <f>_xlfn.PERCENTRANK.INC(E:E,dataset_transacoes_ficticias_2023_2024[[#This Row],[frequency]],4)*10</f>
        <v>0.96</v>
      </c>
      <c r="J1509" s="5">
        <f>_xlfn.PERCENTRANK.INC(F:F,dataset_transacoes_ficticias_2023_2024[[#This Row],[total value]],4)*10</f>
        <v>2.8960000000000004</v>
      </c>
      <c r="K1509" s="5">
        <f t="shared" ca="1" si="46"/>
        <v>18.068000000000001</v>
      </c>
      <c r="L1509" s="13">
        <f ca="1">_xlfn.PERCENTRANK.INC(K:K,dataset_transacoes_ficticias_2023_2024[[#This Row],[rfm sum]],4)*10</f>
        <v>2.3559999999999999</v>
      </c>
      <c r="M1509" s="3">
        <f ca="1">ROUNDUP(dataset_transacoes_ficticias_2023_2024[[#This Row],[rfm]],0)</f>
        <v>3</v>
      </c>
      <c r="N1509" t="str">
        <f t="shared" ca="1" si="47"/>
        <v>At Risk</v>
      </c>
    </row>
    <row r="1510" spans="1:14" x14ac:dyDescent="0.25">
      <c r="A1510" t="s">
        <v>207</v>
      </c>
      <c r="B1510" s="1">
        <v>45236</v>
      </c>
      <c r="C1510" s="4">
        <v>340.45828737769199</v>
      </c>
      <c r="D1510" s="3">
        <f ca="1">TODAY() -dataset_transacoes_ficticias_2023_2024[[#This Row],[transaction date]]</f>
        <v>187</v>
      </c>
      <c r="E1510">
        <f>COUNTIF(A:A,dataset_transacoes_ficticias_2023_2024[[#This Row],[customer-id]])</f>
        <v>3</v>
      </c>
      <c r="F1510" s="4">
        <f>SUMIF(A:A,dataset_transacoes_ficticias_2023_2024[[#This Row],[customer-id]],C:C)</f>
        <v>955.50559655999905</v>
      </c>
      <c r="G1510" s="4">
        <f>dataset_transacoes_ficticias_2023_2024[[#This Row],[total value]]/dataset_transacoes_ficticias_2023_2024[[#This Row],[frequency]]</f>
        <v>318.50186551999968</v>
      </c>
      <c r="H1510" s="5">
        <f ca="1">(1 - _xlfn.PERCENTRANK.INC(D:D,dataset_transacoes_ficticias_2023_2024[[#This Row],[recency]],4))*10</f>
        <v>7.7539999999999996</v>
      </c>
      <c r="I1510">
        <f>_xlfn.PERCENTRANK.INC(E:E,dataset_transacoes_ficticias_2023_2024[[#This Row],[frequency]],4)*10</f>
        <v>0.96</v>
      </c>
      <c r="J1510" s="5">
        <f>_xlfn.PERCENTRANK.INC(F:F,dataset_transacoes_ficticias_2023_2024[[#This Row],[total value]],4)*10</f>
        <v>0.84500000000000008</v>
      </c>
      <c r="K1510" s="5">
        <f t="shared" ca="1" si="46"/>
        <v>18.558</v>
      </c>
      <c r="L1510" s="13">
        <f ca="1">_xlfn.PERCENTRANK.INC(K:K,dataset_transacoes_ficticias_2023_2024[[#This Row],[rfm sum]],4)*10</f>
        <v>2.5259999999999998</v>
      </c>
      <c r="M1510" s="3">
        <f ca="1">ROUNDUP(dataset_transacoes_ficticias_2023_2024[[#This Row],[rfm]],0)</f>
        <v>3</v>
      </c>
      <c r="N1510" t="str">
        <f t="shared" ca="1" si="47"/>
        <v>At Risk</v>
      </c>
    </row>
    <row r="1511" spans="1:14" x14ac:dyDescent="0.25">
      <c r="A1511" t="s">
        <v>216</v>
      </c>
      <c r="B1511" s="1">
        <v>45264</v>
      </c>
      <c r="C1511" s="4">
        <v>405.42824898402</v>
      </c>
      <c r="D1511" s="3">
        <f ca="1">TODAY() -dataset_transacoes_ficticias_2023_2024[[#This Row],[transaction date]]</f>
        <v>159</v>
      </c>
      <c r="E1511">
        <f>COUNTIF(A:A,dataset_transacoes_ficticias_2023_2024[[#This Row],[customer-id]])</f>
        <v>3</v>
      </c>
      <c r="F1511" s="4">
        <f>SUMIF(A:A,dataset_transacoes_ficticias_2023_2024[[#This Row],[customer-id]],C:C)</f>
        <v>1059.470141310657</v>
      </c>
      <c r="G1511" s="4">
        <f>dataset_transacoes_ficticias_2023_2024[[#This Row],[total value]]/dataset_transacoes_ficticias_2023_2024[[#This Row],[frequency]]</f>
        <v>353.15671377021903</v>
      </c>
      <c r="H1511" s="5">
        <f ca="1">(1 - _xlfn.PERCENTRANK.INC(D:D,dataset_transacoes_ficticias_2023_2024[[#This Row],[recency]],4))*10</f>
        <v>8.4450000000000003</v>
      </c>
      <c r="I1511">
        <f>_xlfn.PERCENTRANK.INC(E:E,dataset_transacoes_ficticias_2023_2024[[#This Row],[frequency]],4)*10</f>
        <v>0.96</v>
      </c>
      <c r="J1511" s="5">
        <f>_xlfn.PERCENTRANK.INC(F:F,dataset_transacoes_ficticias_2023_2024[[#This Row],[total value]],4)*10</f>
        <v>1</v>
      </c>
      <c r="K1511" s="5">
        <f t="shared" ca="1" si="46"/>
        <v>19.963999999999999</v>
      </c>
      <c r="L1511" s="13">
        <f ca="1">_xlfn.PERCENTRANK.INC(K:K,dataset_transacoes_ficticias_2023_2024[[#This Row],[rfm sum]],4)*10</f>
        <v>2.8810000000000002</v>
      </c>
      <c r="M1511" s="3">
        <f ca="1">ROUNDUP(dataset_transacoes_ficticias_2023_2024[[#This Row],[rfm]],0)</f>
        <v>3</v>
      </c>
      <c r="N1511" t="str">
        <f t="shared" ca="1" si="47"/>
        <v>At Risk</v>
      </c>
    </row>
    <row r="1512" spans="1:14" x14ac:dyDescent="0.25">
      <c r="A1512" t="s">
        <v>227</v>
      </c>
      <c r="B1512" s="1">
        <v>45278</v>
      </c>
      <c r="C1512" s="4">
        <v>792.35101618474903</v>
      </c>
      <c r="D1512" s="3">
        <f ca="1">TODAY() -dataset_transacoes_ficticias_2023_2024[[#This Row],[transaction date]]</f>
        <v>145</v>
      </c>
      <c r="E1512">
        <f>COUNTIF(A:A,dataset_transacoes_ficticias_2023_2024[[#This Row],[customer-id]])</f>
        <v>2</v>
      </c>
      <c r="F1512" s="4">
        <f>SUMIF(A:A,dataset_transacoes_ficticias_2023_2024[[#This Row],[customer-id]],C:C)</f>
        <v>956.35326220217905</v>
      </c>
      <c r="G1512" s="4">
        <f>dataset_transacoes_ficticias_2023_2024[[#This Row],[total value]]/dataset_transacoes_ficticias_2023_2024[[#This Row],[frequency]]</f>
        <v>478.17663110108953</v>
      </c>
      <c r="H1512" s="5">
        <f ca="1">(1 - _xlfn.PERCENTRANK.INC(D:D,dataset_transacoes_ficticias_2023_2024[[#This Row],[recency]],4))*10</f>
        <v>8.8049999999999997</v>
      </c>
      <c r="I1512">
        <f>_xlfn.PERCENTRANK.INC(E:E,dataset_transacoes_ficticias_2023_2024[[#This Row],[frequency]],4)*10</f>
        <v>0.15</v>
      </c>
      <c r="J1512" s="5">
        <f>_xlfn.PERCENTRANK.INC(F:F,dataset_transacoes_ficticias_2023_2024[[#This Row],[total value]],4)*10</f>
        <v>0.85999999999999988</v>
      </c>
      <c r="K1512" s="5">
        <f t="shared" ca="1" si="46"/>
        <v>20.22</v>
      </c>
      <c r="L1512" s="13">
        <f ca="1">_xlfn.PERCENTRANK.INC(K:K,dataset_transacoes_ficticias_2023_2024[[#This Row],[rfm sum]],4)*10</f>
        <v>2.9559999999999995</v>
      </c>
      <c r="M1512" s="3">
        <f ca="1">ROUNDUP(dataset_transacoes_ficticias_2023_2024[[#This Row],[rfm]],0)</f>
        <v>3</v>
      </c>
      <c r="N1512" t="str">
        <f t="shared" ca="1" si="47"/>
        <v>At Risk</v>
      </c>
    </row>
    <row r="1513" spans="1:14" x14ac:dyDescent="0.25">
      <c r="A1513" t="s">
        <v>231</v>
      </c>
      <c r="B1513" s="1">
        <v>45176</v>
      </c>
      <c r="C1513" s="4">
        <v>729.82335512604698</v>
      </c>
      <c r="D1513" s="3">
        <f ca="1">TODAY() -dataset_transacoes_ficticias_2023_2024[[#This Row],[transaction date]]</f>
        <v>247</v>
      </c>
      <c r="E1513">
        <f>COUNTIF(A:A,dataset_transacoes_ficticias_2023_2024[[#This Row],[customer-id]])</f>
        <v>3</v>
      </c>
      <c r="F1513" s="4">
        <f>SUMIF(A:A,dataset_transacoes_ficticias_2023_2024[[#This Row],[customer-id]],C:C)</f>
        <v>1787.1806785951039</v>
      </c>
      <c r="G1513" s="4">
        <f>dataset_transacoes_ficticias_2023_2024[[#This Row],[total value]]/dataset_transacoes_ficticias_2023_2024[[#This Row],[frequency]]</f>
        <v>595.72689286503464</v>
      </c>
      <c r="H1513" s="5">
        <f ca="1">(1 - _xlfn.PERCENTRANK.INC(D:D,dataset_transacoes_ficticias_2023_2024[[#This Row],[recency]],4))*10</f>
        <v>6.1989999999999998</v>
      </c>
      <c r="I1513">
        <f>_xlfn.PERCENTRANK.INC(E:E,dataset_transacoes_ficticias_2023_2024[[#This Row],[frequency]],4)*10</f>
        <v>0.96</v>
      </c>
      <c r="J1513" s="5">
        <f>_xlfn.PERCENTRANK.INC(F:F,dataset_transacoes_ficticias_2023_2024[[#This Row],[total value]],4)*10</f>
        <v>3.081</v>
      </c>
      <c r="K1513" s="5">
        <f t="shared" ca="1" si="46"/>
        <v>20.055</v>
      </c>
      <c r="L1513" s="13">
        <f ca="1">_xlfn.PERCENTRANK.INC(K:K,dataset_transacoes_ficticias_2023_2024[[#This Row],[rfm sum]],4)*10</f>
        <v>2.9060000000000001</v>
      </c>
      <c r="M1513" s="3">
        <f ca="1">ROUNDUP(dataset_transacoes_ficticias_2023_2024[[#This Row],[rfm]],0)</f>
        <v>3</v>
      </c>
      <c r="N1513" t="str">
        <f t="shared" ca="1" si="47"/>
        <v>At Risk</v>
      </c>
    </row>
    <row r="1514" spans="1:14" x14ac:dyDescent="0.25">
      <c r="A1514" t="s">
        <v>237</v>
      </c>
      <c r="B1514" s="1">
        <v>45206</v>
      </c>
      <c r="C1514" s="4">
        <v>708.92761918094902</v>
      </c>
      <c r="D1514" s="3">
        <f ca="1">TODAY() -dataset_transacoes_ficticias_2023_2024[[#This Row],[transaction date]]</f>
        <v>217</v>
      </c>
      <c r="E1514">
        <f>COUNTIF(A:A,dataset_transacoes_ficticias_2023_2024[[#This Row],[customer-id]])</f>
        <v>2</v>
      </c>
      <c r="F1514" s="4">
        <f>SUMIF(A:A,dataset_transacoes_ficticias_2023_2024[[#This Row],[customer-id]],C:C)</f>
        <v>1163.9620995008431</v>
      </c>
      <c r="G1514" s="4">
        <f>dataset_transacoes_ficticias_2023_2024[[#This Row],[total value]]/dataset_transacoes_ficticias_2023_2024[[#This Row],[frequency]]</f>
        <v>581.98104975042156</v>
      </c>
      <c r="H1514" s="5">
        <f ca="1">(1 - _xlfn.PERCENTRANK.INC(D:D,dataset_transacoes_ficticias_2023_2024[[#This Row],[recency]],4))*10</f>
        <v>6.944</v>
      </c>
      <c r="I1514">
        <f>_xlfn.PERCENTRANK.INC(E:E,dataset_transacoes_ficticias_2023_2024[[#This Row],[frequency]],4)*10</f>
        <v>0.15</v>
      </c>
      <c r="J1514" s="5">
        <f>_xlfn.PERCENTRANK.INC(F:F,dataset_transacoes_ficticias_2023_2024[[#This Row],[total value]],4)*10</f>
        <v>1.1749999999999998</v>
      </c>
      <c r="K1514" s="5">
        <f t="shared" ca="1" si="46"/>
        <v>18.509</v>
      </c>
      <c r="L1514" s="13">
        <f ca="1">_xlfn.PERCENTRANK.INC(K:K,dataset_transacoes_ficticias_2023_2024[[#This Row],[rfm sum]],4)*10</f>
        <v>2.516</v>
      </c>
      <c r="M1514" s="3">
        <f ca="1">ROUNDUP(dataset_transacoes_ficticias_2023_2024[[#This Row],[rfm]],0)</f>
        <v>3</v>
      </c>
      <c r="N1514" t="str">
        <f t="shared" ca="1" si="47"/>
        <v>At Risk</v>
      </c>
    </row>
    <row r="1515" spans="1:14" x14ac:dyDescent="0.25">
      <c r="A1515" t="s">
        <v>240</v>
      </c>
      <c r="B1515" s="1">
        <v>45217</v>
      </c>
      <c r="C1515" s="4">
        <v>576.39058244288196</v>
      </c>
      <c r="D1515" s="3">
        <f ca="1">TODAY() -dataset_transacoes_ficticias_2023_2024[[#This Row],[transaction date]]</f>
        <v>206</v>
      </c>
      <c r="E1515">
        <f>COUNTIF(A:A,dataset_transacoes_ficticias_2023_2024[[#This Row],[customer-id]])</f>
        <v>3</v>
      </c>
      <c r="F1515" s="4">
        <f>SUMIF(A:A,dataset_transacoes_ficticias_2023_2024[[#This Row],[customer-id]],C:C)</f>
        <v>1092.547870889829</v>
      </c>
      <c r="G1515" s="4">
        <f>dataset_transacoes_ficticias_2023_2024[[#This Row],[total value]]/dataset_transacoes_ficticias_2023_2024[[#This Row],[frequency]]</f>
        <v>364.18262362994301</v>
      </c>
      <c r="H1515" s="5">
        <f ca="1">(1 - _xlfn.PERCENTRANK.INC(D:D,dataset_transacoes_ficticias_2023_2024[[#This Row],[recency]],4))*10</f>
        <v>7.2540000000000004</v>
      </c>
      <c r="I1515">
        <f>_xlfn.PERCENTRANK.INC(E:E,dataset_transacoes_ficticias_2023_2024[[#This Row],[frequency]],4)*10</f>
        <v>0.96</v>
      </c>
      <c r="J1515" s="5">
        <f>_xlfn.PERCENTRANK.INC(F:F,dataset_transacoes_ficticias_2023_2024[[#This Row],[total value]],4)*10</f>
        <v>1.05</v>
      </c>
      <c r="K1515" s="5">
        <f t="shared" ca="1" si="46"/>
        <v>17.533000000000001</v>
      </c>
      <c r="L1515" s="13">
        <f ca="1">_xlfn.PERCENTRANK.INC(K:K,dataset_transacoes_ficticias_2023_2024[[#This Row],[rfm sum]],4)*10</f>
        <v>2.1959999999999997</v>
      </c>
      <c r="M1515" s="3">
        <f ca="1">ROUNDUP(dataset_transacoes_ficticias_2023_2024[[#This Row],[rfm]],0)</f>
        <v>3</v>
      </c>
      <c r="N1515" t="str">
        <f t="shared" ca="1" si="47"/>
        <v>At Risk</v>
      </c>
    </row>
    <row r="1516" spans="1:14" x14ac:dyDescent="0.25">
      <c r="A1516" t="s">
        <v>243</v>
      </c>
      <c r="B1516" s="1">
        <v>45004</v>
      </c>
      <c r="C1516" s="4">
        <v>351.74790937503298</v>
      </c>
      <c r="D1516" s="3">
        <f ca="1">TODAY() -dataset_transacoes_ficticias_2023_2024[[#This Row],[transaction date]]</f>
        <v>419</v>
      </c>
      <c r="E1516">
        <f>COUNTIF(A:A,dataset_transacoes_ficticias_2023_2024[[#This Row],[customer-id]])</f>
        <v>4</v>
      </c>
      <c r="F1516" s="4">
        <f>SUMIF(A:A,dataset_transacoes_ficticias_2023_2024[[#This Row],[customer-id]],C:C)</f>
        <v>2019.4059938545402</v>
      </c>
      <c r="G1516" s="4">
        <f>dataset_transacoes_ficticias_2023_2024[[#This Row],[total value]]/dataset_transacoes_ficticias_2023_2024[[#This Row],[frequency]]</f>
        <v>504.85149846363504</v>
      </c>
      <c r="H1516" s="5">
        <f ca="1">(1 - _xlfn.PERCENTRANK.INC(D:D,dataset_transacoes_ficticias_2023_2024[[#This Row],[recency]],4))*10</f>
        <v>1.8959999999999999</v>
      </c>
      <c r="I1516">
        <f>_xlfn.PERCENTRANK.INC(E:E,dataset_transacoes_ficticias_2023_2024[[#This Row],[frequency]],4)*10</f>
        <v>2.5510000000000002</v>
      </c>
      <c r="J1516" s="5">
        <f>_xlfn.PERCENTRANK.INC(F:F,dataset_transacoes_ficticias_2023_2024[[#This Row],[total value]],4)*10</f>
        <v>3.9910000000000001</v>
      </c>
      <c r="K1516" s="5">
        <f t="shared" ca="1" si="46"/>
        <v>17.702000000000002</v>
      </c>
      <c r="L1516" s="13">
        <f ca="1">_xlfn.PERCENTRANK.INC(K:K,dataset_transacoes_ficticias_2023_2024[[#This Row],[rfm sum]],4)*10</f>
        <v>2.2410000000000001</v>
      </c>
      <c r="M1516" s="3">
        <f ca="1">ROUNDUP(dataset_transacoes_ficticias_2023_2024[[#This Row],[rfm]],0)</f>
        <v>3</v>
      </c>
      <c r="N1516" t="str">
        <f t="shared" ca="1" si="47"/>
        <v>At Risk</v>
      </c>
    </row>
    <row r="1517" spans="1:14" x14ac:dyDescent="0.25">
      <c r="A1517" t="s">
        <v>245</v>
      </c>
      <c r="B1517" s="1">
        <v>45056</v>
      </c>
      <c r="C1517" s="4">
        <v>812.02388496016704</v>
      </c>
      <c r="D1517" s="3">
        <f ca="1">TODAY() -dataset_transacoes_ficticias_2023_2024[[#This Row],[transaction date]]</f>
        <v>367</v>
      </c>
      <c r="E1517">
        <f>COUNTIF(A:A,dataset_transacoes_ficticias_2023_2024[[#This Row],[customer-id]])</f>
        <v>3</v>
      </c>
      <c r="F1517" s="4">
        <f>SUMIF(A:A,dataset_transacoes_ficticias_2023_2024[[#This Row],[customer-id]],C:C)</f>
        <v>2253.5319932847501</v>
      </c>
      <c r="G1517" s="4">
        <f>dataset_transacoes_ficticias_2023_2024[[#This Row],[total value]]/dataset_transacoes_ficticias_2023_2024[[#This Row],[frequency]]</f>
        <v>751.17733109491667</v>
      </c>
      <c r="H1517" s="5">
        <f ca="1">(1 - _xlfn.PERCENTRANK.INC(D:D,dataset_transacoes_ficticias_2023_2024[[#This Row],[recency]],4))*10</f>
        <v>3.2069999999999999</v>
      </c>
      <c r="I1517">
        <f>_xlfn.PERCENTRANK.INC(E:E,dataset_transacoes_ficticias_2023_2024[[#This Row],[frequency]],4)*10</f>
        <v>0.96</v>
      </c>
      <c r="J1517" s="5">
        <f>_xlfn.PERCENTRANK.INC(F:F,dataset_transacoes_ficticias_2023_2024[[#This Row],[total value]],4)*10</f>
        <v>4.8369999999999997</v>
      </c>
      <c r="K1517" s="5">
        <f t="shared" ca="1" si="46"/>
        <v>17.442</v>
      </c>
      <c r="L1517" s="13">
        <f ca="1">_xlfn.PERCENTRANK.INC(K:K,dataset_transacoes_ficticias_2023_2024[[#This Row],[rfm sum]],4)*10</f>
        <v>2.161</v>
      </c>
      <c r="M1517" s="3">
        <f ca="1">ROUNDUP(dataset_transacoes_ficticias_2023_2024[[#This Row],[rfm]],0)</f>
        <v>3</v>
      </c>
      <c r="N1517" t="str">
        <f t="shared" ca="1" si="47"/>
        <v>At Risk</v>
      </c>
    </row>
    <row r="1518" spans="1:14" x14ac:dyDescent="0.25">
      <c r="A1518" t="s">
        <v>249</v>
      </c>
      <c r="B1518" s="1">
        <v>45282</v>
      </c>
      <c r="C1518" s="4">
        <v>784.892079264156</v>
      </c>
      <c r="D1518" s="3">
        <f ca="1">TODAY() -dataset_transacoes_ficticias_2023_2024[[#This Row],[transaction date]]</f>
        <v>141</v>
      </c>
      <c r="E1518">
        <f>COUNTIF(A:A,dataset_transacoes_ficticias_2023_2024[[#This Row],[customer-id]])</f>
        <v>2</v>
      </c>
      <c r="F1518" s="4">
        <f>SUMIF(A:A,dataset_transacoes_ficticias_2023_2024[[#This Row],[customer-id]],C:C)</f>
        <v>1445.5817909026819</v>
      </c>
      <c r="G1518" s="4">
        <f>dataset_transacoes_ficticias_2023_2024[[#This Row],[total value]]/dataset_transacoes_ficticias_2023_2024[[#This Row],[frequency]]</f>
        <v>722.79089545134093</v>
      </c>
      <c r="H1518" s="5">
        <f ca="1">(1 - _xlfn.PERCENTRANK.INC(D:D,dataset_transacoes_ficticias_2023_2024[[#This Row],[recency]],4))*10</f>
        <v>8.9049999999999994</v>
      </c>
      <c r="I1518">
        <f>_xlfn.PERCENTRANK.INC(E:E,dataset_transacoes_ficticias_2023_2024[[#This Row],[frequency]],4)*10</f>
        <v>0.15</v>
      </c>
      <c r="J1518" s="5">
        <f>_xlfn.PERCENTRANK.INC(F:F,dataset_transacoes_ficticias_2023_2024[[#This Row],[total value]],4)*10</f>
        <v>1.8599999999999999</v>
      </c>
      <c r="K1518" s="5">
        <f t="shared" ca="1" si="46"/>
        <v>19.918999999999997</v>
      </c>
      <c r="L1518" s="13">
        <f ca="1">_xlfn.PERCENTRANK.INC(K:K,dataset_transacoes_ficticias_2023_2024[[#This Row],[rfm sum]],4)*10</f>
        <v>2.8610000000000002</v>
      </c>
      <c r="M1518" s="3">
        <f ca="1">ROUNDUP(dataset_transacoes_ficticias_2023_2024[[#This Row],[rfm]],0)</f>
        <v>3</v>
      </c>
      <c r="N1518" t="str">
        <f t="shared" ca="1" si="47"/>
        <v>At Risk</v>
      </c>
    </row>
    <row r="1519" spans="1:14" x14ac:dyDescent="0.25">
      <c r="A1519" t="s">
        <v>252</v>
      </c>
      <c r="B1519" s="1">
        <v>45045</v>
      </c>
      <c r="C1519" s="4">
        <v>625.91882587551697</v>
      </c>
      <c r="D1519" s="3">
        <f ca="1">TODAY() -dataset_transacoes_ficticias_2023_2024[[#This Row],[transaction date]]</f>
        <v>378</v>
      </c>
      <c r="E1519">
        <f>COUNTIF(A:A,dataset_transacoes_ficticias_2023_2024[[#This Row],[customer-id]])</f>
        <v>4</v>
      </c>
      <c r="F1519" s="4">
        <f>SUMIF(A:A,dataset_transacoes_ficticias_2023_2024[[#This Row],[customer-id]],C:C)</f>
        <v>1643.275055205575</v>
      </c>
      <c r="G1519" s="4">
        <f>dataset_transacoes_ficticias_2023_2024[[#This Row],[total value]]/dataset_transacoes_ficticias_2023_2024[[#This Row],[frequency]]</f>
        <v>410.81876380139374</v>
      </c>
      <c r="H1519" s="5">
        <f ca="1">(1 - _xlfn.PERCENTRANK.INC(D:D,dataset_transacoes_ficticias_2023_2024[[#This Row],[recency]],4))*10</f>
        <v>2.9469999999999996</v>
      </c>
      <c r="I1519">
        <f>_xlfn.PERCENTRANK.INC(E:E,dataset_transacoes_ficticias_2023_2024[[#This Row],[frequency]],4)*10</f>
        <v>2.5510000000000002</v>
      </c>
      <c r="J1519" s="5">
        <f>_xlfn.PERCENTRANK.INC(F:F,dataset_transacoes_ficticias_2023_2024[[#This Row],[total value]],4)*10</f>
        <v>2.706</v>
      </c>
      <c r="K1519" s="5">
        <f t="shared" ca="1" si="46"/>
        <v>19.118999999999996</v>
      </c>
      <c r="L1519" s="13">
        <f ca="1">_xlfn.PERCENTRANK.INC(K:K,dataset_transacoes_ficticias_2023_2024[[#This Row],[rfm sum]],4)*10</f>
        <v>2.6509999999999998</v>
      </c>
      <c r="M1519" s="3">
        <f ca="1">ROUNDUP(dataset_transacoes_ficticias_2023_2024[[#This Row],[rfm]],0)</f>
        <v>3</v>
      </c>
      <c r="N1519" t="str">
        <f t="shared" ca="1" si="47"/>
        <v>At Risk</v>
      </c>
    </row>
    <row r="1520" spans="1:14" x14ac:dyDescent="0.25">
      <c r="A1520" t="s">
        <v>255</v>
      </c>
      <c r="B1520" s="1">
        <v>45163</v>
      </c>
      <c r="C1520" s="4">
        <v>596.24008123766896</v>
      </c>
      <c r="D1520" s="3">
        <f ca="1">TODAY() -dataset_transacoes_ficticias_2023_2024[[#This Row],[transaction date]]</f>
        <v>260</v>
      </c>
      <c r="E1520">
        <f>COUNTIF(A:A,dataset_transacoes_ficticias_2023_2024[[#This Row],[customer-id]])</f>
        <v>3</v>
      </c>
      <c r="F1520" s="4">
        <f>SUMIF(A:A,dataset_transacoes_ficticias_2023_2024[[#This Row],[customer-id]],C:C)</f>
        <v>1980.6624954338552</v>
      </c>
      <c r="G1520" s="4">
        <f>dataset_transacoes_ficticias_2023_2024[[#This Row],[total value]]/dataset_transacoes_ficticias_2023_2024[[#This Row],[frequency]]</f>
        <v>660.22083181128505</v>
      </c>
      <c r="H1520" s="5">
        <f ca="1">(1 - _xlfn.PERCENTRANK.INC(D:D,dataset_transacoes_ficticias_2023_2024[[#This Row],[recency]],4))*10</f>
        <v>5.8830000000000009</v>
      </c>
      <c r="I1520">
        <f>_xlfn.PERCENTRANK.INC(E:E,dataset_transacoes_ficticias_2023_2024[[#This Row],[frequency]],4)*10</f>
        <v>0.96</v>
      </c>
      <c r="J1520" s="5">
        <f>_xlfn.PERCENTRANK.INC(F:F,dataset_transacoes_ficticias_2023_2024[[#This Row],[total value]],4)*10</f>
        <v>3.7809999999999997</v>
      </c>
      <c r="K1520" s="5">
        <f t="shared" ca="1" si="46"/>
        <v>18.827999999999999</v>
      </c>
      <c r="L1520" s="13">
        <f ca="1">_xlfn.PERCENTRANK.INC(K:K,dataset_transacoes_ficticias_2023_2024[[#This Row],[rfm sum]],4)*10</f>
        <v>2.5659999999999998</v>
      </c>
      <c r="M1520" s="3">
        <f ca="1">ROUNDUP(dataset_transacoes_ficticias_2023_2024[[#This Row],[rfm]],0)</f>
        <v>3</v>
      </c>
      <c r="N1520" t="str">
        <f t="shared" ca="1" si="47"/>
        <v>At Risk</v>
      </c>
    </row>
    <row r="1521" spans="1:14" x14ac:dyDescent="0.25">
      <c r="A1521" t="s">
        <v>265</v>
      </c>
      <c r="B1521" s="1">
        <v>45087</v>
      </c>
      <c r="C1521" s="4">
        <v>998.85547799262497</v>
      </c>
      <c r="D1521" s="3">
        <f ca="1">TODAY() -dataset_transacoes_ficticias_2023_2024[[#This Row],[transaction date]]</f>
        <v>336</v>
      </c>
      <c r="E1521">
        <f>COUNTIF(A:A,dataset_transacoes_ficticias_2023_2024[[#This Row],[customer-id]])</f>
        <v>3</v>
      </c>
      <c r="F1521" s="4">
        <f>SUMIF(A:A,dataset_transacoes_ficticias_2023_2024[[#This Row],[customer-id]],C:C)</f>
        <v>1980.1901289478678</v>
      </c>
      <c r="G1521" s="4">
        <f>dataset_transacoes_ficticias_2023_2024[[#This Row],[total value]]/dataset_transacoes_ficticias_2023_2024[[#This Row],[frequency]]</f>
        <v>660.06337631595591</v>
      </c>
      <c r="H1521" s="5">
        <f ca="1">(1 - _xlfn.PERCENTRANK.INC(D:D,dataset_transacoes_ficticias_2023_2024[[#This Row],[recency]],4))*10</f>
        <v>3.9619999999999997</v>
      </c>
      <c r="I1521">
        <f>_xlfn.PERCENTRANK.INC(E:E,dataset_transacoes_ficticias_2023_2024[[#This Row],[frequency]],4)*10</f>
        <v>0.96</v>
      </c>
      <c r="J1521" s="5">
        <f>_xlfn.PERCENTRANK.INC(F:F,dataset_transacoes_ficticias_2023_2024[[#This Row],[total value]],4)*10</f>
        <v>3.766</v>
      </c>
      <c r="K1521" s="5">
        <f t="shared" ca="1" si="46"/>
        <v>19.311999999999998</v>
      </c>
      <c r="L1521" s="13">
        <f ca="1">_xlfn.PERCENTRANK.INC(K:K,dataset_transacoes_ficticias_2023_2024[[#This Row],[rfm sum]],4)*10</f>
        <v>2.7360000000000002</v>
      </c>
      <c r="M1521" s="3">
        <f ca="1">ROUNDUP(dataset_transacoes_ficticias_2023_2024[[#This Row],[rfm]],0)</f>
        <v>3</v>
      </c>
      <c r="N1521" t="str">
        <f t="shared" ca="1" si="47"/>
        <v>At Risk</v>
      </c>
    </row>
    <row r="1522" spans="1:14" x14ac:dyDescent="0.25">
      <c r="A1522" t="s">
        <v>267</v>
      </c>
      <c r="B1522" s="1">
        <v>45182</v>
      </c>
      <c r="C1522" s="4">
        <v>962.91278951589095</v>
      </c>
      <c r="D1522" s="3">
        <f ca="1">TODAY() -dataset_transacoes_ficticias_2023_2024[[#This Row],[transaction date]]</f>
        <v>241</v>
      </c>
      <c r="E1522">
        <f>COUNTIF(A:A,dataset_transacoes_ficticias_2023_2024[[#This Row],[customer-id]])</f>
        <v>2</v>
      </c>
      <c r="F1522" s="4">
        <f>SUMIF(A:A,dataset_transacoes_ficticias_2023_2024[[#This Row],[customer-id]],C:C)</f>
        <v>1704.721042349104</v>
      </c>
      <c r="G1522" s="4">
        <f>dataset_transacoes_ficticias_2023_2024[[#This Row],[total value]]/dataset_transacoes_ficticias_2023_2024[[#This Row],[frequency]]</f>
        <v>852.36052117455199</v>
      </c>
      <c r="H1522" s="5">
        <f ca="1">(1 - _xlfn.PERCENTRANK.INC(D:D,dataset_transacoes_ficticias_2023_2024[[#This Row],[recency]],4))*10</f>
        <v>6.3539999999999992</v>
      </c>
      <c r="I1522">
        <f>_xlfn.PERCENTRANK.INC(E:E,dataset_transacoes_ficticias_2023_2024[[#This Row],[frequency]],4)*10</f>
        <v>0.15</v>
      </c>
      <c r="J1522" s="5">
        <f>_xlfn.PERCENTRANK.INC(F:F,dataset_transacoes_ficticias_2023_2024[[#This Row],[total value]],4)*10</f>
        <v>2.9459999999999997</v>
      </c>
      <c r="K1522" s="5">
        <f t="shared" ca="1" si="46"/>
        <v>18.137999999999998</v>
      </c>
      <c r="L1522" s="13">
        <f ca="1">_xlfn.PERCENTRANK.INC(K:K,dataset_transacoes_ficticias_2023_2024[[#This Row],[rfm sum]],4)*10</f>
        <v>2.3759999999999999</v>
      </c>
      <c r="M1522" s="3">
        <f ca="1">ROUNDUP(dataset_transacoes_ficticias_2023_2024[[#This Row],[rfm]],0)</f>
        <v>3</v>
      </c>
      <c r="N1522" t="str">
        <f t="shared" ca="1" si="47"/>
        <v>At Risk</v>
      </c>
    </row>
    <row r="1523" spans="1:14" x14ac:dyDescent="0.25">
      <c r="A1523" t="s">
        <v>268</v>
      </c>
      <c r="B1523" s="1">
        <v>44965</v>
      </c>
      <c r="C1523" s="4">
        <v>331.08595039743301</v>
      </c>
      <c r="D1523" s="3">
        <f ca="1">TODAY() -dataset_transacoes_ficticias_2023_2024[[#This Row],[transaction date]]</f>
        <v>458</v>
      </c>
      <c r="E1523">
        <f>COUNTIF(A:A,dataset_transacoes_ficticias_2023_2024[[#This Row],[customer-id]])</f>
        <v>4</v>
      </c>
      <c r="F1523" s="4">
        <f>SUMIF(A:A,dataset_transacoes_ficticias_2023_2024[[#This Row],[customer-id]],C:C)</f>
        <v>2221.7269397820919</v>
      </c>
      <c r="G1523" s="4">
        <f>dataset_transacoes_ficticias_2023_2024[[#This Row],[total value]]/dataset_transacoes_ficticias_2023_2024[[#This Row],[frequency]]</f>
        <v>555.43173494552298</v>
      </c>
      <c r="H1523" s="5">
        <f ca="1">(1 - _xlfn.PERCENTRANK.INC(D:D,dataset_transacoes_ficticias_2023_2024[[#This Row],[recency]],4))*10</f>
        <v>0.9209999999999996</v>
      </c>
      <c r="I1523">
        <f>_xlfn.PERCENTRANK.INC(E:E,dataset_transacoes_ficticias_2023_2024[[#This Row],[frequency]],4)*10</f>
        <v>2.5510000000000002</v>
      </c>
      <c r="J1523" s="5">
        <f>_xlfn.PERCENTRANK.INC(F:F,dataset_transacoes_ficticias_2023_2024[[#This Row],[total value]],4)*10</f>
        <v>4.617</v>
      </c>
      <c r="K1523" s="5">
        <f t="shared" ca="1" si="46"/>
        <v>17.538999999999998</v>
      </c>
      <c r="L1523" s="13">
        <f ca="1">_xlfn.PERCENTRANK.INC(K:K,dataset_transacoes_ficticias_2023_2024[[#This Row],[rfm sum]],4)*10</f>
        <v>2.2010000000000001</v>
      </c>
      <c r="M1523" s="3">
        <f ca="1">ROUNDUP(dataset_transacoes_ficticias_2023_2024[[#This Row],[rfm]],0)</f>
        <v>3</v>
      </c>
      <c r="N1523" t="str">
        <f t="shared" ca="1" si="47"/>
        <v>At Risk</v>
      </c>
    </row>
    <row r="1524" spans="1:14" x14ac:dyDescent="0.25">
      <c r="A1524" t="s">
        <v>268</v>
      </c>
      <c r="B1524" s="1">
        <v>45032</v>
      </c>
      <c r="C1524" s="4">
        <v>777.58784960064702</v>
      </c>
      <c r="D1524" s="3">
        <f ca="1">TODAY() -dataset_transacoes_ficticias_2023_2024[[#This Row],[transaction date]]</f>
        <v>391</v>
      </c>
      <c r="E1524">
        <f>COUNTIF(A:A,dataset_transacoes_ficticias_2023_2024[[#This Row],[customer-id]])</f>
        <v>4</v>
      </c>
      <c r="F1524" s="4">
        <f>SUMIF(A:A,dataset_transacoes_ficticias_2023_2024[[#This Row],[customer-id]],C:C)</f>
        <v>2221.7269397820919</v>
      </c>
      <c r="G1524" s="4">
        <f>dataset_transacoes_ficticias_2023_2024[[#This Row],[total value]]/dataset_transacoes_ficticias_2023_2024[[#This Row],[frequency]]</f>
        <v>555.43173494552298</v>
      </c>
      <c r="H1524" s="5">
        <f ca="1">(1 - _xlfn.PERCENTRANK.INC(D:D,dataset_transacoes_ficticias_2023_2024[[#This Row],[recency]],4))*10</f>
        <v>2.6219999999999999</v>
      </c>
      <c r="I1524">
        <f>_xlfn.PERCENTRANK.INC(E:E,dataset_transacoes_ficticias_2023_2024[[#This Row],[frequency]],4)*10</f>
        <v>2.5510000000000002</v>
      </c>
      <c r="J1524" s="5">
        <f>_xlfn.PERCENTRANK.INC(F:F,dataset_transacoes_ficticias_2023_2024[[#This Row],[total value]],4)*10</f>
        <v>4.617</v>
      </c>
      <c r="K1524" s="5">
        <f t="shared" ca="1" si="46"/>
        <v>17.878999999999998</v>
      </c>
      <c r="L1524" s="13">
        <f ca="1">_xlfn.PERCENTRANK.INC(K:K,dataset_transacoes_ficticias_2023_2024[[#This Row],[rfm sum]],4)*10</f>
        <v>2.286</v>
      </c>
      <c r="M1524" s="3">
        <f ca="1">ROUNDUP(dataset_transacoes_ficticias_2023_2024[[#This Row],[rfm]],0)</f>
        <v>3</v>
      </c>
      <c r="N1524" t="str">
        <f t="shared" ca="1" si="47"/>
        <v>At Risk</v>
      </c>
    </row>
    <row r="1525" spans="1:14" x14ac:dyDescent="0.25">
      <c r="A1525" t="s">
        <v>294</v>
      </c>
      <c r="B1525" s="1">
        <v>45215</v>
      </c>
      <c r="C1525" s="4">
        <v>376.05532827234799</v>
      </c>
      <c r="D1525" s="3">
        <f ca="1">TODAY() -dataset_transacoes_ficticias_2023_2024[[#This Row],[transaction date]]</f>
        <v>208</v>
      </c>
      <c r="E1525">
        <f>COUNTIF(A:A,dataset_transacoes_ficticias_2023_2024[[#This Row],[customer-id]])</f>
        <v>3</v>
      </c>
      <c r="F1525" s="4">
        <f>SUMIF(A:A,dataset_transacoes_ficticias_2023_2024[[#This Row],[customer-id]],C:C)</f>
        <v>1061.7025123428</v>
      </c>
      <c r="G1525" s="4">
        <f>dataset_transacoes_ficticias_2023_2024[[#This Row],[total value]]/dataset_transacoes_ficticias_2023_2024[[#This Row],[frequency]]</f>
        <v>353.9008374476</v>
      </c>
      <c r="H1525" s="5">
        <f ca="1">(1 - _xlfn.PERCENTRANK.INC(D:D,dataset_transacoes_ficticias_2023_2024[[#This Row],[recency]],4))*10</f>
        <v>7.1989999999999998</v>
      </c>
      <c r="I1525">
        <f>_xlfn.PERCENTRANK.INC(E:E,dataset_transacoes_ficticias_2023_2024[[#This Row],[frequency]],4)*10</f>
        <v>0.96</v>
      </c>
      <c r="J1525" s="5">
        <f>_xlfn.PERCENTRANK.INC(F:F,dataset_transacoes_ficticias_2023_2024[[#This Row],[total value]],4)*10</f>
        <v>1.0150000000000001</v>
      </c>
      <c r="K1525" s="5">
        <f t="shared" ca="1" si="46"/>
        <v>18.963999999999999</v>
      </c>
      <c r="L1525" s="13">
        <f ca="1">_xlfn.PERCENTRANK.INC(K:K,dataset_transacoes_ficticias_2023_2024[[#This Row],[rfm sum]],4)*10</f>
        <v>2.6059999999999999</v>
      </c>
      <c r="M1525" s="3">
        <f ca="1">ROUNDUP(dataset_transacoes_ficticias_2023_2024[[#This Row],[rfm]],0)</f>
        <v>3</v>
      </c>
      <c r="N1525" t="str">
        <f t="shared" ca="1" si="47"/>
        <v>At Risk</v>
      </c>
    </row>
    <row r="1526" spans="1:14" x14ac:dyDescent="0.25">
      <c r="A1526" t="s">
        <v>315</v>
      </c>
      <c r="B1526" s="1">
        <v>45287</v>
      </c>
      <c r="C1526" s="4">
        <v>476.43793538239998</v>
      </c>
      <c r="D1526" s="3">
        <f ca="1">TODAY() -dataset_transacoes_ficticias_2023_2024[[#This Row],[transaction date]]</f>
        <v>136</v>
      </c>
      <c r="E1526">
        <f>COUNTIF(A:A,dataset_transacoes_ficticias_2023_2024[[#This Row],[customer-id]])</f>
        <v>3</v>
      </c>
      <c r="F1526" s="4">
        <f>SUMIF(A:A,dataset_transacoes_ficticias_2023_2024[[#This Row],[customer-id]],C:C)</f>
        <v>1109.353013165382</v>
      </c>
      <c r="G1526" s="4">
        <f>dataset_transacoes_ficticias_2023_2024[[#This Row],[total value]]/dataset_transacoes_ficticias_2023_2024[[#This Row],[frequency]]</f>
        <v>369.78433772179397</v>
      </c>
      <c r="H1526" s="5">
        <f ca="1">(1 - _xlfn.PERCENTRANK.INC(D:D,dataset_transacoes_ficticias_2023_2024[[#This Row],[recency]],4))*10</f>
        <v>9.0400000000000009</v>
      </c>
      <c r="I1526">
        <f>_xlfn.PERCENTRANK.INC(E:E,dataset_transacoes_ficticias_2023_2024[[#This Row],[frequency]],4)*10</f>
        <v>0.96</v>
      </c>
      <c r="J1526" s="5">
        <f>_xlfn.PERCENTRANK.INC(F:F,dataset_transacoes_ficticias_2023_2024[[#This Row],[total value]],4)*10</f>
        <v>1.0900000000000001</v>
      </c>
      <c r="K1526" s="5">
        <f t="shared" ca="1" si="46"/>
        <v>20.263999999999999</v>
      </c>
      <c r="L1526" s="13">
        <f ca="1">_xlfn.PERCENTRANK.INC(K:K,dataset_transacoes_ficticias_2023_2024[[#This Row],[rfm sum]],4)*10</f>
        <v>2.9659999999999997</v>
      </c>
      <c r="M1526" s="3">
        <f ca="1">ROUNDUP(dataset_transacoes_ficticias_2023_2024[[#This Row],[rfm]],0)</f>
        <v>3</v>
      </c>
      <c r="N1526" t="str">
        <f t="shared" ca="1" si="47"/>
        <v>At Risk</v>
      </c>
    </row>
    <row r="1527" spans="1:14" x14ac:dyDescent="0.25">
      <c r="A1527" t="s">
        <v>323</v>
      </c>
      <c r="B1527" s="1">
        <v>45062</v>
      </c>
      <c r="C1527" s="4">
        <v>388.17631747299998</v>
      </c>
      <c r="D1527" s="3">
        <f ca="1">TODAY() -dataset_transacoes_ficticias_2023_2024[[#This Row],[transaction date]]</f>
        <v>361</v>
      </c>
      <c r="E1527">
        <f>COUNTIF(A:A,dataset_transacoes_ficticias_2023_2024[[#This Row],[customer-id]])</f>
        <v>4</v>
      </c>
      <c r="F1527" s="4">
        <f>SUMIF(A:A,dataset_transacoes_ficticias_2023_2024[[#This Row],[customer-id]],C:C)</f>
        <v>1588.9159588732859</v>
      </c>
      <c r="G1527" s="4">
        <f>dataset_transacoes_ficticias_2023_2024[[#This Row],[total value]]/dataset_transacoes_ficticias_2023_2024[[#This Row],[frequency]]</f>
        <v>397.22898971832149</v>
      </c>
      <c r="H1527" s="5">
        <f ca="1">(1 - _xlfn.PERCENTRANK.INC(D:D,dataset_transacoes_ficticias_2023_2024[[#This Row],[recency]],4))*10</f>
        <v>3.3970000000000002</v>
      </c>
      <c r="I1527">
        <f>_xlfn.PERCENTRANK.INC(E:E,dataset_transacoes_ficticias_2023_2024[[#This Row],[frequency]],4)*10</f>
        <v>2.5510000000000002</v>
      </c>
      <c r="J1527" s="5">
        <f>_xlfn.PERCENTRANK.INC(F:F,dataset_transacoes_ficticias_2023_2024[[#This Row],[total value]],4)*10</f>
        <v>2.4359999999999999</v>
      </c>
      <c r="K1527" s="5">
        <f t="shared" ca="1" si="46"/>
        <v>19.474</v>
      </c>
      <c r="L1527" s="13">
        <f ca="1">_xlfn.PERCENTRANK.INC(K:K,dataset_transacoes_ficticias_2023_2024[[#This Row],[rfm sum]],4)*10</f>
        <v>2.7810000000000001</v>
      </c>
      <c r="M1527" s="3">
        <f ca="1">ROUNDUP(dataset_transacoes_ficticias_2023_2024[[#This Row],[rfm]],0)</f>
        <v>3</v>
      </c>
      <c r="N1527" t="str">
        <f t="shared" ca="1" si="47"/>
        <v>At Risk</v>
      </c>
    </row>
    <row r="1528" spans="1:14" x14ac:dyDescent="0.25">
      <c r="A1528" t="s">
        <v>329</v>
      </c>
      <c r="B1528" s="1">
        <v>45296</v>
      </c>
      <c r="C1528" s="4">
        <v>494.96958310971098</v>
      </c>
      <c r="D1528" s="3">
        <f ca="1">TODAY() -dataset_transacoes_ficticias_2023_2024[[#This Row],[transaction date]]</f>
        <v>127</v>
      </c>
      <c r="E1528">
        <f>COUNTIF(A:A,dataset_transacoes_ficticias_2023_2024[[#This Row],[customer-id]])</f>
        <v>2</v>
      </c>
      <c r="F1528" s="4">
        <f>SUMIF(A:A,dataset_transacoes_ficticias_2023_2024[[#This Row],[customer-id]],C:C)</f>
        <v>757.62700086671794</v>
      </c>
      <c r="G1528" s="4">
        <f>dataset_transacoes_ficticias_2023_2024[[#This Row],[total value]]/dataset_transacoes_ficticias_2023_2024[[#This Row],[frequency]]</f>
        <v>378.81350043335897</v>
      </c>
      <c r="H1528" s="5">
        <f ca="1">(1 - _xlfn.PERCENTRANK.INC(D:D,dataset_transacoes_ficticias_2023_2024[[#This Row],[recency]],4))*10</f>
        <v>9.1900000000000013</v>
      </c>
      <c r="I1528">
        <f>_xlfn.PERCENTRANK.INC(E:E,dataset_transacoes_ficticias_2023_2024[[#This Row],[frequency]],4)*10</f>
        <v>0.15</v>
      </c>
      <c r="J1528" s="5">
        <f>_xlfn.PERCENTRANK.INC(F:F,dataset_transacoes_ficticias_2023_2024[[#This Row],[total value]],4)*10</f>
        <v>0.42000000000000004</v>
      </c>
      <c r="K1528" s="5">
        <f t="shared" ca="1" si="46"/>
        <v>18.144000000000002</v>
      </c>
      <c r="L1528" s="13">
        <f ca="1">_xlfn.PERCENTRANK.INC(K:K,dataset_transacoes_ficticias_2023_2024[[#This Row],[rfm sum]],4)*10</f>
        <v>2.3860000000000001</v>
      </c>
      <c r="M1528" s="3">
        <f ca="1">ROUNDUP(dataset_transacoes_ficticias_2023_2024[[#This Row],[rfm]],0)</f>
        <v>3</v>
      </c>
      <c r="N1528" t="str">
        <f t="shared" ca="1" si="47"/>
        <v>At Risk</v>
      </c>
    </row>
    <row r="1529" spans="1:14" x14ac:dyDescent="0.25">
      <c r="A1529" t="s">
        <v>338</v>
      </c>
      <c r="B1529" s="1">
        <v>45269</v>
      </c>
      <c r="C1529" s="4">
        <v>843.33770428721198</v>
      </c>
      <c r="D1529" s="3">
        <f ca="1">TODAY() -dataset_transacoes_ficticias_2023_2024[[#This Row],[transaction date]]</f>
        <v>154</v>
      </c>
      <c r="E1529">
        <f>COUNTIF(A:A,dataset_transacoes_ficticias_2023_2024[[#This Row],[customer-id]])</f>
        <v>2</v>
      </c>
      <c r="F1529" s="4">
        <f>SUMIF(A:A,dataset_transacoes_ficticias_2023_2024[[#This Row],[customer-id]],C:C)</f>
        <v>920.12218139058552</v>
      </c>
      <c r="G1529" s="4">
        <f>dataset_transacoes_ficticias_2023_2024[[#This Row],[total value]]/dataset_transacoes_ficticias_2023_2024[[#This Row],[frequency]]</f>
        <v>460.06109069529276</v>
      </c>
      <c r="H1529" s="5">
        <f ca="1">(1 - _xlfn.PERCENTRANK.INC(D:D,dataset_transacoes_ficticias_2023_2024[[#This Row],[recency]],4))*10</f>
        <v>8.5750000000000011</v>
      </c>
      <c r="I1529">
        <f>_xlfn.PERCENTRANK.INC(E:E,dataset_transacoes_ficticias_2023_2024[[#This Row],[frequency]],4)*10</f>
        <v>0.15</v>
      </c>
      <c r="J1529" s="5">
        <f>_xlfn.PERCENTRANK.INC(F:F,dataset_transacoes_ficticias_2023_2024[[#This Row],[total value]],4)*10</f>
        <v>0.73499999999999999</v>
      </c>
      <c r="K1529" s="5">
        <f t="shared" ca="1" si="46"/>
        <v>19.22</v>
      </c>
      <c r="L1529" s="13">
        <f ca="1">_xlfn.PERCENTRANK.INC(K:K,dataset_transacoes_ficticias_2023_2024[[#This Row],[rfm sum]],4)*10</f>
        <v>2.6859999999999999</v>
      </c>
      <c r="M1529" s="3">
        <f ca="1">ROUNDUP(dataset_transacoes_ficticias_2023_2024[[#This Row],[rfm]],0)</f>
        <v>3</v>
      </c>
      <c r="N1529" t="str">
        <f t="shared" ca="1" si="47"/>
        <v>At Risk</v>
      </c>
    </row>
    <row r="1530" spans="1:14" x14ac:dyDescent="0.25">
      <c r="A1530" t="s">
        <v>340</v>
      </c>
      <c r="B1530" s="1">
        <v>45058</v>
      </c>
      <c r="C1530" s="4">
        <v>330.02729167153399</v>
      </c>
      <c r="D1530" s="3">
        <f ca="1">TODAY() -dataset_transacoes_ficticias_2023_2024[[#This Row],[transaction date]]</f>
        <v>365</v>
      </c>
      <c r="E1530">
        <f>COUNTIF(A:A,dataset_transacoes_ficticias_2023_2024[[#This Row],[customer-id]])</f>
        <v>4</v>
      </c>
      <c r="F1530" s="4">
        <f>SUMIF(A:A,dataset_transacoes_ficticias_2023_2024[[#This Row],[customer-id]],C:C)</f>
        <v>1473.357583180695</v>
      </c>
      <c r="G1530" s="4">
        <f>dataset_transacoes_ficticias_2023_2024[[#This Row],[total value]]/dataset_transacoes_ficticias_2023_2024[[#This Row],[frequency]]</f>
        <v>368.33939579517374</v>
      </c>
      <c r="H1530" s="5">
        <f ca="1">(1 - _xlfn.PERCENTRANK.INC(D:D,dataset_transacoes_ficticias_2023_2024[[#This Row],[recency]],4))*10</f>
        <v>3.2669999999999999</v>
      </c>
      <c r="I1530">
        <f>_xlfn.PERCENTRANK.INC(E:E,dataset_transacoes_ficticias_2023_2024[[#This Row],[frequency]],4)*10</f>
        <v>2.5510000000000002</v>
      </c>
      <c r="J1530" s="5">
        <f>_xlfn.PERCENTRANK.INC(F:F,dataset_transacoes_ficticias_2023_2024[[#This Row],[total value]],4)*10</f>
        <v>2.0409999999999999</v>
      </c>
      <c r="K1530" s="5">
        <f t="shared" ca="1" si="46"/>
        <v>17.318999999999999</v>
      </c>
      <c r="L1530" s="13">
        <f ca="1">_xlfn.PERCENTRANK.INC(K:K,dataset_transacoes_ficticias_2023_2024[[#This Row],[rfm sum]],4)*10</f>
        <v>2.1160000000000001</v>
      </c>
      <c r="M1530" s="3">
        <f ca="1">ROUNDUP(dataset_transacoes_ficticias_2023_2024[[#This Row],[rfm]],0)</f>
        <v>3</v>
      </c>
      <c r="N1530" t="str">
        <f t="shared" ca="1" si="47"/>
        <v>At Risk</v>
      </c>
    </row>
    <row r="1531" spans="1:14" x14ac:dyDescent="0.25">
      <c r="A1531" t="s">
        <v>340</v>
      </c>
      <c r="B1531" s="1">
        <v>45137</v>
      </c>
      <c r="C1531" s="4">
        <v>562.50662347833304</v>
      </c>
      <c r="D1531" s="3">
        <f ca="1">TODAY() -dataset_transacoes_ficticias_2023_2024[[#This Row],[transaction date]]</f>
        <v>286</v>
      </c>
      <c r="E1531">
        <f>COUNTIF(A:A,dataset_transacoes_ficticias_2023_2024[[#This Row],[customer-id]])</f>
        <v>4</v>
      </c>
      <c r="F1531" s="4">
        <f>SUMIF(A:A,dataset_transacoes_ficticias_2023_2024[[#This Row],[customer-id]],C:C)</f>
        <v>1473.357583180695</v>
      </c>
      <c r="G1531" s="4">
        <f>dataset_transacoes_ficticias_2023_2024[[#This Row],[total value]]/dataset_transacoes_ficticias_2023_2024[[#This Row],[frequency]]</f>
        <v>368.33939579517374</v>
      </c>
      <c r="H1531" s="5">
        <f ca="1">(1 - _xlfn.PERCENTRANK.INC(D:D,dataset_transacoes_ficticias_2023_2024[[#This Row],[recency]],4))*10</f>
        <v>5.2329999999999997</v>
      </c>
      <c r="I1531">
        <f>_xlfn.PERCENTRANK.INC(E:E,dataset_transacoes_ficticias_2023_2024[[#This Row],[frequency]],4)*10</f>
        <v>2.5510000000000002</v>
      </c>
      <c r="J1531" s="5">
        <f>_xlfn.PERCENTRANK.INC(F:F,dataset_transacoes_ficticias_2023_2024[[#This Row],[total value]],4)*10</f>
        <v>2.0409999999999999</v>
      </c>
      <c r="K1531" s="5">
        <f t="shared" ca="1" si="46"/>
        <v>17.683999999999997</v>
      </c>
      <c r="L1531" s="13">
        <f ca="1">_xlfn.PERCENTRANK.INC(K:K,dataset_transacoes_ficticias_2023_2024[[#This Row],[rfm sum]],4)*10</f>
        <v>2.2359999999999998</v>
      </c>
      <c r="M1531" s="3">
        <f ca="1">ROUNDUP(dataset_transacoes_ficticias_2023_2024[[#This Row],[rfm]],0)</f>
        <v>3</v>
      </c>
      <c r="N1531" t="str">
        <f t="shared" ca="1" si="47"/>
        <v>At Risk</v>
      </c>
    </row>
    <row r="1532" spans="1:14" x14ac:dyDescent="0.25">
      <c r="A1532" t="s">
        <v>342</v>
      </c>
      <c r="B1532" s="1">
        <v>45144</v>
      </c>
      <c r="C1532" s="4">
        <v>296.46882603655899</v>
      </c>
      <c r="D1532" s="3">
        <f ca="1">TODAY() -dataset_transacoes_ficticias_2023_2024[[#This Row],[transaction date]]</f>
        <v>279</v>
      </c>
      <c r="E1532">
        <f>COUNTIF(A:A,dataset_transacoes_ficticias_2023_2024[[#This Row],[customer-id]])</f>
        <v>3</v>
      </c>
      <c r="F1532" s="4">
        <f>SUMIF(A:A,dataset_transacoes_ficticias_2023_2024[[#This Row],[customer-id]],C:C)</f>
        <v>1513.6099396090181</v>
      </c>
      <c r="G1532" s="4">
        <f>dataset_transacoes_ficticias_2023_2024[[#This Row],[total value]]/dataset_transacoes_ficticias_2023_2024[[#This Row],[frequency]]</f>
        <v>504.53664653633933</v>
      </c>
      <c r="H1532" s="5">
        <f ca="1">(1 - _xlfn.PERCENTRANK.INC(D:D,dataset_transacoes_ficticias_2023_2024[[#This Row],[recency]],4))*10</f>
        <v>5.418000000000001</v>
      </c>
      <c r="I1532">
        <f>_xlfn.PERCENTRANK.INC(E:E,dataset_transacoes_ficticias_2023_2024[[#This Row],[frequency]],4)*10</f>
        <v>0.96</v>
      </c>
      <c r="J1532" s="5">
        <f>_xlfn.PERCENTRANK.INC(F:F,dataset_transacoes_ficticias_2023_2024[[#This Row],[total value]],4)*10</f>
        <v>2.2010000000000001</v>
      </c>
      <c r="K1532" s="5">
        <f t="shared" ca="1" si="46"/>
        <v>18.404</v>
      </c>
      <c r="L1532" s="13">
        <f ca="1">_xlfn.PERCENTRANK.INC(K:K,dataset_transacoes_ficticias_2023_2024[[#This Row],[rfm sum]],4)*10</f>
        <v>2.4809999999999999</v>
      </c>
      <c r="M1532" s="3">
        <f ca="1">ROUNDUP(dataset_transacoes_ficticias_2023_2024[[#This Row],[rfm]],0)</f>
        <v>3</v>
      </c>
      <c r="N1532" t="str">
        <f t="shared" ca="1" si="47"/>
        <v>At Risk</v>
      </c>
    </row>
    <row r="1533" spans="1:14" x14ac:dyDescent="0.25">
      <c r="A1533" t="s">
        <v>344</v>
      </c>
      <c r="B1533" s="1">
        <v>45096</v>
      </c>
      <c r="C1533" s="4">
        <v>386.21424361529603</v>
      </c>
      <c r="D1533" s="3">
        <f ca="1">TODAY() -dataset_transacoes_ficticias_2023_2024[[#This Row],[transaction date]]</f>
        <v>327</v>
      </c>
      <c r="E1533">
        <f>COUNTIF(A:A,dataset_transacoes_ficticias_2023_2024[[#This Row],[customer-id]])</f>
        <v>4</v>
      </c>
      <c r="F1533" s="4">
        <f>SUMIF(A:A,dataset_transacoes_ficticias_2023_2024[[#This Row],[customer-id]],C:C)</f>
        <v>1590.1672997821761</v>
      </c>
      <c r="G1533" s="4">
        <f>dataset_transacoes_ficticias_2023_2024[[#This Row],[total value]]/dataset_transacoes_ficticias_2023_2024[[#This Row],[frequency]]</f>
        <v>397.54182494554402</v>
      </c>
      <c r="H1533" s="5">
        <f ca="1">(1 - _xlfn.PERCENTRANK.INC(D:D,dataset_transacoes_ficticias_2023_2024[[#This Row],[recency]],4))*10</f>
        <v>4.2279999999999998</v>
      </c>
      <c r="I1533">
        <f>_xlfn.PERCENTRANK.INC(E:E,dataset_transacoes_ficticias_2023_2024[[#This Row],[frequency]],4)*10</f>
        <v>2.5510000000000002</v>
      </c>
      <c r="J1533" s="5">
        <f>_xlfn.PERCENTRANK.INC(F:F,dataset_transacoes_ficticias_2023_2024[[#This Row],[total value]],4)*10</f>
        <v>2.456</v>
      </c>
      <c r="K1533" s="5">
        <f t="shared" ca="1" si="46"/>
        <v>17.814</v>
      </c>
      <c r="L1533" s="13">
        <f ca="1">_xlfn.PERCENTRANK.INC(K:K,dataset_transacoes_ficticias_2023_2024[[#This Row],[rfm sum]],4)*10</f>
        <v>2.2759999999999998</v>
      </c>
      <c r="M1533" s="3">
        <f ca="1">ROUNDUP(dataset_transacoes_ficticias_2023_2024[[#This Row],[rfm]],0)</f>
        <v>3</v>
      </c>
      <c r="N1533" t="str">
        <f t="shared" ca="1" si="47"/>
        <v>At Risk</v>
      </c>
    </row>
    <row r="1534" spans="1:14" x14ac:dyDescent="0.25">
      <c r="A1534" t="s">
        <v>361</v>
      </c>
      <c r="B1534" s="1">
        <v>45026</v>
      </c>
      <c r="C1534" s="4">
        <v>52.6090740147609</v>
      </c>
      <c r="D1534" s="3">
        <f ca="1">TODAY() -dataset_transacoes_ficticias_2023_2024[[#This Row],[transaction date]]</f>
        <v>397</v>
      </c>
      <c r="E1534">
        <f>COUNTIF(A:A,dataset_transacoes_ficticias_2023_2024[[#This Row],[customer-id]])</f>
        <v>5</v>
      </c>
      <c r="F1534" s="4">
        <f>SUMIF(A:A,dataset_transacoes_ficticias_2023_2024[[#This Row],[customer-id]],C:C)</f>
        <v>1518.0430809983734</v>
      </c>
      <c r="G1534" s="4">
        <f>dataset_transacoes_ficticias_2023_2024[[#This Row],[total value]]/dataset_transacoes_ficticias_2023_2024[[#This Row],[frequency]]</f>
        <v>303.60861619967466</v>
      </c>
      <c r="H1534" s="5">
        <f ca="1">(1 - _xlfn.PERCENTRANK.INC(D:D,dataset_transacoes_ficticias_2023_2024[[#This Row],[recency]],4))*10</f>
        <v>2.4370000000000003</v>
      </c>
      <c r="I1534">
        <f>_xlfn.PERCENTRANK.INC(E:E,dataset_transacoes_ficticias_2023_2024[[#This Row],[frequency]],4)*10</f>
        <v>4.5519999999999996</v>
      </c>
      <c r="J1534" s="5">
        <f>_xlfn.PERCENTRANK.INC(F:F,dataset_transacoes_ficticias_2023_2024[[#This Row],[total value]],4)*10</f>
        <v>2.2159999999999997</v>
      </c>
      <c r="K1534" s="5">
        <f t="shared" ca="1" si="46"/>
        <v>18.440000000000001</v>
      </c>
      <c r="L1534" s="13">
        <f ca="1">_xlfn.PERCENTRANK.INC(K:K,dataset_transacoes_ficticias_2023_2024[[#This Row],[rfm sum]],4)*10</f>
        <v>2.4859999999999998</v>
      </c>
      <c r="M1534" s="3">
        <f ca="1">ROUNDUP(dataset_transacoes_ficticias_2023_2024[[#This Row],[rfm]],0)</f>
        <v>3</v>
      </c>
      <c r="N1534" t="str">
        <f t="shared" ca="1" si="47"/>
        <v>At Risk</v>
      </c>
    </row>
    <row r="1535" spans="1:14" x14ac:dyDescent="0.25">
      <c r="A1535" t="s">
        <v>45</v>
      </c>
      <c r="B1535" s="1">
        <v>45212</v>
      </c>
      <c r="C1535" s="4">
        <v>358.02953231617403</v>
      </c>
      <c r="D1535" s="3">
        <f ca="1">TODAY() -dataset_transacoes_ficticias_2023_2024[[#This Row],[transaction date]]</f>
        <v>211</v>
      </c>
      <c r="E1535">
        <f>COUNTIF(A:A,dataset_transacoes_ficticias_2023_2024[[#This Row],[customer-id]])</f>
        <v>3</v>
      </c>
      <c r="F1535" s="4">
        <f>SUMIF(A:A,dataset_transacoes_ficticias_2023_2024[[#This Row],[customer-id]],C:C)</f>
        <v>1377.1133192991651</v>
      </c>
      <c r="G1535" s="4">
        <f>dataset_transacoes_ficticias_2023_2024[[#This Row],[total value]]/dataset_transacoes_ficticias_2023_2024[[#This Row],[frequency]]</f>
        <v>459.03777309972173</v>
      </c>
      <c r="H1535" s="5">
        <f ca="1">(1 - _xlfn.PERCENTRANK.INC(D:D,dataset_transacoes_ficticias_2023_2024[[#This Row],[recency]],4))*10</f>
        <v>7.1039999999999992</v>
      </c>
      <c r="I1535">
        <f>_xlfn.PERCENTRANK.INC(E:E,dataset_transacoes_ficticias_2023_2024[[#This Row],[frequency]],4)*10</f>
        <v>0.96</v>
      </c>
      <c r="J1535" s="5">
        <f>_xlfn.PERCENTRANK.INC(F:F,dataset_transacoes_ficticias_2023_2024[[#This Row],[total value]],4)*10</f>
        <v>1.6300000000000001</v>
      </c>
      <c r="K1535" s="5">
        <f t="shared" ca="1" si="46"/>
        <v>18.898999999999997</v>
      </c>
      <c r="L1535" s="13">
        <f ca="1">_xlfn.PERCENTRANK.INC(K:K,dataset_transacoes_ficticias_2023_2024[[#This Row],[rfm sum]],4)*10</f>
        <v>2.581</v>
      </c>
      <c r="M1535" s="3">
        <f ca="1">ROUNDUP(dataset_transacoes_ficticias_2023_2024[[#This Row],[rfm]],0)</f>
        <v>3</v>
      </c>
      <c r="N1535" t="str">
        <f t="shared" ca="1" si="47"/>
        <v>At Risk</v>
      </c>
    </row>
    <row r="1536" spans="1:14" x14ac:dyDescent="0.25">
      <c r="A1536" t="s">
        <v>375</v>
      </c>
      <c r="B1536" s="1">
        <v>45105</v>
      </c>
      <c r="C1536" s="4">
        <v>365.03619669742</v>
      </c>
      <c r="D1536" s="3">
        <f ca="1">TODAY() -dataset_transacoes_ficticias_2023_2024[[#This Row],[transaction date]]</f>
        <v>318</v>
      </c>
      <c r="E1536">
        <f>COUNTIF(A:A,dataset_transacoes_ficticias_2023_2024[[#This Row],[customer-id]])</f>
        <v>3</v>
      </c>
      <c r="F1536" s="4">
        <f>SUMIF(A:A,dataset_transacoes_ficticias_2023_2024[[#This Row],[customer-id]],C:C)</f>
        <v>1838.815402685324</v>
      </c>
      <c r="G1536" s="4">
        <f>dataset_transacoes_ficticias_2023_2024[[#This Row],[total value]]/dataset_transacoes_ficticias_2023_2024[[#This Row],[frequency]]</f>
        <v>612.9384675617747</v>
      </c>
      <c r="H1536" s="5">
        <f ca="1">(1 - _xlfn.PERCENTRANK.INC(D:D,dataset_transacoes_ficticias_2023_2024[[#This Row],[recency]],4))*10</f>
        <v>4.423</v>
      </c>
      <c r="I1536">
        <f>_xlfn.PERCENTRANK.INC(E:E,dataset_transacoes_ficticias_2023_2024[[#This Row],[frequency]],4)*10</f>
        <v>0.96</v>
      </c>
      <c r="J1536" s="5">
        <f>_xlfn.PERCENTRANK.INC(F:F,dataset_transacoes_ficticias_2023_2024[[#This Row],[total value]],4)*10</f>
        <v>3.2909999999999999</v>
      </c>
      <c r="K1536" s="5">
        <f t="shared" ca="1" si="46"/>
        <v>18.368000000000002</v>
      </c>
      <c r="L1536" s="13">
        <f ca="1">_xlfn.PERCENTRANK.INC(K:K,dataset_transacoes_ficticias_2023_2024[[#This Row],[rfm sum]],4)*10</f>
        <v>2.4610000000000003</v>
      </c>
      <c r="M1536" s="3">
        <f ca="1">ROUNDUP(dataset_transacoes_ficticias_2023_2024[[#This Row],[rfm]],0)</f>
        <v>3</v>
      </c>
      <c r="N1536" t="str">
        <f t="shared" ca="1" si="47"/>
        <v>At Risk</v>
      </c>
    </row>
    <row r="1537" spans="1:14" x14ac:dyDescent="0.25">
      <c r="A1537" t="s">
        <v>405</v>
      </c>
      <c r="B1537" s="1">
        <v>45104</v>
      </c>
      <c r="C1537" s="4">
        <v>777.77373417637102</v>
      </c>
      <c r="D1537" s="3">
        <f ca="1">TODAY() -dataset_transacoes_ficticias_2023_2024[[#This Row],[transaction date]]</f>
        <v>319</v>
      </c>
      <c r="E1537">
        <f>COUNTIF(A:A,dataset_transacoes_ficticias_2023_2024[[#This Row],[customer-id]])</f>
        <v>3</v>
      </c>
      <c r="F1537" s="4">
        <f>SUMIF(A:A,dataset_transacoes_ficticias_2023_2024[[#This Row],[customer-id]],C:C)</f>
        <v>1708.2467348085042</v>
      </c>
      <c r="G1537" s="4">
        <f>dataset_transacoes_ficticias_2023_2024[[#This Row],[total value]]/dataset_transacoes_ficticias_2023_2024[[#This Row],[frequency]]</f>
        <v>569.41557826950145</v>
      </c>
      <c r="H1537" s="5">
        <f ca="1">(1 - _xlfn.PERCENTRANK.INC(D:D,dataset_transacoes_ficticias_2023_2024[[#This Row],[recency]],4))*10</f>
        <v>4.4030000000000005</v>
      </c>
      <c r="I1537">
        <f>_xlfn.PERCENTRANK.INC(E:E,dataset_transacoes_ficticias_2023_2024[[#This Row],[frequency]],4)*10</f>
        <v>0.96</v>
      </c>
      <c r="J1537" s="5">
        <f>_xlfn.PERCENTRANK.INC(F:F,dataset_transacoes_ficticias_2023_2024[[#This Row],[total value]],4)*10</f>
        <v>2.9709999999999996</v>
      </c>
      <c r="K1537" s="5">
        <f t="shared" ca="1" si="46"/>
        <v>17.007999999999999</v>
      </c>
      <c r="L1537" s="13">
        <f ca="1">_xlfn.PERCENTRANK.INC(K:K,dataset_transacoes_ficticias_2023_2024[[#This Row],[rfm sum]],4)*10</f>
        <v>2.0510000000000002</v>
      </c>
      <c r="M1537" s="3">
        <f ca="1">ROUNDUP(dataset_transacoes_ficticias_2023_2024[[#This Row],[rfm]],0)</f>
        <v>3</v>
      </c>
      <c r="N1537" t="str">
        <f t="shared" ca="1" si="47"/>
        <v>At Risk</v>
      </c>
    </row>
    <row r="1538" spans="1:14" x14ac:dyDescent="0.25">
      <c r="A1538" t="s">
        <v>417</v>
      </c>
      <c r="B1538" s="1">
        <v>45040</v>
      </c>
      <c r="C1538" s="4">
        <v>144.59524418292099</v>
      </c>
      <c r="D1538" s="3">
        <f ca="1">TODAY() -dataset_transacoes_ficticias_2023_2024[[#This Row],[transaction date]]</f>
        <v>383</v>
      </c>
      <c r="E1538">
        <f>COUNTIF(A:A,dataset_transacoes_ficticias_2023_2024[[#This Row],[customer-id]])</f>
        <v>5</v>
      </c>
      <c r="F1538" s="4">
        <f>SUMIF(A:A,dataset_transacoes_ficticias_2023_2024[[#This Row],[customer-id]],C:C)</f>
        <v>1590.3796674695509</v>
      </c>
      <c r="G1538" s="4">
        <f>dataset_transacoes_ficticias_2023_2024[[#This Row],[total value]]/dataset_transacoes_ficticias_2023_2024[[#This Row],[frequency]]</f>
        <v>318.07593349391016</v>
      </c>
      <c r="H1538" s="5">
        <f ca="1">(1 - _xlfn.PERCENTRANK.INC(D:D,dataset_transacoes_ficticias_2023_2024[[#This Row],[recency]],4))*10</f>
        <v>2.7969999999999997</v>
      </c>
      <c r="I1538">
        <f>_xlfn.PERCENTRANK.INC(E:E,dataset_transacoes_ficticias_2023_2024[[#This Row],[frequency]],4)*10</f>
        <v>4.5519999999999996</v>
      </c>
      <c r="J1538" s="5">
        <f>_xlfn.PERCENTRANK.INC(F:F,dataset_transacoes_ficticias_2023_2024[[#This Row],[total value]],4)*10</f>
        <v>2.476</v>
      </c>
      <c r="K1538" s="5">
        <f t="shared" ref="K1538:K1601" ca="1" si="48">SUM(H1537:J1538)</f>
        <v>18.158999999999999</v>
      </c>
      <c r="L1538" s="13">
        <f ca="1">_xlfn.PERCENTRANK.INC(K:K,dataset_transacoes_ficticias_2023_2024[[#This Row],[rfm sum]],4)*10</f>
        <v>2.4010000000000002</v>
      </c>
      <c r="M1538" s="3">
        <f ca="1">ROUNDUP(dataset_transacoes_ficticias_2023_2024[[#This Row],[rfm]],0)</f>
        <v>3</v>
      </c>
      <c r="N1538" t="str">
        <f t="shared" ref="N1538:N1601" ca="1" si="49">_xlfn.XLOOKUP(M:M,S:S,T:T,FALSE,0,1)</f>
        <v>At Risk</v>
      </c>
    </row>
    <row r="1539" spans="1:14" x14ac:dyDescent="0.25">
      <c r="A1539" t="s">
        <v>423</v>
      </c>
      <c r="B1539" s="1">
        <v>45021</v>
      </c>
      <c r="C1539" s="4">
        <v>794.158277936084</v>
      </c>
      <c r="D1539" s="3">
        <f ca="1">TODAY() -dataset_transacoes_ficticias_2023_2024[[#This Row],[transaction date]]</f>
        <v>402</v>
      </c>
      <c r="E1539">
        <f>COUNTIF(A:A,dataset_transacoes_ficticias_2023_2024[[#This Row],[customer-id]])</f>
        <v>3</v>
      </c>
      <c r="F1539" s="4">
        <f>SUMIF(A:A,dataset_transacoes_ficticias_2023_2024[[#This Row],[customer-id]],C:C)</f>
        <v>2282.1077940054902</v>
      </c>
      <c r="G1539" s="4">
        <f>dataset_transacoes_ficticias_2023_2024[[#This Row],[total value]]/dataset_transacoes_ficticias_2023_2024[[#This Row],[frequency]]</f>
        <v>760.7025980018301</v>
      </c>
      <c r="H1539" s="5">
        <f ca="1">(1 - _xlfn.PERCENTRANK.INC(D:D,dataset_transacoes_ficticias_2023_2024[[#This Row],[recency]],4))*10</f>
        <v>2.3619999999999997</v>
      </c>
      <c r="I1539">
        <f>_xlfn.PERCENTRANK.INC(E:E,dataset_transacoes_ficticias_2023_2024[[#This Row],[frequency]],4)*10</f>
        <v>0.96</v>
      </c>
      <c r="J1539" s="5">
        <f>_xlfn.PERCENTRANK.INC(F:F,dataset_transacoes_ficticias_2023_2024[[#This Row],[total value]],4)*10</f>
        <v>4.9220000000000006</v>
      </c>
      <c r="K1539" s="5">
        <f t="shared" ca="1" si="48"/>
        <v>18.068999999999999</v>
      </c>
      <c r="L1539" s="13">
        <f ca="1">_xlfn.PERCENTRANK.INC(K:K,dataset_transacoes_ficticias_2023_2024[[#This Row],[rfm sum]],4)*10</f>
        <v>2.3610000000000002</v>
      </c>
      <c r="M1539" s="3">
        <f ca="1">ROUNDUP(dataset_transacoes_ficticias_2023_2024[[#This Row],[rfm]],0)</f>
        <v>3</v>
      </c>
      <c r="N1539" t="str">
        <f t="shared" ca="1" si="49"/>
        <v>At Risk</v>
      </c>
    </row>
    <row r="1540" spans="1:14" x14ac:dyDescent="0.25">
      <c r="A1540" t="s">
        <v>429</v>
      </c>
      <c r="B1540" s="1">
        <v>45204</v>
      </c>
      <c r="C1540" s="4">
        <v>298.15556981485298</v>
      </c>
      <c r="D1540" s="3">
        <f ca="1">TODAY() -dataset_transacoes_ficticias_2023_2024[[#This Row],[transaction date]]</f>
        <v>219</v>
      </c>
      <c r="E1540">
        <f>COUNTIF(A:A,dataset_transacoes_ficticias_2023_2024[[#This Row],[customer-id]])</f>
        <v>3</v>
      </c>
      <c r="F1540" s="4">
        <f>SUMIF(A:A,dataset_transacoes_ficticias_2023_2024[[#This Row],[customer-id]],C:C)</f>
        <v>1461.1328382326089</v>
      </c>
      <c r="G1540" s="4">
        <f>dataset_transacoes_ficticias_2023_2024[[#This Row],[total value]]/dataset_transacoes_ficticias_2023_2024[[#This Row],[frequency]]</f>
        <v>487.04427941086965</v>
      </c>
      <c r="H1540" s="5">
        <f ca="1">(1 - _xlfn.PERCENTRANK.INC(D:D,dataset_transacoes_ficticias_2023_2024[[#This Row],[recency]],4))*10</f>
        <v>6.8890000000000011</v>
      </c>
      <c r="I1540">
        <f>_xlfn.PERCENTRANK.INC(E:E,dataset_transacoes_ficticias_2023_2024[[#This Row],[frequency]],4)*10</f>
        <v>0.96</v>
      </c>
      <c r="J1540" s="5">
        <f>_xlfn.PERCENTRANK.INC(F:F,dataset_transacoes_ficticias_2023_2024[[#This Row],[total value]],4)*10</f>
        <v>1.9900000000000002</v>
      </c>
      <c r="K1540" s="5">
        <f t="shared" ca="1" si="48"/>
        <v>18.082999999999998</v>
      </c>
      <c r="L1540" s="13">
        <f ca="1">_xlfn.PERCENTRANK.INC(K:K,dataset_transacoes_ficticias_2023_2024[[#This Row],[rfm sum]],4)*10</f>
        <v>2.3660000000000001</v>
      </c>
      <c r="M1540" s="3">
        <f ca="1">ROUNDUP(dataset_transacoes_ficticias_2023_2024[[#This Row],[rfm]],0)</f>
        <v>3</v>
      </c>
      <c r="N1540" t="str">
        <f t="shared" ca="1" si="49"/>
        <v>At Risk</v>
      </c>
    </row>
    <row r="1541" spans="1:14" x14ac:dyDescent="0.25">
      <c r="A1541" t="s">
        <v>430</v>
      </c>
      <c r="B1541" s="1">
        <v>45053</v>
      </c>
      <c r="C1541" s="4">
        <v>141.37361831566699</v>
      </c>
      <c r="D1541" s="3">
        <f ca="1">TODAY() -dataset_transacoes_ficticias_2023_2024[[#This Row],[transaction date]]</f>
        <v>370</v>
      </c>
      <c r="E1541">
        <f>COUNTIF(A:A,dataset_transacoes_ficticias_2023_2024[[#This Row],[customer-id]])</f>
        <v>4</v>
      </c>
      <c r="F1541" s="4">
        <f>SUMIF(A:A,dataset_transacoes_ficticias_2023_2024[[#This Row],[customer-id]],C:C)</f>
        <v>1836.1200282592331</v>
      </c>
      <c r="G1541" s="4">
        <f>dataset_transacoes_ficticias_2023_2024[[#This Row],[total value]]/dataset_transacoes_ficticias_2023_2024[[#This Row],[frequency]]</f>
        <v>459.03000706480827</v>
      </c>
      <c r="H1541" s="5">
        <f ca="1">(1 - _xlfn.PERCENTRANK.INC(D:D,dataset_transacoes_ficticias_2023_2024[[#This Row],[recency]],4))*10</f>
        <v>3.1620000000000004</v>
      </c>
      <c r="I1541">
        <f>_xlfn.PERCENTRANK.INC(E:E,dataset_transacoes_ficticias_2023_2024[[#This Row],[frequency]],4)*10</f>
        <v>2.5510000000000002</v>
      </c>
      <c r="J1541" s="5">
        <f>_xlfn.PERCENTRANK.INC(F:F,dataset_transacoes_ficticias_2023_2024[[#This Row],[total value]],4)*10</f>
        <v>3.2709999999999999</v>
      </c>
      <c r="K1541" s="5">
        <f t="shared" ca="1" si="48"/>
        <v>18.823000000000004</v>
      </c>
      <c r="L1541" s="13">
        <f ca="1">_xlfn.PERCENTRANK.INC(K:K,dataset_transacoes_ficticias_2023_2024[[#This Row],[rfm sum]],4)*10</f>
        <v>2.5609999999999999</v>
      </c>
      <c r="M1541" s="3">
        <f ca="1">ROUNDUP(dataset_transacoes_ficticias_2023_2024[[#This Row],[rfm]],0)</f>
        <v>3</v>
      </c>
      <c r="N1541" t="str">
        <f t="shared" ca="1" si="49"/>
        <v>At Risk</v>
      </c>
    </row>
    <row r="1542" spans="1:14" x14ac:dyDescent="0.25">
      <c r="A1542" t="s">
        <v>436</v>
      </c>
      <c r="B1542" s="1">
        <v>45183</v>
      </c>
      <c r="C1542" s="4">
        <v>699.95833657235801</v>
      </c>
      <c r="D1542" s="3">
        <f ca="1">TODAY() -dataset_transacoes_ficticias_2023_2024[[#This Row],[transaction date]]</f>
        <v>240</v>
      </c>
      <c r="E1542">
        <f>COUNTIF(A:A,dataset_transacoes_ficticias_2023_2024[[#This Row],[customer-id]])</f>
        <v>3</v>
      </c>
      <c r="F1542" s="4">
        <f>SUMIF(A:A,dataset_transacoes_ficticias_2023_2024[[#This Row],[customer-id]],C:C)</f>
        <v>983.77679938717199</v>
      </c>
      <c r="G1542" s="4">
        <f>dataset_transacoes_ficticias_2023_2024[[#This Row],[total value]]/dataset_transacoes_ficticias_2023_2024[[#This Row],[frequency]]</f>
        <v>327.925599795724</v>
      </c>
      <c r="H1542" s="5">
        <f ca="1">(1 - _xlfn.PERCENTRANK.INC(D:D,dataset_transacoes_ficticias_2023_2024[[#This Row],[recency]],4))*10</f>
        <v>6.3840000000000003</v>
      </c>
      <c r="I1542">
        <f>_xlfn.PERCENTRANK.INC(E:E,dataset_transacoes_ficticias_2023_2024[[#This Row],[frequency]],4)*10</f>
        <v>0.96</v>
      </c>
      <c r="J1542" s="5">
        <f>_xlfn.PERCENTRANK.INC(F:F,dataset_transacoes_ficticias_2023_2024[[#This Row],[total value]],4)*10</f>
        <v>0.92999999999999994</v>
      </c>
      <c r="K1542" s="5">
        <f t="shared" ca="1" si="48"/>
        <v>17.258000000000003</v>
      </c>
      <c r="L1542" s="13">
        <f ca="1">_xlfn.PERCENTRANK.INC(K:K,dataset_transacoes_ficticias_2023_2024[[#This Row],[rfm sum]],4)*10</f>
        <v>2.0960000000000001</v>
      </c>
      <c r="M1542" s="3">
        <f ca="1">ROUNDUP(dataset_transacoes_ficticias_2023_2024[[#This Row],[rfm]],0)</f>
        <v>3</v>
      </c>
      <c r="N1542" t="str">
        <f t="shared" ca="1" si="49"/>
        <v>At Risk</v>
      </c>
    </row>
    <row r="1543" spans="1:14" x14ac:dyDescent="0.25">
      <c r="A1543" t="s">
        <v>459</v>
      </c>
      <c r="B1543" s="1">
        <v>45134</v>
      </c>
      <c r="C1543" s="4">
        <v>587.98996173528099</v>
      </c>
      <c r="D1543" s="3">
        <f ca="1">TODAY() -dataset_transacoes_ficticias_2023_2024[[#This Row],[transaction date]]</f>
        <v>289</v>
      </c>
      <c r="E1543">
        <f>COUNTIF(A:A,dataset_transacoes_ficticias_2023_2024[[#This Row],[customer-id]])</f>
        <v>4</v>
      </c>
      <c r="F1543" s="4">
        <f>SUMIF(A:A,dataset_transacoes_ficticias_2023_2024[[#This Row],[customer-id]],C:C)</f>
        <v>1404.9198917152953</v>
      </c>
      <c r="G1543" s="4">
        <f>dataset_transacoes_ficticias_2023_2024[[#This Row],[total value]]/dataset_transacoes_ficticias_2023_2024[[#This Row],[frequency]]</f>
        <v>351.22997292882383</v>
      </c>
      <c r="H1543" s="5">
        <f ca="1">(1 - _xlfn.PERCENTRANK.INC(D:D,dataset_transacoes_ficticias_2023_2024[[#This Row],[recency]],4))*10</f>
        <v>5.173</v>
      </c>
      <c r="I1543">
        <f>_xlfn.PERCENTRANK.INC(E:E,dataset_transacoes_ficticias_2023_2024[[#This Row],[frequency]],4)*10</f>
        <v>2.5510000000000002</v>
      </c>
      <c r="J1543" s="5">
        <f>_xlfn.PERCENTRANK.INC(F:F,dataset_transacoes_ficticias_2023_2024[[#This Row],[total value]],4)*10</f>
        <v>1.7050000000000001</v>
      </c>
      <c r="K1543" s="5">
        <f t="shared" ca="1" si="48"/>
        <v>17.703000000000003</v>
      </c>
      <c r="L1543" s="13">
        <f ca="1">_xlfn.PERCENTRANK.INC(K:K,dataset_transacoes_ficticias_2023_2024[[#This Row],[rfm sum]],4)*10</f>
        <v>2.246</v>
      </c>
      <c r="M1543" s="3">
        <f ca="1">ROUNDUP(dataset_transacoes_ficticias_2023_2024[[#This Row],[rfm]],0)</f>
        <v>3</v>
      </c>
      <c r="N1543" t="str">
        <f t="shared" ca="1" si="49"/>
        <v>At Risk</v>
      </c>
    </row>
    <row r="1544" spans="1:14" x14ac:dyDescent="0.25">
      <c r="A1544" t="s">
        <v>57</v>
      </c>
      <c r="B1544" s="1">
        <v>45098</v>
      </c>
      <c r="C1544" s="4">
        <v>980.96074876044099</v>
      </c>
      <c r="D1544" s="3">
        <f ca="1">TODAY() -dataset_transacoes_ficticias_2023_2024[[#This Row],[transaction date]]</f>
        <v>325</v>
      </c>
      <c r="E1544">
        <f>COUNTIF(A:A,dataset_transacoes_ficticias_2023_2024[[#This Row],[customer-id]])</f>
        <v>4</v>
      </c>
      <c r="F1544" s="4">
        <f>SUMIF(A:A,dataset_transacoes_ficticias_2023_2024[[#This Row],[customer-id]],C:C)</f>
        <v>1595.8484914374021</v>
      </c>
      <c r="G1544" s="4">
        <f>dataset_transacoes_ficticias_2023_2024[[#This Row],[total value]]/dataset_transacoes_ficticias_2023_2024[[#This Row],[frequency]]</f>
        <v>398.96212285935053</v>
      </c>
      <c r="H1544" s="5">
        <f ca="1">(1 - _xlfn.PERCENTRANK.INC(D:D,dataset_transacoes_ficticias_2023_2024[[#This Row],[recency]],4))*10</f>
        <v>4.3029999999999999</v>
      </c>
      <c r="I1544">
        <f>_xlfn.PERCENTRANK.INC(E:E,dataset_transacoes_ficticias_2023_2024[[#This Row],[frequency]],4)*10</f>
        <v>2.5510000000000002</v>
      </c>
      <c r="J1544" s="5">
        <f>_xlfn.PERCENTRANK.INC(F:F,dataset_transacoes_ficticias_2023_2024[[#This Row],[total value]],4)*10</f>
        <v>2.5110000000000001</v>
      </c>
      <c r="K1544" s="5">
        <f t="shared" ca="1" si="48"/>
        <v>18.794</v>
      </c>
      <c r="L1544" s="13">
        <f ca="1">_xlfn.PERCENTRANK.INC(K:K,dataset_transacoes_ficticias_2023_2024[[#This Row],[rfm sum]],4)*10</f>
        <v>2.5510000000000002</v>
      </c>
      <c r="M1544" s="3">
        <f ca="1">ROUNDUP(dataset_transacoes_ficticias_2023_2024[[#This Row],[rfm]],0)</f>
        <v>3</v>
      </c>
      <c r="N1544" t="str">
        <f t="shared" ca="1" si="49"/>
        <v>At Risk</v>
      </c>
    </row>
    <row r="1545" spans="1:14" x14ac:dyDescent="0.25">
      <c r="A1545" t="s">
        <v>484</v>
      </c>
      <c r="B1545" s="1">
        <v>44968</v>
      </c>
      <c r="C1545" s="4">
        <v>161.02681319187201</v>
      </c>
      <c r="D1545" s="3">
        <f ca="1">TODAY() -dataset_transacoes_ficticias_2023_2024[[#This Row],[transaction date]]</f>
        <v>455</v>
      </c>
      <c r="E1545">
        <f>COUNTIF(A:A,dataset_transacoes_ficticias_2023_2024[[#This Row],[customer-id]])</f>
        <v>4</v>
      </c>
      <c r="F1545" s="4">
        <f>SUMIF(A:A,dataset_transacoes_ficticias_2023_2024[[#This Row],[customer-id]],C:C)</f>
        <v>2174.5662661262108</v>
      </c>
      <c r="G1545" s="4">
        <f>dataset_transacoes_ficticias_2023_2024[[#This Row],[total value]]/dataset_transacoes_ficticias_2023_2024[[#This Row],[frequency]]</f>
        <v>543.64156653155271</v>
      </c>
      <c r="H1545" s="5">
        <f ca="1">(1 - _xlfn.PERCENTRANK.INC(D:D,dataset_transacoes_ficticias_2023_2024[[#This Row],[recency]],4))*10</f>
        <v>1.0109999999999997</v>
      </c>
      <c r="I1545">
        <f>_xlfn.PERCENTRANK.INC(E:E,dataset_transacoes_ficticias_2023_2024[[#This Row],[frequency]],4)*10</f>
        <v>2.5510000000000002</v>
      </c>
      <c r="J1545" s="5">
        <f>_xlfn.PERCENTRANK.INC(F:F,dataset_transacoes_ficticias_2023_2024[[#This Row],[total value]],4)*10</f>
        <v>4.5270000000000001</v>
      </c>
      <c r="K1545" s="5">
        <f t="shared" ca="1" si="48"/>
        <v>17.454000000000001</v>
      </c>
      <c r="L1545" s="13">
        <f ca="1">_xlfn.PERCENTRANK.INC(K:K,dataset_transacoes_ficticias_2023_2024[[#This Row],[rfm sum]],4)*10</f>
        <v>2.1709999999999998</v>
      </c>
      <c r="M1545" s="3">
        <f ca="1">ROUNDUP(dataset_transacoes_ficticias_2023_2024[[#This Row],[rfm]],0)</f>
        <v>3</v>
      </c>
      <c r="N1545" t="str">
        <f t="shared" ca="1" si="49"/>
        <v>At Risk</v>
      </c>
    </row>
    <row r="1546" spans="1:14" x14ac:dyDescent="0.25">
      <c r="A1546" t="s">
        <v>61</v>
      </c>
      <c r="B1546" s="1">
        <v>45303</v>
      </c>
      <c r="C1546" s="4">
        <v>39.279117661845099</v>
      </c>
      <c r="D1546" s="3">
        <f ca="1">TODAY() -dataset_transacoes_ficticias_2023_2024[[#This Row],[transaction date]]</f>
        <v>120</v>
      </c>
      <c r="E1546">
        <f>COUNTIF(A:A,dataset_transacoes_ficticias_2023_2024[[#This Row],[customer-id]])</f>
        <v>2</v>
      </c>
      <c r="F1546" s="4">
        <f>SUMIF(A:A,dataset_transacoes_ficticias_2023_2024[[#This Row],[customer-id]],C:C)</f>
        <v>936.20234759907009</v>
      </c>
      <c r="G1546" s="4">
        <f>dataset_transacoes_ficticias_2023_2024[[#This Row],[total value]]/dataset_transacoes_ficticias_2023_2024[[#This Row],[frequency]]</f>
        <v>468.10117379953505</v>
      </c>
      <c r="H1546" s="5">
        <f ca="1">(1 - _xlfn.PERCENTRANK.INC(D:D,dataset_transacoes_ficticias_2023_2024[[#This Row],[recency]],4))*10</f>
        <v>9.3949999999999996</v>
      </c>
      <c r="I1546">
        <f>_xlfn.PERCENTRANK.INC(E:E,dataset_transacoes_ficticias_2023_2024[[#This Row],[frequency]],4)*10</f>
        <v>0.15</v>
      </c>
      <c r="J1546" s="5">
        <f>_xlfn.PERCENTRANK.INC(F:F,dataset_transacoes_ficticias_2023_2024[[#This Row],[total value]],4)*10</f>
        <v>0.755</v>
      </c>
      <c r="K1546" s="5">
        <f t="shared" ca="1" si="48"/>
        <v>18.388999999999999</v>
      </c>
      <c r="L1546" s="13">
        <f ca="1">_xlfn.PERCENTRANK.INC(K:K,dataset_transacoes_ficticias_2023_2024[[#This Row],[rfm sum]],4)*10</f>
        <v>2.476</v>
      </c>
      <c r="M1546" s="3">
        <f ca="1">ROUNDUP(dataset_transacoes_ficticias_2023_2024[[#This Row],[rfm]],0)</f>
        <v>3</v>
      </c>
      <c r="N1546" t="str">
        <f t="shared" ca="1" si="49"/>
        <v>At Risk</v>
      </c>
    </row>
    <row r="1547" spans="1:14" x14ac:dyDescent="0.25">
      <c r="A1547" t="s">
        <v>17</v>
      </c>
      <c r="B1547" s="1">
        <v>45127</v>
      </c>
      <c r="C1547" s="4">
        <v>747.36381001557504</v>
      </c>
      <c r="D1547" s="3">
        <f ca="1">TODAY() -dataset_transacoes_ficticias_2023_2024[[#This Row],[transaction date]]</f>
        <v>296</v>
      </c>
      <c r="E1547">
        <f>COUNTIF(A:A,dataset_transacoes_ficticias_2023_2024[[#This Row],[customer-id]])</f>
        <v>3</v>
      </c>
      <c r="F1547" s="4">
        <f>SUMIF(A:A,dataset_transacoes_ficticias_2023_2024[[#This Row],[customer-id]],C:C)</f>
        <v>1644.043762416733</v>
      </c>
      <c r="G1547" s="4">
        <f>dataset_transacoes_ficticias_2023_2024[[#This Row],[total value]]/dataset_transacoes_ficticias_2023_2024[[#This Row],[frequency]]</f>
        <v>548.01458747224433</v>
      </c>
      <c r="H1547" s="5">
        <f ca="1">(1 - _xlfn.PERCENTRANK.INC(D:D,dataset_transacoes_ficticias_2023_2024[[#This Row],[recency]],4))*10</f>
        <v>4.9980000000000002</v>
      </c>
      <c r="I1547">
        <f>_xlfn.PERCENTRANK.INC(E:E,dataset_transacoes_ficticias_2023_2024[[#This Row],[frequency]],4)*10</f>
        <v>0.96</v>
      </c>
      <c r="J1547" s="5">
        <f>_xlfn.PERCENTRANK.INC(F:F,dataset_transacoes_ficticias_2023_2024[[#This Row],[total value]],4)*10</f>
        <v>2.726</v>
      </c>
      <c r="K1547" s="5">
        <f t="shared" ca="1" si="48"/>
        <v>18.984000000000002</v>
      </c>
      <c r="L1547" s="13">
        <f ca="1">_xlfn.PERCENTRANK.INC(K:K,dataset_transacoes_ficticias_2023_2024[[#This Row],[rfm sum]],4)*10</f>
        <v>2.6109999999999998</v>
      </c>
      <c r="M1547" s="3">
        <f ca="1">ROUNDUP(dataset_transacoes_ficticias_2023_2024[[#This Row],[rfm]],0)</f>
        <v>3</v>
      </c>
      <c r="N1547" t="str">
        <f t="shared" ca="1" si="49"/>
        <v>At Risk</v>
      </c>
    </row>
    <row r="1548" spans="1:14" x14ac:dyDescent="0.25">
      <c r="A1548" t="s">
        <v>89</v>
      </c>
      <c r="B1548" s="1">
        <v>45287</v>
      </c>
      <c r="C1548" s="4">
        <v>153.78687198162999</v>
      </c>
      <c r="D1548" s="3">
        <f ca="1">TODAY() -dataset_transacoes_ficticias_2023_2024[[#This Row],[transaction date]]</f>
        <v>136</v>
      </c>
      <c r="E1548">
        <f>COUNTIF(A:A,dataset_transacoes_ficticias_2023_2024[[#This Row],[customer-id]])</f>
        <v>2</v>
      </c>
      <c r="F1548" s="4">
        <f>SUMIF(A:A,dataset_transacoes_ficticias_2023_2024[[#This Row],[customer-id]],C:C)</f>
        <v>185.94809760897019</v>
      </c>
      <c r="G1548" s="4">
        <f>dataset_transacoes_ficticias_2023_2024[[#This Row],[total value]]/dataset_transacoes_ficticias_2023_2024[[#This Row],[frequency]]</f>
        <v>92.974048804485093</v>
      </c>
      <c r="H1548" s="5">
        <f ca="1">(1 - _xlfn.PERCENTRANK.INC(D:D,dataset_transacoes_ficticias_2023_2024[[#This Row],[recency]],4))*10</f>
        <v>9.0400000000000009</v>
      </c>
      <c r="I1548">
        <f>_xlfn.PERCENTRANK.INC(E:E,dataset_transacoes_ficticias_2023_2024[[#This Row],[frequency]],4)*10</f>
        <v>0.15</v>
      </c>
      <c r="J1548" s="5">
        <f>_xlfn.PERCENTRANK.INC(F:F,dataset_transacoes_ficticias_2023_2024[[#This Row],[total value]],4)*10</f>
        <v>3.5000000000000003E-2</v>
      </c>
      <c r="K1548" s="5">
        <f t="shared" ca="1" si="48"/>
        <v>17.909000000000002</v>
      </c>
      <c r="L1548" s="13">
        <f ca="1">_xlfn.PERCENTRANK.INC(K:K,dataset_transacoes_ficticias_2023_2024[[#This Row],[rfm sum]],4)*10</f>
        <v>2.2959999999999998</v>
      </c>
      <c r="M1548" s="3">
        <f ca="1">ROUNDUP(dataset_transacoes_ficticias_2023_2024[[#This Row],[rfm]],0)</f>
        <v>3</v>
      </c>
      <c r="N1548" t="str">
        <f t="shared" ca="1" si="49"/>
        <v>At Risk</v>
      </c>
    </row>
    <row r="1549" spans="1:14" x14ac:dyDescent="0.25">
      <c r="A1549" t="s">
        <v>90</v>
      </c>
      <c r="B1549" s="1">
        <v>45222</v>
      </c>
      <c r="C1549" s="4">
        <v>506.56953284703002</v>
      </c>
      <c r="D1549" s="3">
        <f ca="1">TODAY() -dataset_transacoes_ficticias_2023_2024[[#This Row],[transaction date]]</f>
        <v>201</v>
      </c>
      <c r="E1549">
        <f>COUNTIF(A:A,dataset_transacoes_ficticias_2023_2024[[#This Row],[customer-id]])</f>
        <v>3</v>
      </c>
      <c r="F1549" s="4">
        <f>SUMIF(A:A,dataset_transacoes_ficticias_2023_2024[[#This Row],[customer-id]],C:C)</f>
        <v>945.21725830139394</v>
      </c>
      <c r="G1549" s="4">
        <f>dataset_transacoes_ficticias_2023_2024[[#This Row],[total value]]/dataset_transacoes_ficticias_2023_2024[[#This Row],[frequency]]</f>
        <v>315.07241943379796</v>
      </c>
      <c r="H1549" s="5">
        <f ca="1">(1 - _xlfn.PERCENTRANK.INC(D:D,dataset_transacoes_ficticias_2023_2024[[#This Row],[recency]],4))*10</f>
        <v>7.3940000000000001</v>
      </c>
      <c r="I1549">
        <f>_xlfn.PERCENTRANK.INC(E:E,dataset_transacoes_ficticias_2023_2024[[#This Row],[frequency]],4)*10</f>
        <v>0.96</v>
      </c>
      <c r="J1549" s="5">
        <f>_xlfn.PERCENTRANK.INC(F:F,dataset_transacoes_ficticias_2023_2024[[#This Row],[total value]],4)*10</f>
        <v>0.76500000000000001</v>
      </c>
      <c r="K1549" s="5">
        <f t="shared" ca="1" si="48"/>
        <v>18.344000000000001</v>
      </c>
      <c r="L1549" s="13">
        <f ca="1">_xlfn.PERCENTRANK.INC(K:K,dataset_transacoes_ficticias_2023_2024[[#This Row],[rfm sum]],4)*10</f>
        <v>2.4460000000000002</v>
      </c>
      <c r="M1549" s="3">
        <f ca="1">ROUNDUP(dataset_transacoes_ficticias_2023_2024[[#This Row],[rfm]],0)</f>
        <v>3</v>
      </c>
      <c r="N1549" t="str">
        <f t="shared" ca="1" si="49"/>
        <v>At Risk</v>
      </c>
    </row>
    <row r="1550" spans="1:14" x14ac:dyDescent="0.25">
      <c r="A1550" t="s">
        <v>105</v>
      </c>
      <c r="B1550" s="1">
        <v>45151</v>
      </c>
      <c r="C1550" s="4">
        <v>229.05893233482101</v>
      </c>
      <c r="D1550" s="3">
        <f ca="1">TODAY() -dataset_transacoes_ficticias_2023_2024[[#This Row],[transaction date]]</f>
        <v>272</v>
      </c>
      <c r="E1550">
        <f>COUNTIF(A:A,dataset_transacoes_ficticias_2023_2024[[#This Row],[customer-id]])</f>
        <v>4</v>
      </c>
      <c r="F1550" s="4">
        <f>SUMIF(A:A,dataset_transacoes_ficticias_2023_2024[[#This Row],[customer-id]],C:C)</f>
        <v>949.44591450824237</v>
      </c>
      <c r="G1550" s="4">
        <f>dataset_transacoes_ficticias_2023_2024[[#This Row],[total value]]/dataset_transacoes_ficticias_2023_2024[[#This Row],[frequency]]</f>
        <v>237.36147862706059</v>
      </c>
      <c r="H1550" s="5">
        <f ca="1">(1 - _xlfn.PERCENTRANK.INC(D:D,dataset_transacoes_ficticias_2023_2024[[#This Row],[recency]],4))*10</f>
        <v>5.5980000000000008</v>
      </c>
      <c r="I1550">
        <f>_xlfn.PERCENTRANK.INC(E:E,dataset_transacoes_ficticias_2023_2024[[#This Row],[frequency]],4)*10</f>
        <v>2.5510000000000002</v>
      </c>
      <c r="J1550" s="5">
        <f>_xlfn.PERCENTRANK.INC(F:F,dataset_transacoes_ficticias_2023_2024[[#This Row],[total value]],4)*10</f>
        <v>0.79</v>
      </c>
      <c r="K1550" s="5">
        <f t="shared" ca="1" si="48"/>
        <v>18.058</v>
      </c>
      <c r="L1550" s="13">
        <f ca="1">_xlfn.PERCENTRANK.INC(K:K,dataset_transacoes_ficticias_2023_2024[[#This Row],[rfm sum]],4)*10</f>
        <v>2.3410000000000002</v>
      </c>
      <c r="M1550" s="3">
        <f ca="1">ROUNDUP(dataset_transacoes_ficticias_2023_2024[[#This Row],[rfm]],0)</f>
        <v>3</v>
      </c>
      <c r="N1550" t="str">
        <f t="shared" ca="1" si="49"/>
        <v>At Risk</v>
      </c>
    </row>
    <row r="1551" spans="1:14" x14ac:dyDescent="0.25">
      <c r="A1551" t="s">
        <v>10</v>
      </c>
      <c r="B1551" s="1">
        <v>44995</v>
      </c>
      <c r="C1551" s="4">
        <v>939.69959348525504</v>
      </c>
      <c r="D1551" s="3">
        <f ca="1">TODAY() -dataset_transacoes_ficticias_2023_2024[[#This Row],[transaction date]]</f>
        <v>428</v>
      </c>
      <c r="E1551">
        <f>COUNTIF(A:A,dataset_transacoes_ficticias_2023_2024[[#This Row],[customer-id]])</f>
        <v>5</v>
      </c>
      <c r="F1551" s="4">
        <f>SUMIF(A:A,dataset_transacoes_ficticias_2023_2024[[#This Row],[customer-id]],C:C)</f>
        <v>2162.2089399512929</v>
      </c>
      <c r="G1551" s="4">
        <f>dataset_transacoes_ficticias_2023_2024[[#This Row],[total value]]/dataset_transacoes_ficticias_2023_2024[[#This Row],[frequency]]</f>
        <v>432.4417879902586</v>
      </c>
      <c r="H1551" s="5">
        <f ca="1">(1 - _xlfn.PERCENTRANK.INC(D:D,dataset_transacoes_ficticias_2023_2024[[#This Row],[recency]],4))*10</f>
        <v>1.6510000000000002</v>
      </c>
      <c r="I1551">
        <f>_xlfn.PERCENTRANK.INC(E:E,dataset_transacoes_ficticias_2023_2024[[#This Row],[frequency]],4)*10</f>
        <v>4.5519999999999996</v>
      </c>
      <c r="J1551" s="5">
        <f>_xlfn.PERCENTRANK.INC(F:F,dataset_transacoes_ficticias_2023_2024[[#This Row],[total value]],4)*10</f>
        <v>4.4470000000000001</v>
      </c>
      <c r="K1551" s="5">
        <f t="shared" ca="1" si="48"/>
        <v>19.588999999999999</v>
      </c>
      <c r="L1551" s="13">
        <f ca="1">_xlfn.PERCENTRANK.INC(K:K,dataset_transacoes_ficticias_2023_2024[[#This Row],[rfm sum]],4)*10</f>
        <v>2.806</v>
      </c>
      <c r="M1551" s="3">
        <f ca="1">ROUNDUP(dataset_transacoes_ficticias_2023_2024[[#This Row],[rfm]],0)</f>
        <v>3</v>
      </c>
      <c r="N1551" t="str">
        <f t="shared" ca="1" si="49"/>
        <v>At Risk</v>
      </c>
    </row>
    <row r="1552" spans="1:14" x14ac:dyDescent="0.25">
      <c r="A1552" t="s">
        <v>170</v>
      </c>
      <c r="B1552" s="1">
        <v>45254</v>
      </c>
      <c r="C1552" s="4">
        <v>213.315947588266</v>
      </c>
      <c r="D1552" s="3">
        <f ca="1">TODAY() -dataset_transacoes_ficticias_2023_2024[[#This Row],[transaction date]]</f>
        <v>169</v>
      </c>
      <c r="E1552">
        <f>COUNTIF(A:A,dataset_transacoes_ficticias_2023_2024[[#This Row],[customer-id]])</f>
        <v>2</v>
      </c>
      <c r="F1552" s="4">
        <f>SUMIF(A:A,dataset_transacoes_ficticias_2023_2024[[#This Row],[customer-id]],C:C)</f>
        <v>983.38323504963705</v>
      </c>
      <c r="G1552" s="4">
        <f>dataset_transacoes_ficticias_2023_2024[[#This Row],[total value]]/dataset_transacoes_ficticias_2023_2024[[#This Row],[frequency]]</f>
        <v>491.69161752481853</v>
      </c>
      <c r="H1552" s="5">
        <f ca="1">(1 - _xlfn.PERCENTRANK.INC(D:D,dataset_transacoes_ficticias_2023_2024[[#This Row],[recency]],4))*10</f>
        <v>8.2600000000000016</v>
      </c>
      <c r="I1552">
        <f>_xlfn.PERCENTRANK.INC(E:E,dataset_transacoes_ficticias_2023_2024[[#This Row],[frequency]],4)*10</f>
        <v>0.15</v>
      </c>
      <c r="J1552" s="5">
        <f>_xlfn.PERCENTRANK.INC(F:F,dataset_transacoes_ficticias_2023_2024[[#This Row],[total value]],4)*10</f>
        <v>0.91999999999999993</v>
      </c>
      <c r="K1552" s="5">
        <f t="shared" ca="1" si="48"/>
        <v>19.979999999999997</v>
      </c>
      <c r="L1552" s="13">
        <f ca="1">_xlfn.PERCENTRANK.INC(K:K,dataset_transacoes_ficticias_2023_2024[[#This Row],[rfm sum]],4)*10</f>
        <v>2.891</v>
      </c>
      <c r="M1552" s="3">
        <f ca="1">ROUNDUP(dataset_transacoes_ficticias_2023_2024[[#This Row],[rfm]],0)</f>
        <v>3</v>
      </c>
      <c r="N1552" t="str">
        <f t="shared" ca="1" si="49"/>
        <v>At Risk</v>
      </c>
    </row>
    <row r="1553" spans="1:14" x14ac:dyDescent="0.25">
      <c r="A1553" t="s">
        <v>194</v>
      </c>
      <c r="B1553" s="1">
        <v>45218</v>
      </c>
      <c r="C1553" s="4">
        <v>321.94382468735103</v>
      </c>
      <c r="D1553" s="3">
        <f ca="1">TODAY() -dataset_transacoes_ficticias_2023_2024[[#This Row],[transaction date]]</f>
        <v>205</v>
      </c>
      <c r="E1553">
        <f>COUNTIF(A:A,dataset_transacoes_ficticias_2023_2024[[#This Row],[customer-id]])</f>
        <v>2</v>
      </c>
      <c r="F1553" s="4">
        <f>SUMIF(A:A,dataset_transacoes_ficticias_2023_2024[[#This Row],[customer-id]],C:C)</f>
        <v>797.53149958557196</v>
      </c>
      <c r="G1553" s="4">
        <f>dataset_transacoes_ficticias_2023_2024[[#This Row],[total value]]/dataset_transacoes_ficticias_2023_2024[[#This Row],[frequency]]</f>
        <v>398.76574979278598</v>
      </c>
      <c r="H1553" s="5">
        <f ca="1">(1 - _xlfn.PERCENTRANK.INC(D:D,dataset_transacoes_ficticias_2023_2024[[#This Row],[recency]],4))*10</f>
        <v>7.2889999999999997</v>
      </c>
      <c r="I1553">
        <f>_xlfn.PERCENTRANK.INC(E:E,dataset_transacoes_ficticias_2023_2024[[#This Row],[frequency]],4)*10</f>
        <v>0.15</v>
      </c>
      <c r="J1553" s="5">
        <f>_xlfn.PERCENTRANK.INC(F:F,dataset_transacoes_ficticias_2023_2024[[#This Row],[total value]],4)*10</f>
        <v>0.505</v>
      </c>
      <c r="K1553" s="5">
        <f t="shared" ca="1" si="48"/>
        <v>17.273999999999997</v>
      </c>
      <c r="L1553" s="13">
        <f ca="1">_xlfn.PERCENTRANK.INC(K:K,dataset_transacoes_ficticias_2023_2024[[#This Row],[rfm sum]],4)*10</f>
        <v>2.1059999999999999</v>
      </c>
      <c r="M1553" s="3">
        <f ca="1">ROUNDUP(dataset_transacoes_ficticias_2023_2024[[#This Row],[rfm]],0)</f>
        <v>3</v>
      </c>
      <c r="N1553" t="str">
        <f t="shared" ca="1" si="49"/>
        <v>At Risk</v>
      </c>
    </row>
    <row r="1554" spans="1:14" x14ac:dyDescent="0.25">
      <c r="A1554" t="s">
        <v>205</v>
      </c>
      <c r="B1554" s="1">
        <v>45177</v>
      </c>
      <c r="C1554" s="4">
        <v>783.36710657416199</v>
      </c>
      <c r="D1554" s="3">
        <f ca="1">TODAY() -dataset_transacoes_ficticias_2023_2024[[#This Row],[transaction date]]</f>
        <v>246</v>
      </c>
      <c r="E1554">
        <f>COUNTIF(A:A,dataset_transacoes_ficticias_2023_2024[[#This Row],[customer-id]])</f>
        <v>3</v>
      </c>
      <c r="F1554" s="4">
        <f>SUMIF(A:A,dataset_transacoes_ficticias_2023_2024[[#This Row],[customer-id]],C:C)</f>
        <v>1682.802091699187</v>
      </c>
      <c r="G1554" s="4">
        <f>dataset_transacoes_ficticias_2023_2024[[#This Row],[total value]]/dataset_transacoes_ficticias_2023_2024[[#This Row],[frequency]]</f>
        <v>560.93403056639568</v>
      </c>
      <c r="H1554" s="5">
        <f ca="1">(1 - _xlfn.PERCENTRANK.INC(D:D,dataset_transacoes_ficticias_2023_2024[[#This Row],[recency]],4))*10</f>
        <v>6.2190000000000003</v>
      </c>
      <c r="I1554">
        <f>_xlfn.PERCENTRANK.INC(E:E,dataset_transacoes_ficticias_2023_2024[[#This Row],[frequency]],4)*10</f>
        <v>0.96</v>
      </c>
      <c r="J1554" s="5">
        <f>_xlfn.PERCENTRANK.INC(F:F,dataset_transacoes_ficticias_2023_2024[[#This Row],[total value]],4)*10</f>
        <v>2.8109999999999999</v>
      </c>
      <c r="K1554" s="5">
        <f t="shared" ca="1" si="48"/>
        <v>17.934000000000001</v>
      </c>
      <c r="L1554" s="13">
        <f ca="1">_xlfn.PERCENTRANK.INC(K:K,dataset_transacoes_ficticias_2023_2024[[#This Row],[rfm sum]],4)*10</f>
        <v>2.3210000000000002</v>
      </c>
      <c r="M1554" s="3">
        <f ca="1">ROUNDUP(dataset_transacoes_ficticias_2023_2024[[#This Row],[rfm]],0)</f>
        <v>3</v>
      </c>
      <c r="N1554" t="str">
        <f t="shared" ca="1" si="49"/>
        <v>At Risk</v>
      </c>
    </row>
    <row r="1555" spans="1:14" x14ac:dyDescent="0.25">
      <c r="A1555" t="s">
        <v>228</v>
      </c>
      <c r="B1555" s="1">
        <v>44942</v>
      </c>
      <c r="C1555" s="4">
        <v>913.03267800742196</v>
      </c>
      <c r="D1555" s="3">
        <f ca="1">TODAY() -dataset_transacoes_ficticias_2023_2024[[#This Row],[transaction date]]</f>
        <v>481</v>
      </c>
      <c r="E1555">
        <f>COUNTIF(A:A,dataset_transacoes_ficticias_2023_2024[[#This Row],[customer-id]])</f>
        <v>4</v>
      </c>
      <c r="F1555" s="4">
        <f>SUMIF(A:A,dataset_transacoes_ficticias_2023_2024[[#This Row],[customer-id]],C:C)</f>
        <v>2140.7760583505628</v>
      </c>
      <c r="G1555" s="4">
        <f>dataset_transacoes_ficticias_2023_2024[[#This Row],[total value]]/dataset_transacoes_ficticias_2023_2024[[#This Row],[frequency]]</f>
        <v>535.19401458764071</v>
      </c>
      <c r="H1555" s="5">
        <f ca="1">(1 - _xlfn.PERCENTRANK.INC(D:D,dataset_transacoes_ficticias_2023_2024[[#This Row],[recency]],4))*10</f>
        <v>0.32100000000000017</v>
      </c>
      <c r="I1555">
        <f>_xlfn.PERCENTRANK.INC(E:E,dataset_transacoes_ficticias_2023_2024[[#This Row],[frequency]],4)*10</f>
        <v>2.5510000000000002</v>
      </c>
      <c r="J1555" s="5">
        <f>_xlfn.PERCENTRANK.INC(F:F,dataset_transacoes_ficticias_2023_2024[[#This Row],[total value]],4)*10</f>
        <v>4.4020000000000001</v>
      </c>
      <c r="K1555" s="5">
        <f t="shared" ca="1" si="48"/>
        <v>17.263999999999999</v>
      </c>
      <c r="L1555" s="13">
        <f ca="1">_xlfn.PERCENTRANK.INC(K:K,dataset_transacoes_ficticias_2023_2024[[#This Row],[rfm sum]],4)*10</f>
        <v>2.101</v>
      </c>
      <c r="M1555" s="3">
        <f ca="1">ROUNDUP(dataset_transacoes_ficticias_2023_2024[[#This Row],[rfm]],0)</f>
        <v>3</v>
      </c>
      <c r="N1555" t="str">
        <f t="shared" ca="1" si="49"/>
        <v>At Risk</v>
      </c>
    </row>
    <row r="1556" spans="1:14" x14ac:dyDescent="0.25">
      <c r="A1556" t="s">
        <v>41</v>
      </c>
      <c r="B1556" s="1">
        <v>45211</v>
      </c>
      <c r="C1556" s="4">
        <v>700.626165334284</v>
      </c>
      <c r="D1556" s="3">
        <f ca="1">TODAY() -dataset_transacoes_ficticias_2023_2024[[#This Row],[transaction date]]</f>
        <v>212</v>
      </c>
      <c r="E1556">
        <f>COUNTIF(A:A,dataset_transacoes_ficticias_2023_2024[[#This Row],[customer-id]])</f>
        <v>3</v>
      </c>
      <c r="F1556" s="4">
        <f>SUMIF(A:A,dataset_transacoes_ficticias_2023_2024[[#This Row],[customer-id]],C:C)</f>
        <v>1683.575817503892</v>
      </c>
      <c r="G1556" s="4">
        <f>dataset_transacoes_ficticias_2023_2024[[#This Row],[total value]]/dataset_transacoes_ficticias_2023_2024[[#This Row],[frequency]]</f>
        <v>561.19193916796405</v>
      </c>
      <c r="H1556" s="5">
        <f ca="1">(1 - _xlfn.PERCENTRANK.INC(D:D,dataset_transacoes_ficticias_2023_2024[[#This Row],[recency]],4))*10</f>
        <v>7.0839999999999996</v>
      </c>
      <c r="I1556">
        <f>_xlfn.PERCENTRANK.INC(E:E,dataset_transacoes_ficticias_2023_2024[[#This Row],[frequency]],4)*10</f>
        <v>0.96</v>
      </c>
      <c r="J1556" s="5">
        <f>_xlfn.PERCENTRANK.INC(F:F,dataset_transacoes_ficticias_2023_2024[[#This Row],[total value]],4)*10</f>
        <v>2.8260000000000001</v>
      </c>
      <c r="K1556" s="5">
        <f t="shared" ca="1" si="48"/>
        <v>18.144000000000002</v>
      </c>
      <c r="L1556" s="13">
        <f ca="1">_xlfn.PERCENTRANK.INC(K:K,dataset_transacoes_ficticias_2023_2024[[#This Row],[rfm sum]],4)*10</f>
        <v>2.3860000000000001</v>
      </c>
      <c r="M1556" s="3">
        <f ca="1">ROUNDUP(dataset_transacoes_ficticias_2023_2024[[#This Row],[rfm]],0)</f>
        <v>3</v>
      </c>
      <c r="N1556" t="str">
        <f t="shared" ca="1" si="49"/>
        <v>At Risk</v>
      </c>
    </row>
    <row r="1557" spans="1:14" x14ac:dyDescent="0.25">
      <c r="A1557" t="s">
        <v>328</v>
      </c>
      <c r="B1557" s="1">
        <v>45141</v>
      </c>
      <c r="C1557" s="4">
        <v>197.16126292008099</v>
      </c>
      <c r="D1557" s="3">
        <f ca="1">TODAY() -dataset_transacoes_ficticias_2023_2024[[#This Row],[transaction date]]</f>
        <v>282</v>
      </c>
      <c r="E1557">
        <f>COUNTIF(A:A,dataset_transacoes_ficticias_2023_2024[[#This Row],[customer-id]])</f>
        <v>3</v>
      </c>
      <c r="F1557" s="4">
        <f>SUMIF(A:A,dataset_transacoes_ficticias_2023_2024[[#This Row],[customer-id]],C:C)</f>
        <v>1458.1921627326769</v>
      </c>
      <c r="G1557" s="4">
        <f>dataset_transacoes_ficticias_2023_2024[[#This Row],[total value]]/dataset_transacoes_ficticias_2023_2024[[#This Row],[frequency]]</f>
        <v>486.06405424422564</v>
      </c>
      <c r="H1557" s="5">
        <f ca="1">(1 - _xlfn.PERCENTRANK.INC(D:D,dataset_transacoes_ficticias_2023_2024[[#This Row],[recency]],4))*10</f>
        <v>5.3580000000000005</v>
      </c>
      <c r="I1557">
        <f>_xlfn.PERCENTRANK.INC(E:E,dataset_transacoes_ficticias_2023_2024[[#This Row],[frequency]],4)*10</f>
        <v>0.96</v>
      </c>
      <c r="J1557" s="5">
        <f>_xlfn.PERCENTRANK.INC(F:F,dataset_transacoes_ficticias_2023_2024[[#This Row],[total value]],4)*10</f>
        <v>1.96</v>
      </c>
      <c r="K1557" s="5">
        <f t="shared" ca="1" si="48"/>
        <v>19.148000000000003</v>
      </c>
      <c r="L1557" s="13">
        <f ca="1">_xlfn.PERCENTRANK.INC(K:K,dataset_transacoes_ficticias_2023_2024[[#This Row],[rfm sum]],4)*10</f>
        <v>2.661</v>
      </c>
      <c r="M1557" s="3">
        <f ca="1">ROUNDUP(dataset_transacoes_ficticias_2023_2024[[#This Row],[rfm]],0)</f>
        <v>3</v>
      </c>
      <c r="N1557" t="str">
        <f t="shared" ca="1" si="49"/>
        <v>At Risk</v>
      </c>
    </row>
    <row r="1558" spans="1:14" x14ac:dyDescent="0.25">
      <c r="A1558" t="s">
        <v>373</v>
      </c>
      <c r="B1558" s="1">
        <v>45155</v>
      </c>
      <c r="C1558" s="4">
        <v>139.43009842006001</v>
      </c>
      <c r="D1558" s="3">
        <f ca="1">TODAY() -dataset_transacoes_ficticias_2023_2024[[#This Row],[transaction date]]</f>
        <v>268</v>
      </c>
      <c r="E1558">
        <f>COUNTIF(A:A,dataset_transacoes_ficticias_2023_2024[[#This Row],[customer-id]])</f>
        <v>3</v>
      </c>
      <c r="F1558" s="4">
        <f>SUMIF(A:A,dataset_transacoes_ficticias_2023_2024[[#This Row],[customer-id]],C:C)</f>
        <v>1505.6969393466641</v>
      </c>
      <c r="G1558" s="4">
        <f>dataset_transacoes_ficticias_2023_2024[[#This Row],[total value]]/dataset_transacoes_ficticias_2023_2024[[#This Row],[frequency]]</f>
        <v>501.89897978222137</v>
      </c>
      <c r="H1558" s="5">
        <f ca="1">(1 - _xlfn.PERCENTRANK.INC(D:D,dataset_transacoes_ficticias_2023_2024[[#This Row],[recency]],4))*10</f>
        <v>5.6979999999999995</v>
      </c>
      <c r="I1558">
        <f>_xlfn.PERCENTRANK.INC(E:E,dataset_transacoes_ficticias_2023_2024[[#This Row],[frequency]],4)*10</f>
        <v>0.96</v>
      </c>
      <c r="J1558" s="5">
        <f>_xlfn.PERCENTRANK.INC(F:F,dataset_transacoes_ficticias_2023_2024[[#This Row],[total value]],4)*10</f>
        <v>2.1859999999999999</v>
      </c>
      <c r="K1558" s="5">
        <f t="shared" ca="1" si="48"/>
        <v>17.122</v>
      </c>
      <c r="L1558" s="13">
        <f ca="1">_xlfn.PERCENTRANK.INC(K:K,dataset_transacoes_ficticias_2023_2024[[#This Row],[rfm sum]],4)*10</f>
        <v>2.081</v>
      </c>
      <c r="M1558" s="3">
        <f ca="1">ROUNDUP(dataset_transacoes_ficticias_2023_2024[[#This Row],[rfm]],0)</f>
        <v>3</v>
      </c>
      <c r="N1558" t="str">
        <f t="shared" ca="1" si="49"/>
        <v>At Risk</v>
      </c>
    </row>
    <row r="1559" spans="1:14" x14ac:dyDescent="0.25">
      <c r="A1559" t="s">
        <v>47</v>
      </c>
      <c r="B1559" s="1">
        <v>45138</v>
      </c>
      <c r="C1559" s="4">
        <v>492.724482422569</v>
      </c>
      <c r="D1559" s="3">
        <f ca="1">TODAY() -dataset_transacoes_ficticias_2023_2024[[#This Row],[transaction date]]</f>
        <v>285</v>
      </c>
      <c r="E1559">
        <f>COUNTIF(A:A,dataset_transacoes_ficticias_2023_2024[[#This Row],[customer-id]])</f>
        <v>3</v>
      </c>
      <c r="F1559" s="4">
        <f>SUMIF(A:A,dataset_transacoes_ficticias_2023_2024[[#This Row],[customer-id]],C:C)</f>
        <v>1791.6138847702382</v>
      </c>
      <c r="G1559" s="4">
        <f>dataset_transacoes_ficticias_2023_2024[[#This Row],[total value]]/dataset_transacoes_ficticias_2023_2024[[#This Row],[frequency]]</f>
        <v>597.2046282567461</v>
      </c>
      <c r="H1559" s="5">
        <f ca="1">(1 - _xlfn.PERCENTRANK.INC(D:D,dataset_transacoes_ficticias_2023_2024[[#This Row],[recency]],4))*10</f>
        <v>5.2679999999999989</v>
      </c>
      <c r="I1559">
        <f>_xlfn.PERCENTRANK.INC(E:E,dataset_transacoes_ficticias_2023_2024[[#This Row],[frequency]],4)*10</f>
        <v>0.96</v>
      </c>
      <c r="J1559" s="5">
        <f>_xlfn.PERCENTRANK.INC(F:F,dataset_transacoes_ficticias_2023_2024[[#This Row],[total value]],4)*10</f>
        <v>3.1159999999999997</v>
      </c>
      <c r="K1559" s="5">
        <f t="shared" ca="1" si="48"/>
        <v>18.187999999999999</v>
      </c>
      <c r="L1559" s="13">
        <f ca="1">_xlfn.PERCENTRANK.INC(K:K,dataset_transacoes_ficticias_2023_2024[[#This Row],[rfm sum]],4)*10</f>
        <v>2.4159999999999999</v>
      </c>
      <c r="M1559" s="3">
        <f ca="1">ROUNDUP(dataset_transacoes_ficticias_2023_2024[[#This Row],[rfm]],0)</f>
        <v>3</v>
      </c>
      <c r="N1559" t="str">
        <f t="shared" ca="1" si="49"/>
        <v>At Risk</v>
      </c>
    </row>
    <row r="1560" spans="1:14" x14ac:dyDescent="0.25">
      <c r="A1560" t="s">
        <v>389</v>
      </c>
      <c r="B1560" s="1">
        <v>45193</v>
      </c>
      <c r="C1560" s="4">
        <v>127.535386921152</v>
      </c>
      <c r="D1560" s="3">
        <f ca="1">TODAY() -dataset_transacoes_ficticias_2023_2024[[#This Row],[transaction date]]</f>
        <v>230</v>
      </c>
      <c r="E1560">
        <f>COUNTIF(A:A,dataset_transacoes_ficticias_2023_2024[[#This Row],[customer-id]])</f>
        <v>4</v>
      </c>
      <c r="F1560" s="4">
        <f>SUMIF(A:A,dataset_transacoes_ficticias_2023_2024[[#This Row],[customer-id]],C:C)</f>
        <v>1399.6841350120089</v>
      </c>
      <c r="G1560" s="4">
        <f>dataset_transacoes_ficticias_2023_2024[[#This Row],[total value]]/dataset_transacoes_ficticias_2023_2024[[#This Row],[frequency]]</f>
        <v>349.92103375300223</v>
      </c>
      <c r="H1560" s="5">
        <f ca="1">(1 - _xlfn.PERCENTRANK.INC(D:D,dataset_transacoes_ficticias_2023_2024[[#This Row],[recency]],4))*10</f>
        <v>6.6340000000000003</v>
      </c>
      <c r="I1560">
        <f>_xlfn.PERCENTRANK.INC(E:E,dataset_transacoes_ficticias_2023_2024[[#This Row],[frequency]],4)*10</f>
        <v>2.5510000000000002</v>
      </c>
      <c r="J1560" s="5">
        <f>_xlfn.PERCENTRANK.INC(F:F,dataset_transacoes_ficticias_2023_2024[[#This Row],[total value]],4)*10</f>
        <v>1.6700000000000002</v>
      </c>
      <c r="K1560" s="5">
        <f t="shared" ca="1" si="48"/>
        <v>20.198999999999998</v>
      </c>
      <c r="L1560" s="13">
        <f ca="1">_xlfn.PERCENTRANK.INC(K:K,dataset_transacoes_ficticias_2023_2024[[#This Row],[rfm sum]],4)*10</f>
        <v>2.9509999999999996</v>
      </c>
      <c r="M1560" s="3">
        <f ca="1">ROUNDUP(dataset_transacoes_ficticias_2023_2024[[#This Row],[rfm]],0)</f>
        <v>3</v>
      </c>
      <c r="N1560" t="str">
        <f t="shared" ca="1" si="49"/>
        <v>At Risk</v>
      </c>
    </row>
    <row r="1561" spans="1:14" x14ac:dyDescent="0.25">
      <c r="A1561" t="s">
        <v>396</v>
      </c>
      <c r="B1561" s="1">
        <v>45117</v>
      </c>
      <c r="C1561" s="4">
        <v>376.61263248179898</v>
      </c>
      <c r="D1561" s="3">
        <f ca="1">TODAY() -dataset_transacoes_ficticias_2023_2024[[#This Row],[transaction date]]</f>
        <v>306</v>
      </c>
      <c r="E1561">
        <f>COUNTIF(A:A,dataset_transacoes_ficticias_2023_2024[[#This Row],[customer-id]])</f>
        <v>3</v>
      </c>
      <c r="F1561" s="4">
        <f>SUMIF(A:A,dataset_transacoes_ficticias_2023_2024[[#This Row],[customer-id]],C:C)</f>
        <v>1706.1988519922229</v>
      </c>
      <c r="G1561" s="4">
        <f>dataset_transacoes_ficticias_2023_2024[[#This Row],[total value]]/dataset_transacoes_ficticias_2023_2024[[#This Row],[frequency]]</f>
        <v>568.73295066407434</v>
      </c>
      <c r="H1561" s="5">
        <f ca="1">(1 - _xlfn.PERCENTRANK.INC(D:D,dataset_transacoes_ficticias_2023_2024[[#This Row],[recency]],4))*10</f>
        <v>4.7430000000000003</v>
      </c>
      <c r="I1561">
        <f>_xlfn.PERCENTRANK.INC(E:E,dataset_transacoes_ficticias_2023_2024[[#This Row],[frequency]],4)*10</f>
        <v>0.96</v>
      </c>
      <c r="J1561" s="5">
        <f>_xlfn.PERCENTRANK.INC(F:F,dataset_transacoes_ficticias_2023_2024[[#This Row],[total value]],4)*10</f>
        <v>2.9559999999999995</v>
      </c>
      <c r="K1561" s="5">
        <f t="shared" ca="1" si="48"/>
        <v>19.513999999999999</v>
      </c>
      <c r="L1561" s="13">
        <f ca="1">_xlfn.PERCENTRANK.INC(K:K,dataset_transacoes_ficticias_2023_2024[[#This Row],[rfm sum]],4)*10</f>
        <v>2.786</v>
      </c>
      <c r="M1561" s="3">
        <f ca="1">ROUNDUP(dataset_transacoes_ficticias_2023_2024[[#This Row],[rfm]],0)</f>
        <v>3</v>
      </c>
      <c r="N1561" t="str">
        <f t="shared" ca="1" si="49"/>
        <v>At Risk</v>
      </c>
    </row>
    <row r="1562" spans="1:14" x14ac:dyDescent="0.25">
      <c r="A1562" t="s">
        <v>467</v>
      </c>
      <c r="B1562" s="1">
        <v>45163</v>
      </c>
      <c r="C1562" s="4">
        <v>265.73827301740403</v>
      </c>
      <c r="D1562" s="3">
        <f ca="1">TODAY() -dataset_transacoes_ficticias_2023_2024[[#This Row],[transaction date]]</f>
        <v>260</v>
      </c>
      <c r="E1562">
        <f>COUNTIF(A:A,dataset_transacoes_ficticias_2023_2024[[#This Row],[customer-id]])</f>
        <v>3</v>
      </c>
      <c r="F1562" s="4">
        <f>SUMIF(A:A,dataset_transacoes_ficticias_2023_2024[[#This Row],[customer-id]],C:C)</f>
        <v>1615.2807000342859</v>
      </c>
      <c r="G1562" s="4">
        <f>dataset_transacoes_ficticias_2023_2024[[#This Row],[total value]]/dataset_transacoes_ficticias_2023_2024[[#This Row],[frequency]]</f>
        <v>538.42690001142864</v>
      </c>
      <c r="H1562" s="5">
        <f ca="1">(1 - _xlfn.PERCENTRANK.INC(D:D,dataset_transacoes_ficticias_2023_2024[[#This Row],[recency]],4))*10</f>
        <v>5.8830000000000009</v>
      </c>
      <c r="I1562">
        <f>_xlfn.PERCENTRANK.INC(E:E,dataset_transacoes_ficticias_2023_2024[[#This Row],[frequency]],4)*10</f>
        <v>0.96</v>
      </c>
      <c r="J1562" s="5">
        <f>_xlfn.PERCENTRANK.INC(F:F,dataset_transacoes_ficticias_2023_2024[[#This Row],[total value]],4)*10</f>
        <v>2.5609999999999999</v>
      </c>
      <c r="K1562" s="5">
        <f t="shared" ca="1" si="48"/>
        <v>18.062999999999999</v>
      </c>
      <c r="L1562" s="13">
        <f ca="1">_xlfn.PERCENTRANK.INC(K:K,dataset_transacoes_ficticias_2023_2024[[#This Row],[rfm sum]],4)*10</f>
        <v>2.351</v>
      </c>
      <c r="M1562" s="3">
        <f ca="1">ROUNDUP(dataset_transacoes_ficticias_2023_2024[[#This Row],[rfm]],0)</f>
        <v>3</v>
      </c>
      <c r="N1562" t="str">
        <f t="shared" ca="1" si="49"/>
        <v>At Risk</v>
      </c>
    </row>
    <row r="1563" spans="1:14" x14ac:dyDescent="0.25">
      <c r="A1563" t="s">
        <v>478</v>
      </c>
      <c r="B1563" s="1">
        <v>45014</v>
      </c>
      <c r="C1563" s="4">
        <v>177.29462964484901</v>
      </c>
      <c r="D1563" s="3">
        <f ca="1">TODAY() -dataset_transacoes_ficticias_2023_2024[[#This Row],[transaction date]]</f>
        <v>409</v>
      </c>
      <c r="E1563">
        <f>COUNTIF(A:A,dataset_transacoes_ficticias_2023_2024[[#This Row],[customer-id]])</f>
        <v>5</v>
      </c>
      <c r="F1563" s="4">
        <f>SUMIF(A:A,dataset_transacoes_ficticias_2023_2024[[#This Row],[customer-id]],C:C)</f>
        <v>1129.465788694444</v>
      </c>
      <c r="G1563" s="4">
        <f>dataset_transacoes_ficticias_2023_2024[[#This Row],[total value]]/dataset_transacoes_ficticias_2023_2024[[#This Row],[frequency]]</f>
        <v>225.89315773888879</v>
      </c>
      <c r="H1563" s="5">
        <f ca="1">(1 - _xlfn.PERCENTRANK.INC(D:D,dataset_transacoes_ficticias_2023_2024[[#This Row],[recency]],4))*10</f>
        <v>2.1819999999999995</v>
      </c>
      <c r="I1563">
        <f>_xlfn.PERCENTRANK.INC(E:E,dataset_transacoes_ficticias_2023_2024[[#This Row],[frequency]],4)*10</f>
        <v>4.5519999999999996</v>
      </c>
      <c r="J1563" s="5">
        <f>_xlfn.PERCENTRANK.INC(F:F,dataset_transacoes_ficticias_2023_2024[[#This Row],[total value]],4)*10</f>
        <v>1.115</v>
      </c>
      <c r="K1563" s="5">
        <f t="shared" ca="1" si="48"/>
        <v>17.252999999999997</v>
      </c>
      <c r="L1563" s="13">
        <f ca="1">_xlfn.PERCENTRANK.INC(K:K,dataset_transacoes_ficticias_2023_2024[[#This Row],[rfm sum]],4)*10</f>
        <v>2.0910000000000002</v>
      </c>
      <c r="M1563" s="3">
        <f ca="1">ROUNDUP(dataset_transacoes_ficticias_2023_2024[[#This Row],[rfm]],0)</f>
        <v>3</v>
      </c>
      <c r="N1563" t="str">
        <f t="shared" ca="1" si="49"/>
        <v>At Risk</v>
      </c>
    </row>
    <row r="1564" spans="1:14" x14ac:dyDescent="0.25">
      <c r="A1564" t="s">
        <v>58</v>
      </c>
      <c r="B1564" s="1">
        <v>45278</v>
      </c>
      <c r="C1564" s="4">
        <v>864.63708117995395</v>
      </c>
      <c r="D1564" s="3">
        <f ca="1">TODAY() -dataset_transacoes_ficticias_2023_2024[[#This Row],[transaction date]]</f>
        <v>145</v>
      </c>
      <c r="E1564">
        <f>COUNTIF(A:A,dataset_transacoes_ficticias_2023_2024[[#This Row],[customer-id]])</f>
        <v>2</v>
      </c>
      <c r="F1564" s="4">
        <f>SUMIF(A:A,dataset_transacoes_ficticias_2023_2024[[#This Row],[customer-id]],C:C)</f>
        <v>877.0076365378186</v>
      </c>
      <c r="G1564" s="4">
        <f>dataset_transacoes_ficticias_2023_2024[[#This Row],[total value]]/dataset_transacoes_ficticias_2023_2024[[#This Row],[frequency]]</f>
        <v>438.5038182689093</v>
      </c>
      <c r="H1564" s="5">
        <f ca="1">(1 - _xlfn.PERCENTRANK.INC(D:D,dataset_transacoes_ficticias_2023_2024[[#This Row],[recency]],4))*10</f>
        <v>8.8049999999999997</v>
      </c>
      <c r="I1564">
        <f>_xlfn.PERCENTRANK.INC(E:E,dataset_transacoes_ficticias_2023_2024[[#This Row],[frequency]],4)*10</f>
        <v>0.15</v>
      </c>
      <c r="J1564" s="5">
        <f>_xlfn.PERCENTRANK.INC(F:F,dataset_transacoes_ficticias_2023_2024[[#This Row],[total value]],4)*10</f>
        <v>0.65</v>
      </c>
      <c r="K1564" s="5">
        <f t="shared" ca="1" si="48"/>
        <v>17.453999999999997</v>
      </c>
      <c r="L1564" s="13">
        <f ca="1">_xlfn.PERCENTRANK.INC(K:K,dataset_transacoes_ficticias_2023_2024[[#This Row],[rfm sum]],4)*10</f>
        <v>2.1659999999999999</v>
      </c>
      <c r="M1564" s="3">
        <f ca="1">ROUNDUP(dataset_transacoes_ficticias_2023_2024[[#This Row],[rfm]],0)</f>
        <v>3</v>
      </c>
      <c r="N1564" t="str">
        <f t="shared" ca="1" si="49"/>
        <v>At Risk</v>
      </c>
    </row>
    <row r="1565" spans="1:14" x14ac:dyDescent="0.25">
      <c r="A1565" t="s">
        <v>388</v>
      </c>
      <c r="B1565" s="1">
        <v>45223</v>
      </c>
      <c r="C1565" s="4">
        <v>684.10744353194502</v>
      </c>
      <c r="D1565" s="3">
        <f ca="1">TODAY() -dataset_transacoes_ficticias_2023_2024[[#This Row],[transaction date]]</f>
        <v>200</v>
      </c>
      <c r="E1565">
        <f>COUNTIF(A:A,dataset_transacoes_ficticias_2023_2024[[#This Row],[customer-id]])</f>
        <v>3</v>
      </c>
      <c r="F1565" s="4">
        <f>SUMIF(A:A,dataset_transacoes_ficticias_2023_2024[[#This Row],[customer-id]],C:C)</f>
        <v>1370.488662939237</v>
      </c>
      <c r="G1565" s="4">
        <f>dataset_transacoes_ficticias_2023_2024[[#This Row],[total value]]/dataset_transacoes_ficticias_2023_2024[[#This Row],[frequency]]</f>
        <v>456.82955431307897</v>
      </c>
      <c r="H1565" s="5">
        <f ca="1">(1 - _xlfn.PERCENTRANK.INC(D:D,dataset_transacoes_ficticias_2023_2024[[#This Row],[recency]],4))*10</f>
        <v>7.4089999999999998</v>
      </c>
      <c r="I1565">
        <f>_xlfn.PERCENTRANK.INC(E:E,dataset_transacoes_ficticias_2023_2024[[#This Row],[frequency]],4)*10</f>
        <v>0.96</v>
      </c>
      <c r="J1565" s="5">
        <f>_xlfn.PERCENTRANK.INC(F:F,dataset_transacoes_ficticias_2023_2024[[#This Row],[total value]],4)*10</f>
        <v>1.6</v>
      </c>
      <c r="K1565" s="5">
        <f t="shared" ca="1" si="48"/>
        <v>19.574000000000002</v>
      </c>
      <c r="L1565" s="13">
        <f ca="1">_xlfn.PERCENTRANK.INC(K:K,dataset_transacoes_ficticias_2023_2024[[#This Row],[rfm sum]],4)*10</f>
        <v>2.8010000000000002</v>
      </c>
      <c r="M1565" s="3">
        <f ca="1">ROUNDUP(dataset_transacoes_ficticias_2023_2024[[#This Row],[rfm]],0)</f>
        <v>3</v>
      </c>
      <c r="N1565" t="str">
        <f t="shared" ca="1" si="49"/>
        <v>At Risk</v>
      </c>
    </row>
    <row r="1566" spans="1:14" x14ac:dyDescent="0.25">
      <c r="A1566" t="s">
        <v>454</v>
      </c>
      <c r="B1566" s="1">
        <v>45140</v>
      </c>
      <c r="C1566" s="4">
        <v>808.20738333098404</v>
      </c>
      <c r="D1566" s="3">
        <f ca="1">TODAY() -dataset_transacoes_ficticias_2023_2024[[#This Row],[transaction date]]</f>
        <v>283</v>
      </c>
      <c r="E1566">
        <f>COUNTIF(A:A,dataset_transacoes_ficticias_2023_2024[[#This Row],[customer-id]])</f>
        <v>2</v>
      </c>
      <c r="F1566" s="4">
        <f>SUMIF(A:A,dataset_transacoes_ficticias_2023_2024[[#This Row],[customer-id]],C:C)</f>
        <v>1758.3902570774771</v>
      </c>
      <c r="G1566" s="4">
        <f>dataset_transacoes_ficticias_2023_2024[[#This Row],[total value]]/dataset_transacoes_ficticias_2023_2024[[#This Row],[frequency]]</f>
        <v>879.19512853873857</v>
      </c>
      <c r="H1566" s="5">
        <f ca="1">(1 - _xlfn.PERCENTRANK.INC(D:D,dataset_transacoes_ficticias_2023_2024[[#This Row],[recency]],4))*10</f>
        <v>5.3330000000000002</v>
      </c>
      <c r="I1566">
        <f>_xlfn.PERCENTRANK.INC(E:E,dataset_transacoes_ficticias_2023_2024[[#This Row],[frequency]],4)*10</f>
        <v>0.15</v>
      </c>
      <c r="J1566" s="5">
        <f>_xlfn.PERCENTRANK.INC(F:F,dataset_transacoes_ficticias_2023_2024[[#This Row],[total value]],4)*10</f>
        <v>3.0459999999999998</v>
      </c>
      <c r="K1566" s="5">
        <f t="shared" ca="1" si="48"/>
        <v>18.498000000000001</v>
      </c>
      <c r="L1566" s="13">
        <f ca="1">_xlfn.PERCENTRANK.INC(K:K,dataset_transacoes_ficticias_2023_2024[[#This Row],[rfm sum]],4)*10</f>
        <v>2.5059999999999998</v>
      </c>
      <c r="M1566" s="3">
        <f ca="1">ROUNDUP(dataset_transacoes_ficticias_2023_2024[[#This Row],[rfm]],0)</f>
        <v>3</v>
      </c>
      <c r="N1566" t="str">
        <f t="shared" ca="1" si="49"/>
        <v>At Risk</v>
      </c>
    </row>
    <row r="1567" spans="1:14" x14ac:dyDescent="0.25">
      <c r="A1567" t="s">
        <v>54</v>
      </c>
      <c r="B1567" s="1">
        <v>45246</v>
      </c>
      <c r="C1567" s="4">
        <v>248.40839505756401</v>
      </c>
      <c r="D1567" s="3">
        <f ca="1">TODAY() -dataset_transacoes_ficticias_2023_2024[[#This Row],[transaction date]]</f>
        <v>177</v>
      </c>
      <c r="E1567">
        <f>COUNTIF(A:A,dataset_transacoes_ficticias_2023_2024[[#This Row],[customer-id]])</f>
        <v>3</v>
      </c>
      <c r="F1567" s="4">
        <f>SUMIF(A:A,dataset_transacoes_ficticias_2023_2024[[#This Row],[customer-id]],C:C)</f>
        <v>383.79915376886248</v>
      </c>
      <c r="G1567" s="4">
        <f>dataset_transacoes_ficticias_2023_2024[[#This Row],[total value]]/dataset_transacoes_ficticias_2023_2024[[#This Row],[frequency]]</f>
        <v>127.9330512562875</v>
      </c>
      <c r="H1567" s="5">
        <f ca="1">(1 - _xlfn.PERCENTRANK.INC(D:D,dataset_transacoes_ficticias_2023_2024[[#This Row],[recency]],4))*10</f>
        <v>8.07</v>
      </c>
      <c r="I1567">
        <f>_xlfn.PERCENTRANK.INC(E:E,dataset_transacoes_ficticias_2023_2024[[#This Row],[frequency]],4)*10</f>
        <v>0.96</v>
      </c>
      <c r="J1567" s="5">
        <f>_xlfn.PERCENTRANK.INC(F:F,dataset_transacoes_ficticias_2023_2024[[#This Row],[total value]],4)*10</f>
        <v>0.10999999999999999</v>
      </c>
      <c r="K1567" s="5">
        <f t="shared" ca="1" si="48"/>
        <v>17.669</v>
      </c>
      <c r="L1567" s="13">
        <f ca="1">_xlfn.PERCENTRANK.INC(K:K,dataset_transacoes_ficticias_2023_2024[[#This Row],[rfm sum]],4)*10</f>
        <v>2.2309999999999999</v>
      </c>
      <c r="M1567" s="3">
        <f ca="1">ROUNDUP(dataset_transacoes_ficticias_2023_2024[[#This Row],[rfm]],0)</f>
        <v>3</v>
      </c>
      <c r="N1567" t="str">
        <f t="shared" ca="1" si="49"/>
        <v>At Risk</v>
      </c>
    </row>
    <row r="1568" spans="1:14" x14ac:dyDescent="0.25">
      <c r="A1568" t="s">
        <v>281</v>
      </c>
      <c r="B1568" s="1">
        <v>45060</v>
      </c>
      <c r="C1568" s="4">
        <v>631.80696604299499</v>
      </c>
      <c r="D1568" s="3">
        <f ca="1">TODAY() -dataset_transacoes_ficticias_2023_2024[[#This Row],[transaction date]]</f>
        <v>363</v>
      </c>
      <c r="E1568">
        <f>COUNTIF(A:A,dataset_transacoes_ficticias_2023_2024[[#This Row],[customer-id]])</f>
        <v>4</v>
      </c>
      <c r="F1568" s="4">
        <f>SUMIF(A:A,dataset_transacoes_ficticias_2023_2024[[#This Row],[customer-id]],C:C)</f>
        <v>1560.0548820929448</v>
      </c>
      <c r="G1568" s="4">
        <f>dataset_transacoes_ficticias_2023_2024[[#This Row],[total value]]/dataset_transacoes_ficticias_2023_2024[[#This Row],[frequency]]</f>
        <v>390.0137205232362</v>
      </c>
      <c r="H1568" s="5">
        <f ca="1">(1 - _xlfn.PERCENTRANK.INC(D:D,dataset_transacoes_ficticias_2023_2024[[#This Row],[recency]],4))*10</f>
        <v>3.3220000000000005</v>
      </c>
      <c r="I1568">
        <f>_xlfn.PERCENTRANK.INC(E:E,dataset_transacoes_ficticias_2023_2024[[#This Row],[frequency]],4)*10</f>
        <v>2.5510000000000002</v>
      </c>
      <c r="J1568" s="5">
        <f>_xlfn.PERCENTRANK.INC(F:F,dataset_transacoes_ficticias_2023_2024[[#This Row],[total value]],4)*10</f>
        <v>2.3359999999999999</v>
      </c>
      <c r="K1568" s="5">
        <f t="shared" ca="1" si="48"/>
        <v>17.349</v>
      </c>
      <c r="L1568" s="13">
        <f ca="1">_xlfn.PERCENTRANK.INC(K:K,dataset_transacoes_ficticias_2023_2024[[#This Row],[rfm sum]],4)*10</f>
        <v>2.1360000000000001</v>
      </c>
      <c r="M1568" s="3">
        <f ca="1">ROUNDUP(dataset_transacoes_ficticias_2023_2024[[#This Row],[rfm]],0)</f>
        <v>3</v>
      </c>
      <c r="N1568" t="str">
        <f t="shared" ca="1" si="49"/>
        <v>At Risk</v>
      </c>
    </row>
    <row r="1569" spans="1:14" x14ac:dyDescent="0.25">
      <c r="A1569" t="s">
        <v>150</v>
      </c>
      <c r="B1569" s="1">
        <v>45248</v>
      </c>
      <c r="C1569" s="4">
        <v>222.13324208066601</v>
      </c>
      <c r="D1569" s="3">
        <f ca="1">TODAY() -dataset_transacoes_ficticias_2023_2024[[#This Row],[transaction date]]</f>
        <v>175</v>
      </c>
      <c r="E1569">
        <f>COUNTIF(A:A,dataset_transacoes_ficticias_2023_2024[[#This Row],[customer-id]])</f>
        <v>2</v>
      </c>
      <c r="F1569" s="4">
        <f>SUMIF(A:A,dataset_transacoes_ficticias_2023_2024[[#This Row],[customer-id]],C:C)</f>
        <v>804.08262169141506</v>
      </c>
      <c r="G1569" s="4">
        <f>dataset_transacoes_ficticias_2023_2024[[#This Row],[total value]]/dataset_transacoes_ficticias_2023_2024[[#This Row],[frequency]]</f>
        <v>402.04131084570753</v>
      </c>
      <c r="H1569" s="5">
        <f ca="1">(1 - _xlfn.PERCENTRANK.INC(D:D,dataset_transacoes_ficticias_2023_2024[[#This Row],[recency]],4))*10</f>
        <v>8.11</v>
      </c>
      <c r="I1569">
        <f>_xlfn.PERCENTRANK.INC(E:E,dataset_transacoes_ficticias_2023_2024[[#This Row],[frequency]],4)*10</f>
        <v>0.15</v>
      </c>
      <c r="J1569" s="5">
        <f>_xlfn.PERCENTRANK.INC(F:F,dataset_transacoes_ficticias_2023_2024[[#This Row],[total value]],4)*10</f>
        <v>0.54500000000000004</v>
      </c>
      <c r="K1569" s="5">
        <f t="shared" ca="1" si="48"/>
        <v>17.014000000000003</v>
      </c>
      <c r="L1569" s="13">
        <f ca="1">_xlfn.PERCENTRANK.INC(K:K,dataset_transacoes_ficticias_2023_2024[[#This Row],[rfm sum]],4)*10</f>
        <v>2.056</v>
      </c>
      <c r="M1569" s="3">
        <f ca="1">ROUNDUP(dataset_transacoes_ficticias_2023_2024[[#This Row],[rfm]],0)</f>
        <v>3</v>
      </c>
      <c r="N1569" t="str">
        <f t="shared" ca="1" si="49"/>
        <v>At Risk</v>
      </c>
    </row>
    <row r="1570" spans="1:14" x14ac:dyDescent="0.25">
      <c r="A1570" t="s">
        <v>332</v>
      </c>
      <c r="B1570" s="1">
        <v>45062</v>
      </c>
      <c r="C1570" s="4">
        <v>251.262652779191</v>
      </c>
      <c r="D1570" s="3">
        <f ca="1">TODAY() -dataset_transacoes_ficticias_2023_2024[[#This Row],[transaction date]]</f>
        <v>361</v>
      </c>
      <c r="E1570">
        <f>COUNTIF(A:A,dataset_transacoes_ficticias_2023_2024[[#This Row],[customer-id]])</f>
        <v>3</v>
      </c>
      <c r="F1570" s="4">
        <f>SUMIF(A:A,dataset_transacoes_ficticias_2023_2024[[#This Row],[customer-id]],C:C)</f>
        <v>2009.9033116181599</v>
      </c>
      <c r="G1570" s="4">
        <f>dataset_transacoes_ficticias_2023_2024[[#This Row],[total value]]/dataset_transacoes_ficticias_2023_2024[[#This Row],[frequency]]</f>
        <v>669.96777053938661</v>
      </c>
      <c r="H1570" s="5">
        <f ca="1">(1 - _xlfn.PERCENTRANK.INC(D:D,dataset_transacoes_ficticias_2023_2024[[#This Row],[recency]],4))*10</f>
        <v>3.3970000000000002</v>
      </c>
      <c r="I1570">
        <f>_xlfn.PERCENTRANK.INC(E:E,dataset_transacoes_ficticias_2023_2024[[#This Row],[frequency]],4)*10</f>
        <v>0.96</v>
      </c>
      <c r="J1570" s="5">
        <f>_xlfn.PERCENTRANK.INC(F:F,dataset_transacoes_ficticias_2023_2024[[#This Row],[total value]],4)*10</f>
        <v>3.9260000000000002</v>
      </c>
      <c r="K1570" s="5">
        <f t="shared" ca="1" si="48"/>
        <v>17.088000000000001</v>
      </c>
      <c r="L1570" s="13">
        <f ca="1">_xlfn.PERCENTRANK.INC(K:K,dataset_transacoes_ficticias_2023_2024[[#This Row],[rfm sum]],4)*10</f>
        <v>2.0710000000000002</v>
      </c>
      <c r="M1570" s="3">
        <f ca="1">ROUNDUP(dataset_transacoes_ficticias_2023_2024[[#This Row],[rfm]],0)</f>
        <v>3</v>
      </c>
      <c r="N1570" t="str">
        <f t="shared" ca="1" si="49"/>
        <v>At Risk</v>
      </c>
    </row>
    <row r="1571" spans="1:14" x14ac:dyDescent="0.25">
      <c r="A1571" t="s">
        <v>427</v>
      </c>
      <c r="B1571" s="1">
        <v>45093</v>
      </c>
      <c r="C1571" s="4">
        <v>862.33438077584196</v>
      </c>
      <c r="D1571" s="3">
        <f ca="1">TODAY() -dataset_transacoes_ficticias_2023_2024[[#This Row],[transaction date]]</f>
        <v>330</v>
      </c>
      <c r="E1571">
        <f>COUNTIF(A:A,dataset_transacoes_ficticias_2023_2024[[#This Row],[customer-id]])</f>
        <v>3</v>
      </c>
      <c r="F1571" s="4">
        <f>SUMIF(A:A,dataset_transacoes_ficticias_2023_2024[[#This Row],[customer-id]],C:C)</f>
        <v>2614.1045758263926</v>
      </c>
      <c r="G1571" s="4">
        <f>dataset_transacoes_ficticias_2023_2024[[#This Row],[total value]]/dataset_transacoes_ficticias_2023_2024[[#This Row],[frequency]]</f>
        <v>871.36819194213092</v>
      </c>
      <c r="H1571" s="5">
        <f ca="1">(1 - _xlfn.PERCENTRANK.INC(D:D,dataset_transacoes_ficticias_2023_2024[[#This Row],[recency]],4))*10</f>
        <v>4.1279999999999992</v>
      </c>
      <c r="I1571">
        <f>_xlfn.PERCENTRANK.INC(E:E,dataset_transacoes_ficticias_2023_2024[[#This Row],[frequency]],4)*10</f>
        <v>0.96</v>
      </c>
      <c r="J1571" s="5">
        <f>_xlfn.PERCENTRANK.INC(F:F,dataset_transacoes_ficticias_2023_2024[[#This Row],[total value]],4)*10</f>
        <v>6.0029999999999992</v>
      </c>
      <c r="K1571" s="5">
        <f t="shared" ca="1" si="48"/>
        <v>19.374000000000002</v>
      </c>
      <c r="L1571" s="13">
        <f ca="1">_xlfn.PERCENTRANK.INC(K:K,dataset_transacoes_ficticias_2023_2024[[#This Row],[rfm sum]],4)*10</f>
        <v>2.7510000000000003</v>
      </c>
      <c r="M1571" s="3">
        <f ca="1">ROUNDUP(dataset_transacoes_ficticias_2023_2024[[#This Row],[rfm]],0)</f>
        <v>3</v>
      </c>
      <c r="N1571" t="str">
        <f t="shared" ca="1" si="49"/>
        <v>At Risk</v>
      </c>
    </row>
    <row r="1572" spans="1:14" x14ac:dyDescent="0.25">
      <c r="A1572" t="s">
        <v>214</v>
      </c>
      <c r="B1572" s="1">
        <v>44993</v>
      </c>
      <c r="C1572" s="4">
        <v>12.695682752824199</v>
      </c>
      <c r="D1572" s="3">
        <f ca="1">TODAY() -dataset_transacoes_ficticias_2023_2024[[#This Row],[transaction date]]</f>
        <v>430</v>
      </c>
      <c r="E1572">
        <f>COUNTIF(A:A,dataset_transacoes_ficticias_2023_2024[[#This Row],[customer-id]])</f>
        <v>5</v>
      </c>
      <c r="F1572" s="4">
        <f>SUMIF(A:A,dataset_transacoes_ficticias_2023_2024[[#This Row],[customer-id]],C:C)</f>
        <v>1774.3566096728628</v>
      </c>
      <c r="G1572" s="4">
        <f>dataset_transacoes_ficticias_2023_2024[[#This Row],[total value]]/dataset_transacoes_ficticias_2023_2024[[#This Row],[frequency]]</f>
        <v>354.87132193457256</v>
      </c>
      <c r="H1572" s="5">
        <f ca="1">(1 - _xlfn.PERCENTRANK.INC(D:D,dataset_transacoes_ficticias_2023_2024[[#This Row],[recency]],4))*10</f>
        <v>1.5910000000000002</v>
      </c>
      <c r="I1572">
        <f>_xlfn.PERCENTRANK.INC(E:E,dataset_transacoes_ficticias_2023_2024[[#This Row],[frequency]],4)*10</f>
        <v>4.5519999999999996</v>
      </c>
      <c r="J1572" s="5">
        <f>_xlfn.PERCENTRANK.INC(F:F,dataset_transacoes_ficticias_2023_2024[[#This Row],[total value]],4)*10</f>
        <v>3.056</v>
      </c>
      <c r="K1572" s="5">
        <f t="shared" ca="1" si="48"/>
        <v>20.29</v>
      </c>
      <c r="L1572" s="13">
        <f ca="1">_xlfn.PERCENTRANK.INC(K:K,dataset_transacoes_ficticias_2023_2024[[#This Row],[rfm sum]],4)*10</f>
        <v>2.9709999999999996</v>
      </c>
      <c r="M1572" s="3">
        <f ca="1">ROUNDUP(dataset_transacoes_ficticias_2023_2024[[#This Row],[rfm]],0)</f>
        <v>3</v>
      </c>
      <c r="N1572" t="str">
        <f t="shared" ca="1" si="49"/>
        <v>At Risk</v>
      </c>
    </row>
    <row r="1573" spans="1:14" x14ac:dyDescent="0.25">
      <c r="A1573" t="s">
        <v>295</v>
      </c>
      <c r="B1573" s="1">
        <v>45292</v>
      </c>
      <c r="C1573" s="4">
        <v>648.20193917982601</v>
      </c>
      <c r="D1573" s="3">
        <f ca="1">TODAY() -dataset_transacoes_ficticias_2023_2024[[#This Row],[transaction date]]</f>
        <v>131</v>
      </c>
      <c r="E1573">
        <f>COUNTIF(A:A,dataset_transacoes_ficticias_2023_2024[[#This Row],[customer-id]])</f>
        <v>3</v>
      </c>
      <c r="F1573" s="4">
        <f>SUMIF(A:A,dataset_transacoes_ficticias_2023_2024[[#This Row],[customer-id]],C:C)</f>
        <v>1256.6659995216739</v>
      </c>
      <c r="G1573" s="4">
        <f>dataset_transacoes_ficticias_2023_2024[[#This Row],[total value]]/dataset_transacoes_ficticias_2023_2024[[#This Row],[frequency]]</f>
        <v>418.88866650722463</v>
      </c>
      <c r="H1573" s="5">
        <f ca="1">(1 - _xlfn.PERCENTRANK.INC(D:D,dataset_transacoes_ficticias_2023_2024[[#This Row],[recency]],4))*10</f>
        <v>9.125</v>
      </c>
      <c r="I1573">
        <f>_xlfn.PERCENTRANK.INC(E:E,dataset_transacoes_ficticias_2023_2024[[#This Row],[frequency]],4)*10</f>
        <v>0.96</v>
      </c>
      <c r="J1573" s="5">
        <f>_xlfn.PERCENTRANK.INC(F:F,dataset_transacoes_ficticias_2023_2024[[#This Row],[total value]],4)*10</f>
        <v>1.37</v>
      </c>
      <c r="K1573" s="5">
        <f t="shared" ca="1" si="48"/>
        <v>20.654</v>
      </c>
      <c r="L1573" s="13">
        <f ca="1">_xlfn.PERCENTRANK.INC(K:K,dataset_transacoes_ficticias_2023_2024[[#This Row],[rfm sum]],4)*10</f>
        <v>3.0459999999999998</v>
      </c>
      <c r="M1573" s="3">
        <f ca="1">ROUNDUP(dataset_transacoes_ficticias_2023_2024[[#This Row],[rfm]],0)</f>
        <v>4</v>
      </c>
      <c r="N1573" t="str">
        <f t="shared" ca="1" si="49"/>
        <v>At Risk</v>
      </c>
    </row>
    <row r="1574" spans="1:14" x14ac:dyDescent="0.25">
      <c r="A1574" t="s">
        <v>373</v>
      </c>
      <c r="B1574" s="1">
        <v>45116</v>
      </c>
      <c r="C1574" s="4">
        <v>892.21276888505497</v>
      </c>
      <c r="D1574" s="3">
        <f ca="1">TODAY() -dataset_transacoes_ficticias_2023_2024[[#This Row],[transaction date]]</f>
        <v>307</v>
      </c>
      <c r="E1574">
        <f>COUNTIF(A:A,dataset_transacoes_ficticias_2023_2024[[#This Row],[customer-id]])</f>
        <v>3</v>
      </c>
      <c r="F1574" s="4">
        <f>SUMIF(A:A,dataset_transacoes_ficticias_2023_2024[[#This Row],[customer-id]],C:C)</f>
        <v>1505.6969393466641</v>
      </c>
      <c r="G1574" s="4">
        <f>dataset_transacoes_ficticias_2023_2024[[#This Row],[total value]]/dataset_transacoes_ficticias_2023_2024[[#This Row],[frequency]]</f>
        <v>501.89897978222137</v>
      </c>
      <c r="H1574" s="5">
        <f ca="1">(1 - _xlfn.PERCENTRANK.INC(D:D,dataset_transacoes_ficticias_2023_2024[[#This Row],[recency]],4))*10</f>
        <v>4.6830000000000007</v>
      </c>
      <c r="I1574">
        <f>_xlfn.PERCENTRANK.INC(E:E,dataset_transacoes_ficticias_2023_2024[[#This Row],[frequency]],4)*10</f>
        <v>0.96</v>
      </c>
      <c r="J1574" s="5">
        <f>_xlfn.PERCENTRANK.INC(F:F,dataset_transacoes_ficticias_2023_2024[[#This Row],[total value]],4)*10</f>
        <v>2.1859999999999999</v>
      </c>
      <c r="K1574" s="5">
        <f t="shared" ca="1" si="48"/>
        <v>19.284000000000002</v>
      </c>
      <c r="L1574" s="13">
        <f ca="1">_xlfn.PERCENTRANK.INC(K:K,dataset_transacoes_ficticias_2023_2024[[#This Row],[rfm sum]],4)*10</f>
        <v>2.726</v>
      </c>
      <c r="M1574" s="3">
        <f ca="1">ROUNDUP(dataset_transacoes_ficticias_2023_2024[[#This Row],[rfm]],0)</f>
        <v>3</v>
      </c>
      <c r="N1574" t="str">
        <f t="shared" ca="1" si="49"/>
        <v>At Risk</v>
      </c>
    </row>
    <row r="1575" spans="1:14" x14ac:dyDescent="0.25">
      <c r="A1575" t="s">
        <v>287</v>
      </c>
      <c r="B1575" s="1">
        <v>45243</v>
      </c>
      <c r="C1575" s="4">
        <v>887.50596870958896</v>
      </c>
      <c r="D1575" s="3">
        <f ca="1">TODAY() -dataset_transacoes_ficticias_2023_2024[[#This Row],[transaction date]]</f>
        <v>180</v>
      </c>
      <c r="E1575">
        <f>COUNTIF(A:A,dataset_transacoes_ficticias_2023_2024[[#This Row],[customer-id]])</f>
        <v>2</v>
      </c>
      <c r="F1575" s="4">
        <f>SUMIF(A:A,dataset_transacoes_ficticias_2023_2024[[#This Row],[customer-id]],C:C)</f>
        <v>1737.27732769711</v>
      </c>
      <c r="G1575" s="4">
        <f>dataset_transacoes_ficticias_2023_2024[[#This Row],[total value]]/dataset_transacoes_ficticias_2023_2024[[#This Row],[frequency]]</f>
        <v>868.63866384855498</v>
      </c>
      <c r="H1575" s="5">
        <f ca="1">(1 - _xlfn.PERCENTRANK.INC(D:D,dataset_transacoes_ficticias_2023_2024[[#This Row],[recency]],4))*10</f>
        <v>7.9590000000000005</v>
      </c>
      <c r="I1575">
        <f>_xlfn.PERCENTRANK.INC(E:E,dataset_transacoes_ficticias_2023_2024[[#This Row],[frequency]],4)*10</f>
        <v>0.15</v>
      </c>
      <c r="J1575" s="5">
        <f>_xlfn.PERCENTRANK.INC(F:F,dataset_transacoes_ficticias_2023_2024[[#This Row],[total value]],4)*10</f>
        <v>3.0209999999999999</v>
      </c>
      <c r="K1575" s="5">
        <f t="shared" ca="1" si="48"/>
        <v>18.959</v>
      </c>
      <c r="L1575" s="13">
        <f ca="1">_xlfn.PERCENTRANK.INC(K:K,dataset_transacoes_ficticias_2023_2024[[#This Row],[rfm sum]],4)*10</f>
        <v>2.5960000000000001</v>
      </c>
      <c r="M1575" s="3">
        <f ca="1">ROUNDUP(dataset_transacoes_ficticias_2023_2024[[#This Row],[rfm]],0)</f>
        <v>3</v>
      </c>
      <c r="N1575" t="str">
        <f t="shared" ca="1" si="49"/>
        <v>At Risk</v>
      </c>
    </row>
    <row r="1576" spans="1:14" x14ac:dyDescent="0.25">
      <c r="A1576" t="s">
        <v>107</v>
      </c>
      <c r="B1576" s="1">
        <v>45002</v>
      </c>
      <c r="C1576" s="4">
        <v>141.26015613349099</v>
      </c>
      <c r="D1576" s="3">
        <f ca="1">TODAY() -dataset_transacoes_ficticias_2023_2024[[#This Row],[transaction date]]</f>
        <v>421</v>
      </c>
      <c r="E1576">
        <f>COUNTIF(A:A,dataset_transacoes_ficticias_2023_2024[[#This Row],[customer-id]])</f>
        <v>4</v>
      </c>
      <c r="F1576" s="4">
        <f>SUMIF(A:A,dataset_transacoes_ficticias_2023_2024[[#This Row],[customer-id]],C:C)</f>
        <v>1584.1615921924022</v>
      </c>
      <c r="G1576" s="4">
        <f>dataset_transacoes_ficticias_2023_2024[[#This Row],[total value]]/dataset_transacoes_ficticias_2023_2024[[#This Row],[frequency]]</f>
        <v>396.04039804810054</v>
      </c>
      <c r="H1576" s="5">
        <f ca="1">(1 - _xlfn.PERCENTRANK.INC(D:D,dataset_transacoes_ficticias_2023_2024[[#This Row],[recency]],4))*10</f>
        <v>1.8359999999999999</v>
      </c>
      <c r="I1576">
        <f>_xlfn.PERCENTRANK.INC(E:E,dataset_transacoes_ficticias_2023_2024[[#This Row],[frequency]],4)*10</f>
        <v>2.5510000000000002</v>
      </c>
      <c r="J1576" s="5">
        <f>_xlfn.PERCENTRANK.INC(F:F,dataset_transacoes_ficticias_2023_2024[[#This Row],[total value]],4)*10</f>
        <v>2.4159999999999999</v>
      </c>
      <c r="K1576" s="5">
        <f t="shared" ca="1" si="48"/>
        <v>17.933</v>
      </c>
      <c r="L1576" s="13">
        <f ca="1">_xlfn.PERCENTRANK.INC(K:K,dataset_transacoes_ficticias_2023_2024[[#This Row],[rfm sum]],4)*10</f>
        <v>2.3109999999999999</v>
      </c>
      <c r="M1576" s="3">
        <f ca="1">ROUNDUP(dataset_transacoes_ficticias_2023_2024[[#This Row],[rfm]],0)</f>
        <v>3</v>
      </c>
      <c r="N1576" t="str">
        <f t="shared" ca="1" si="49"/>
        <v>At Risk</v>
      </c>
    </row>
    <row r="1577" spans="1:14" x14ac:dyDescent="0.25">
      <c r="A1577" t="s">
        <v>33</v>
      </c>
      <c r="B1577" s="1">
        <v>45154</v>
      </c>
      <c r="C1577" s="4">
        <v>133.365411251404</v>
      </c>
      <c r="D1577" s="3">
        <f ca="1">TODAY() -dataset_transacoes_ficticias_2023_2024[[#This Row],[transaction date]]</f>
        <v>269</v>
      </c>
      <c r="E1577">
        <f>COUNTIF(A:A,dataset_transacoes_ficticias_2023_2024[[#This Row],[customer-id]])</f>
        <v>3</v>
      </c>
      <c r="F1577" s="4">
        <f>SUMIF(A:A,dataset_transacoes_ficticias_2023_2024[[#This Row],[customer-id]],C:C)</f>
        <v>1896.5562643167691</v>
      </c>
      <c r="G1577" s="4">
        <f>dataset_transacoes_ficticias_2023_2024[[#This Row],[total value]]/dataset_transacoes_ficticias_2023_2024[[#This Row],[frequency]]</f>
        <v>632.18542143892307</v>
      </c>
      <c r="H1577" s="5">
        <f ca="1">(1 - _xlfn.PERCENTRANK.INC(D:D,dataset_transacoes_ficticias_2023_2024[[#This Row],[recency]],4))*10</f>
        <v>5.6780000000000008</v>
      </c>
      <c r="I1577">
        <f>_xlfn.PERCENTRANK.INC(E:E,dataset_transacoes_ficticias_2023_2024[[#This Row],[frequency]],4)*10</f>
        <v>0.96</v>
      </c>
      <c r="J1577" s="5">
        <f>_xlfn.PERCENTRANK.INC(F:F,dataset_transacoes_ficticias_2023_2024[[#This Row],[total value]],4)*10</f>
        <v>3.5410000000000004</v>
      </c>
      <c r="K1577" s="5">
        <f t="shared" ca="1" si="48"/>
        <v>16.982000000000003</v>
      </c>
      <c r="L1577" s="13">
        <f ca="1">_xlfn.PERCENTRANK.INC(K:K,dataset_transacoes_ficticias_2023_2024[[#This Row],[rfm sum]],4)*10</f>
        <v>2.036</v>
      </c>
      <c r="M1577" s="3">
        <f ca="1">ROUNDUP(dataset_transacoes_ficticias_2023_2024[[#This Row],[rfm]],0)</f>
        <v>3</v>
      </c>
      <c r="N1577" t="str">
        <f t="shared" ca="1" si="49"/>
        <v>At Risk</v>
      </c>
    </row>
    <row r="1578" spans="1:14" x14ac:dyDescent="0.25">
      <c r="A1578" t="s">
        <v>235</v>
      </c>
      <c r="B1578" s="1">
        <v>45000</v>
      </c>
      <c r="C1578" s="4">
        <v>95.482887661301106</v>
      </c>
      <c r="D1578" s="3">
        <f ca="1">TODAY() -dataset_transacoes_ficticias_2023_2024[[#This Row],[transaction date]]</f>
        <v>423</v>
      </c>
      <c r="E1578">
        <f>COUNTIF(A:A,dataset_transacoes_ficticias_2023_2024[[#This Row],[customer-id]])</f>
        <v>4</v>
      </c>
      <c r="F1578" s="4">
        <f>SUMIF(A:A,dataset_transacoes_ficticias_2023_2024[[#This Row],[customer-id]],C:C)</f>
        <v>1792.6140125916659</v>
      </c>
      <c r="G1578" s="4">
        <f>dataset_transacoes_ficticias_2023_2024[[#This Row],[total value]]/dataset_transacoes_ficticias_2023_2024[[#This Row],[frequency]]</f>
        <v>448.15350314791647</v>
      </c>
      <c r="H1578" s="5">
        <f ca="1">(1 - _xlfn.PERCENTRANK.INC(D:D,dataset_transacoes_ficticias_2023_2024[[#This Row],[recency]],4))*10</f>
        <v>1.7559999999999998</v>
      </c>
      <c r="I1578">
        <f>_xlfn.PERCENTRANK.INC(E:E,dataset_transacoes_ficticias_2023_2024[[#This Row],[frequency]],4)*10</f>
        <v>2.5510000000000002</v>
      </c>
      <c r="J1578" s="5">
        <f>_xlfn.PERCENTRANK.INC(F:F,dataset_transacoes_ficticias_2023_2024[[#This Row],[total value]],4)*10</f>
        <v>3.1309999999999998</v>
      </c>
      <c r="K1578" s="5">
        <f t="shared" ca="1" si="48"/>
        <v>17.617000000000001</v>
      </c>
      <c r="L1578" s="13">
        <f ca="1">_xlfn.PERCENTRANK.INC(K:K,dataset_transacoes_ficticias_2023_2024[[#This Row],[rfm sum]],4)*10</f>
        <v>2.2159999999999997</v>
      </c>
      <c r="M1578" s="3">
        <f ca="1">ROUNDUP(dataset_transacoes_ficticias_2023_2024[[#This Row],[rfm]],0)</f>
        <v>3</v>
      </c>
      <c r="N1578" t="str">
        <f t="shared" ca="1" si="49"/>
        <v>At Risk</v>
      </c>
    </row>
    <row r="1579" spans="1:14" x14ac:dyDescent="0.25">
      <c r="A1579" t="s">
        <v>178</v>
      </c>
      <c r="B1579" s="1">
        <v>45121</v>
      </c>
      <c r="C1579" s="4">
        <v>665.867441988206</v>
      </c>
      <c r="D1579" s="3">
        <f ca="1">TODAY() -dataset_transacoes_ficticias_2023_2024[[#This Row],[transaction date]]</f>
        <v>302</v>
      </c>
      <c r="E1579">
        <f>COUNTIF(A:A,dataset_transacoes_ficticias_2023_2024[[#This Row],[customer-id]])</f>
        <v>5</v>
      </c>
      <c r="F1579" s="4">
        <f>SUMIF(A:A,dataset_transacoes_ficticias_2023_2024[[#This Row],[customer-id]],C:C)</f>
        <v>1887.0213241717702</v>
      </c>
      <c r="G1579" s="4">
        <f>dataset_transacoes_ficticias_2023_2024[[#This Row],[total value]]/dataset_transacoes_ficticias_2023_2024[[#This Row],[frequency]]</f>
        <v>377.40426483435402</v>
      </c>
      <c r="H1579" s="5">
        <f ca="1">(1 - _xlfn.PERCENTRANK.INC(D:D,dataset_transacoes_ficticias_2023_2024[[#This Row],[recency]],4))*10</f>
        <v>4.8529999999999998</v>
      </c>
      <c r="I1579">
        <f>_xlfn.PERCENTRANK.INC(E:E,dataset_transacoes_ficticias_2023_2024[[#This Row],[frequency]],4)*10</f>
        <v>4.5519999999999996</v>
      </c>
      <c r="J1579" s="5">
        <f>_xlfn.PERCENTRANK.INC(F:F,dataset_transacoes_ficticias_2023_2024[[#This Row],[total value]],4)*10</f>
        <v>3.4960000000000004</v>
      </c>
      <c r="K1579" s="5">
        <f t="shared" ca="1" si="48"/>
        <v>20.338999999999999</v>
      </c>
      <c r="L1579" s="13">
        <f ca="1">_xlfn.PERCENTRANK.INC(K:K,dataset_transacoes_ficticias_2023_2024[[#This Row],[rfm sum]],4)*10</f>
        <v>2.976</v>
      </c>
      <c r="M1579" s="3">
        <f ca="1">ROUNDUP(dataset_transacoes_ficticias_2023_2024[[#This Row],[rfm]],0)</f>
        <v>3</v>
      </c>
      <c r="N1579" t="str">
        <f t="shared" ca="1" si="49"/>
        <v>At Risk</v>
      </c>
    </row>
    <row r="1580" spans="1:14" x14ac:dyDescent="0.25">
      <c r="A1580" t="s">
        <v>325</v>
      </c>
      <c r="B1580" s="1">
        <v>45103</v>
      </c>
      <c r="C1580" s="4">
        <v>194.043477615764</v>
      </c>
      <c r="D1580" s="3">
        <f ca="1">TODAY() -dataset_transacoes_ficticias_2023_2024[[#This Row],[transaction date]]</f>
        <v>320</v>
      </c>
      <c r="E1580">
        <f>COUNTIF(A:A,dataset_transacoes_ficticias_2023_2024[[#This Row],[customer-id]])</f>
        <v>1</v>
      </c>
      <c r="F1580" s="4">
        <f>SUMIF(A:A,dataset_transacoes_ficticias_2023_2024[[#This Row],[customer-id]],C:C)</f>
        <v>194.043477615764</v>
      </c>
      <c r="G1580" s="4">
        <f>dataset_transacoes_ficticias_2023_2024[[#This Row],[total value]]/dataset_transacoes_ficticias_2023_2024[[#This Row],[frequency]]</f>
        <v>194.043477615764</v>
      </c>
      <c r="H1580" s="5">
        <f ca="1">(1 - _xlfn.PERCENTRANK.INC(D:D,dataset_transacoes_ficticias_2023_2024[[#This Row],[recency]],4))*10</f>
        <v>4.3879999999999999</v>
      </c>
      <c r="I1580">
        <f>_xlfn.PERCENTRANK.INC(E:E,dataset_transacoes_ficticias_2023_2024[[#This Row],[frequency]],4)*10</f>
        <v>0</v>
      </c>
      <c r="J1580" s="5">
        <f>_xlfn.PERCENTRANK.INC(F:F,dataset_transacoes_ficticias_2023_2024[[#This Row],[total value]],4)*10</f>
        <v>4.4999999999999998E-2</v>
      </c>
      <c r="K1580" s="5">
        <f t="shared" ca="1" si="48"/>
        <v>17.334000000000003</v>
      </c>
      <c r="L1580" s="13">
        <f ca="1">_xlfn.PERCENTRANK.INC(K:K,dataset_transacoes_ficticias_2023_2024[[#This Row],[rfm sum]],4)*10</f>
        <v>2.1310000000000002</v>
      </c>
      <c r="M1580" s="3">
        <f ca="1">ROUNDUP(dataset_transacoes_ficticias_2023_2024[[#This Row],[rfm]],0)</f>
        <v>3</v>
      </c>
      <c r="N1580" t="str">
        <f t="shared" ca="1" si="49"/>
        <v>At Risk</v>
      </c>
    </row>
    <row r="1581" spans="1:14" x14ac:dyDescent="0.25">
      <c r="A1581" t="s">
        <v>463</v>
      </c>
      <c r="B1581" s="1">
        <v>45112</v>
      </c>
      <c r="C1581" s="4">
        <v>342.39523204687703</v>
      </c>
      <c r="D1581" s="3">
        <f ca="1">TODAY() -dataset_transacoes_ficticias_2023_2024[[#This Row],[transaction date]]</f>
        <v>311</v>
      </c>
      <c r="E1581">
        <f>COUNTIF(A:A,dataset_transacoes_ficticias_2023_2024[[#This Row],[customer-id]])</f>
        <v>3</v>
      </c>
      <c r="F1581" s="4">
        <f>SUMIF(A:A,dataset_transacoes_ficticias_2023_2024[[#This Row],[customer-id]],C:C)</f>
        <v>1450.02523748158</v>
      </c>
      <c r="G1581" s="4">
        <f>dataset_transacoes_ficticias_2023_2024[[#This Row],[total value]]/dataset_transacoes_ficticias_2023_2024[[#This Row],[frequency]]</f>
        <v>483.34174582719334</v>
      </c>
      <c r="H1581" s="5">
        <f ca="1">(1 - _xlfn.PERCENTRANK.INC(D:D,dataset_transacoes_ficticias_2023_2024[[#This Row],[recency]],4))*10</f>
        <v>4.6079999999999997</v>
      </c>
      <c r="I1581">
        <f>_xlfn.PERCENTRANK.INC(E:E,dataset_transacoes_ficticias_2023_2024[[#This Row],[frequency]],4)*10</f>
        <v>0.96</v>
      </c>
      <c r="J1581" s="5">
        <f>_xlfn.PERCENTRANK.INC(F:F,dataset_transacoes_ficticias_2023_2024[[#This Row],[total value]],4)*10</f>
        <v>1.9100000000000001</v>
      </c>
      <c r="K1581" s="5">
        <f t="shared" ca="1" si="48"/>
        <v>11.911000000000001</v>
      </c>
      <c r="L1581" s="13">
        <f ca="1">_xlfn.PERCENTRANK.INC(K:K,dataset_transacoes_ficticias_2023_2024[[#This Row],[rfm sum]],4)*10</f>
        <v>1.0050000000000001</v>
      </c>
      <c r="M1581" s="3">
        <f ca="1">ROUNDUP(dataset_transacoes_ficticias_2023_2024[[#This Row],[rfm]],0)</f>
        <v>2</v>
      </c>
      <c r="N1581" t="str">
        <f t="shared" ca="1" si="49"/>
        <v>At Risk</v>
      </c>
    </row>
    <row r="1582" spans="1:14" x14ac:dyDescent="0.25">
      <c r="A1582" t="s">
        <v>11</v>
      </c>
      <c r="B1582" s="1">
        <v>45280</v>
      </c>
      <c r="C1582" s="4">
        <v>134.84198367180099</v>
      </c>
      <c r="D1582" s="3">
        <f ca="1">TODAY() -dataset_transacoes_ficticias_2023_2024[[#This Row],[transaction date]]</f>
        <v>143</v>
      </c>
      <c r="E1582">
        <f>COUNTIF(A:A,dataset_transacoes_ficticias_2023_2024[[#This Row],[customer-id]])</f>
        <v>3</v>
      </c>
      <c r="F1582" s="4">
        <f>SUMIF(A:A,dataset_transacoes_ficticias_2023_2024[[#This Row],[customer-id]],C:C)</f>
        <v>471.94456888751199</v>
      </c>
      <c r="G1582" s="4">
        <f>dataset_transacoes_ficticias_2023_2024[[#This Row],[total value]]/dataset_transacoes_ficticias_2023_2024[[#This Row],[frequency]]</f>
        <v>157.31485629583733</v>
      </c>
      <c r="H1582" s="5">
        <f ca="1">(1 - _xlfn.PERCENTRANK.INC(D:D,dataset_transacoes_ficticias_2023_2024[[#This Row],[recency]],4))*10</f>
        <v>8.86</v>
      </c>
      <c r="I1582">
        <f>_xlfn.PERCENTRANK.INC(E:E,dataset_transacoes_ficticias_2023_2024[[#This Row],[frequency]],4)*10</f>
        <v>0.96</v>
      </c>
      <c r="J1582" s="5">
        <f>_xlfn.PERCENTRANK.INC(F:F,dataset_transacoes_ficticias_2023_2024[[#This Row],[total value]],4)*10</f>
        <v>0.18</v>
      </c>
      <c r="K1582" s="5">
        <f t="shared" ca="1" si="48"/>
        <v>17.478000000000002</v>
      </c>
      <c r="L1582" s="13">
        <f ca="1">_xlfn.PERCENTRANK.INC(K:K,dataset_transacoes_ficticias_2023_2024[[#This Row],[rfm sum]],4)*10</f>
        <v>2.181</v>
      </c>
      <c r="M1582" s="3">
        <f ca="1">ROUNDUP(dataset_transacoes_ficticias_2023_2024[[#This Row],[rfm]],0)</f>
        <v>3</v>
      </c>
      <c r="N1582" t="str">
        <f t="shared" ca="1" si="49"/>
        <v>At Risk</v>
      </c>
    </row>
    <row r="1583" spans="1:14" x14ac:dyDescent="0.25">
      <c r="A1583" t="s">
        <v>432</v>
      </c>
      <c r="B1583" s="1">
        <v>44936</v>
      </c>
      <c r="C1583" s="4">
        <v>972.842206662438</v>
      </c>
      <c r="D1583" s="3">
        <f ca="1">TODAY() -dataset_transacoes_ficticias_2023_2024[[#This Row],[transaction date]]</f>
        <v>487</v>
      </c>
      <c r="E1583">
        <f>COUNTIF(A:A,dataset_transacoes_ficticias_2023_2024[[#This Row],[customer-id]])</f>
        <v>4</v>
      </c>
      <c r="F1583" s="4">
        <f>SUMIF(A:A,dataset_transacoes_ficticias_2023_2024[[#This Row],[customer-id]],C:C)</f>
        <v>2854.0504570465869</v>
      </c>
      <c r="G1583" s="4">
        <f>dataset_transacoes_ficticias_2023_2024[[#This Row],[total value]]/dataset_transacoes_ficticias_2023_2024[[#This Row],[frequency]]</f>
        <v>713.51261426164672</v>
      </c>
      <c r="H1583" s="5">
        <f ca="1">(1 - _xlfn.PERCENTRANK.INC(D:D,dataset_transacoes_ficticias_2023_2024[[#This Row],[recency]],4))*10</f>
        <v>0.18100000000000005</v>
      </c>
      <c r="I1583">
        <f>_xlfn.PERCENTRANK.INC(E:E,dataset_transacoes_ficticias_2023_2024[[#This Row],[frequency]],4)*10</f>
        <v>2.5510000000000002</v>
      </c>
      <c r="J1583" s="5">
        <f>_xlfn.PERCENTRANK.INC(F:F,dataset_transacoes_ficticias_2023_2024[[#This Row],[total value]],4)*10</f>
        <v>6.6630000000000003</v>
      </c>
      <c r="K1583" s="5">
        <f t="shared" ca="1" si="48"/>
        <v>19.395000000000003</v>
      </c>
      <c r="L1583" s="13">
        <f ca="1">_xlfn.PERCENTRANK.INC(K:K,dataset_transacoes_ficticias_2023_2024[[#This Row],[rfm sum]],4)*10</f>
        <v>2.7610000000000001</v>
      </c>
      <c r="M1583" s="3">
        <f ca="1">ROUNDUP(dataset_transacoes_ficticias_2023_2024[[#This Row],[rfm]],0)</f>
        <v>3</v>
      </c>
      <c r="N1583" t="str">
        <f t="shared" ca="1" si="49"/>
        <v>At Risk</v>
      </c>
    </row>
    <row r="1584" spans="1:14" x14ac:dyDescent="0.25">
      <c r="A1584" t="s">
        <v>345</v>
      </c>
      <c r="B1584" s="1">
        <v>45172</v>
      </c>
      <c r="C1584" s="4">
        <v>162.694328401028</v>
      </c>
      <c r="D1584" s="3">
        <f ca="1">TODAY() -dataset_transacoes_ficticias_2023_2024[[#This Row],[transaction date]]</f>
        <v>251</v>
      </c>
      <c r="E1584">
        <f>COUNTIF(A:A,dataset_transacoes_ficticias_2023_2024[[#This Row],[customer-id]])</f>
        <v>3</v>
      </c>
      <c r="F1584" s="4">
        <f>SUMIF(A:A,dataset_transacoes_ficticias_2023_2024[[#This Row],[customer-id]],C:C)</f>
        <v>746.58633058253793</v>
      </c>
      <c r="G1584" s="4">
        <f>dataset_transacoes_ficticias_2023_2024[[#This Row],[total value]]/dataset_transacoes_ficticias_2023_2024[[#This Row],[frequency]]</f>
        <v>248.86211019417931</v>
      </c>
      <c r="H1584" s="5">
        <f ca="1">(1 - _xlfn.PERCENTRANK.INC(D:D,dataset_transacoes_ficticias_2023_2024[[#This Row],[recency]],4))*10</f>
        <v>6.109</v>
      </c>
      <c r="I1584">
        <f>_xlfn.PERCENTRANK.INC(E:E,dataset_transacoes_ficticias_2023_2024[[#This Row],[frequency]],4)*10</f>
        <v>0.96</v>
      </c>
      <c r="J1584" s="5">
        <f>_xlfn.PERCENTRANK.INC(F:F,dataset_transacoes_ficticias_2023_2024[[#This Row],[total value]],4)*10</f>
        <v>0.40500000000000003</v>
      </c>
      <c r="K1584" s="5">
        <f t="shared" ca="1" si="48"/>
        <v>16.869</v>
      </c>
      <c r="L1584" s="13">
        <f ca="1">_xlfn.PERCENTRANK.INC(K:K,dataset_transacoes_ficticias_2023_2024[[#This Row],[rfm sum]],4)*10</f>
        <v>2.0209999999999999</v>
      </c>
      <c r="M1584" s="3">
        <f ca="1">ROUNDUP(dataset_transacoes_ficticias_2023_2024[[#This Row],[rfm]],0)</f>
        <v>3</v>
      </c>
      <c r="N1584" t="str">
        <f t="shared" ca="1" si="49"/>
        <v>At Risk</v>
      </c>
    </row>
    <row r="1585" spans="1:14" x14ac:dyDescent="0.25">
      <c r="A1585" t="s">
        <v>99</v>
      </c>
      <c r="B1585" s="1">
        <v>45192</v>
      </c>
      <c r="C1585" s="4">
        <v>438.18931672661802</v>
      </c>
      <c r="D1585" s="3">
        <f ca="1">TODAY() -dataset_transacoes_ficticias_2023_2024[[#This Row],[transaction date]]</f>
        <v>231</v>
      </c>
      <c r="E1585">
        <f>COUNTIF(A:A,dataset_transacoes_ficticias_2023_2024[[#This Row],[customer-id]])</f>
        <v>4</v>
      </c>
      <c r="F1585" s="4">
        <f>SUMIF(A:A,dataset_transacoes_ficticias_2023_2024[[#This Row],[customer-id]],C:C)</f>
        <v>1808.8177779379771</v>
      </c>
      <c r="G1585" s="4">
        <f>dataset_transacoes_ficticias_2023_2024[[#This Row],[total value]]/dataset_transacoes_ficticias_2023_2024[[#This Row],[frequency]]</f>
        <v>452.20444448449427</v>
      </c>
      <c r="H1585" s="5">
        <f ca="1">(1 - _xlfn.PERCENTRANK.INC(D:D,dataset_transacoes_ficticias_2023_2024[[#This Row],[recency]],4))*10</f>
        <v>6.5989999999999993</v>
      </c>
      <c r="I1585">
        <f>_xlfn.PERCENTRANK.INC(E:E,dataset_transacoes_ficticias_2023_2024[[#This Row],[frequency]],4)*10</f>
        <v>2.5510000000000002</v>
      </c>
      <c r="J1585" s="5">
        <f>_xlfn.PERCENTRANK.INC(F:F,dataset_transacoes_ficticias_2023_2024[[#This Row],[total value]],4)*10</f>
        <v>3.181</v>
      </c>
      <c r="K1585" s="5">
        <f t="shared" ca="1" si="48"/>
        <v>19.805000000000003</v>
      </c>
      <c r="L1585" s="13">
        <f ca="1">_xlfn.PERCENTRANK.INC(K:K,dataset_transacoes_ficticias_2023_2024[[#This Row],[rfm sum]],4)*10</f>
        <v>2.8360000000000003</v>
      </c>
      <c r="M1585" s="3">
        <f ca="1">ROUNDUP(dataset_transacoes_ficticias_2023_2024[[#This Row],[rfm]],0)</f>
        <v>3</v>
      </c>
      <c r="N1585" t="str">
        <f t="shared" ca="1" si="49"/>
        <v>At Risk</v>
      </c>
    </row>
    <row r="1586" spans="1:14" x14ac:dyDescent="0.25">
      <c r="A1586" t="s">
        <v>187</v>
      </c>
      <c r="B1586" s="1">
        <v>44940</v>
      </c>
      <c r="C1586" s="4">
        <v>733.87838451635105</v>
      </c>
      <c r="D1586" s="3">
        <f ca="1">TODAY() -dataset_transacoes_ficticias_2023_2024[[#This Row],[transaction date]]</f>
        <v>483</v>
      </c>
      <c r="E1586">
        <f>COUNTIF(A:A,dataset_transacoes_ficticias_2023_2024[[#This Row],[customer-id]])</f>
        <v>4</v>
      </c>
      <c r="F1586" s="4">
        <f>SUMIF(A:A,dataset_transacoes_ficticias_2023_2024[[#This Row],[customer-id]],C:C)</f>
        <v>2035.217053697846</v>
      </c>
      <c r="G1586" s="4">
        <f>dataset_transacoes_ficticias_2023_2024[[#This Row],[total value]]/dataset_transacoes_ficticias_2023_2024[[#This Row],[frequency]]</f>
        <v>508.80426342446151</v>
      </c>
      <c r="H1586" s="5">
        <f ca="1">(1 - _xlfn.PERCENTRANK.INC(D:D,dataset_transacoes_ficticias_2023_2024[[#This Row],[recency]],4))*10</f>
        <v>0.27599999999999958</v>
      </c>
      <c r="I1586">
        <f>_xlfn.PERCENTRANK.INC(E:E,dataset_transacoes_ficticias_2023_2024[[#This Row],[frequency]],4)*10</f>
        <v>2.5510000000000002</v>
      </c>
      <c r="J1586" s="5">
        <f>_xlfn.PERCENTRANK.INC(F:F,dataset_transacoes_ficticias_2023_2024[[#This Row],[total value]],4)*10</f>
        <v>4.0570000000000004</v>
      </c>
      <c r="K1586" s="5">
        <f t="shared" ca="1" si="48"/>
        <v>19.215</v>
      </c>
      <c r="L1586" s="13">
        <f ca="1">_xlfn.PERCENTRANK.INC(K:K,dataset_transacoes_ficticias_2023_2024[[#This Row],[rfm sum]],4)*10</f>
        <v>2.681</v>
      </c>
      <c r="M1586" s="3">
        <f ca="1">ROUNDUP(dataset_transacoes_ficticias_2023_2024[[#This Row],[rfm]],0)</f>
        <v>3</v>
      </c>
      <c r="N1586" t="str">
        <f t="shared" ca="1" si="49"/>
        <v>At Risk</v>
      </c>
    </row>
    <row r="1587" spans="1:14" x14ac:dyDescent="0.25">
      <c r="A1587" t="s">
        <v>99</v>
      </c>
      <c r="B1587" s="1">
        <v>45082</v>
      </c>
      <c r="C1587" s="4">
        <v>228.20371677240999</v>
      </c>
      <c r="D1587" s="3">
        <f ca="1">TODAY() -dataset_transacoes_ficticias_2023_2024[[#This Row],[transaction date]]</f>
        <v>341</v>
      </c>
      <c r="E1587">
        <f>COUNTIF(A:A,dataset_transacoes_ficticias_2023_2024[[#This Row],[customer-id]])</f>
        <v>4</v>
      </c>
      <c r="F1587" s="4">
        <f>SUMIF(A:A,dataset_transacoes_ficticias_2023_2024[[#This Row],[customer-id]],C:C)</f>
        <v>1808.8177779379771</v>
      </c>
      <c r="G1587" s="4">
        <f>dataset_transacoes_ficticias_2023_2024[[#This Row],[total value]]/dataset_transacoes_ficticias_2023_2024[[#This Row],[frequency]]</f>
        <v>452.20444448449427</v>
      </c>
      <c r="H1587" s="5">
        <f ca="1">(1 - _xlfn.PERCENTRANK.INC(D:D,dataset_transacoes_ficticias_2023_2024[[#This Row],[recency]],4))*10</f>
        <v>3.8620000000000001</v>
      </c>
      <c r="I1587">
        <f>_xlfn.PERCENTRANK.INC(E:E,dataset_transacoes_ficticias_2023_2024[[#This Row],[frequency]],4)*10</f>
        <v>2.5510000000000002</v>
      </c>
      <c r="J1587" s="5">
        <f>_xlfn.PERCENTRANK.INC(F:F,dataset_transacoes_ficticias_2023_2024[[#This Row],[total value]],4)*10</f>
        <v>3.181</v>
      </c>
      <c r="K1587" s="5">
        <f t="shared" ca="1" si="48"/>
        <v>16.478000000000002</v>
      </c>
      <c r="L1587" s="13">
        <f ca="1">_xlfn.PERCENTRANK.INC(K:K,dataset_transacoes_ficticias_2023_2024[[#This Row],[rfm sum]],4)*10</f>
        <v>1.94</v>
      </c>
      <c r="M1587" s="3">
        <f ca="1">ROUNDUP(dataset_transacoes_ficticias_2023_2024[[#This Row],[rfm]],0)</f>
        <v>2</v>
      </c>
      <c r="N1587" t="str">
        <f t="shared" ca="1" si="49"/>
        <v>At Risk</v>
      </c>
    </row>
    <row r="1588" spans="1:14" x14ac:dyDescent="0.25">
      <c r="A1588" t="s">
        <v>115</v>
      </c>
      <c r="B1588" s="1">
        <v>45225</v>
      </c>
      <c r="C1588" s="4">
        <v>233.33712050843999</v>
      </c>
      <c r="D1588" s="3">
        <f ca="1">TODAY() -dataset_transacoes_ficticias_2023_2024[[#This Row],[transaction date]]</f>
        <v>198</v>
      </c>
      <c r="E1588">
        <f>COUNTIF(A:A,dataset_transacoes_ficticias_2023_2024[[#This Row],[customer-id]])</f>
        <v>2</v>
      </c>
      <c r="F1588" s="4">
        <f>SUMIF(A:A,dataset_transacoes_ficticias_2023_2024[[#This Row],[customer-id]],C:C)</f>
        <v>770.32204563283301</v>
      </c>
      <c r="G1588" s="4">
        <f>dataset_transacoes_ficticias_2023_2024[[#This Row],[total value]]/dataset_transacoes_ficticias_2023_2024[[#This Row],[frequency]]</f>
        <v>385.16102281641651</v>
      </c>
      <c r="H1588" s="5">
        <f ca="1">(1 - _xlfn.PERCENTRANK.INC(D:D,dataset_transacoes_ficticias_2023_2024[[#This Row],[recency]],4))*10</f>
        <v>7.4439999999999991</v>
      </c>
      <c r="I1588">
        <f>_xlfn.PERCENTRANK.INC(E:E,dataset_transacoes_ficticias_2023_2024[[#This Row],[frequency]],4)*10</f>
        <v>0.15</v>
      </c>
      <c r="J1588" s="5">
        <f>_xlfn.PERCENTRANK.INC(F:F,dataset_transacoes_ficticias_2023_2024[[#This Row],[total value]],4)*10</f>
        <v>0.47</v>
      </c>
      <c r="K1588" s="5">
        <f t="shared" ca="1" si="48"/>
        <v>17.657999999999998</v>
      </c>
      <c r="L1588" s="13">
        <f ca="1">_xlfn.PERCENTRANK.INC(K:K,dataset_transacoes_ficticias_2023_2024[[#This Row],[rfm sum]],4)*10</f>
        <v>2.226</v>
      </c>
      <c r="M1588" s="3">
        <f ca="1">ROUNDUP(dataset_transacoes_ficticias_2023_2024[[#This Row],[rfm]],0)</f>
        <v>3</v>
      </c>
      <c r="N1588" t="str">
        <f t="shared" ca="1" si="49"/>
        <v>At Risk</v>
      </c>
    </row>
    <row r="1589" spans="1:14" x14ac:dyDescent="0.25">
      <c r="A1589" t="s">
        <v>420</v>
      </c>
      <c r="B1589" s="1">
        <v>45025</v>
      </c>
      <c r="C1589" s="4">
        <v>812.13366333266902</v>
      </c>
      <c r="D1589" s="3">
        <f ca="1">TODAY() -dataset_transacoes_ficticias_2023_2024[[#This Row],[transaction date]]</f>
        <v>398</v>
      </c>
      <c r="E1589">
        <f>COUNTIF(A:A,dataset_transacoes_ficticias_2023_2024[[#This Row],[customer-id]])</f>
        <v>4</v>
      </c>
      <c r="F1589" s="4">
        <f>SUMIF(A:A,dataset_transacoes_ficticias_2023_2024[[#This Row],[customer-id]],C:C)</f>
        <v>2438.775286734221</v>
      </c>
      <c r="G1589" s="4">
        <f>dataset_transacoes_ficticias_2023_2024[[#This Row],[total value]]/dataset_transacoes_ficticias_2023_2024[[#This Row],[frequency]]</f>
        <v>609.69382168355526</v>
      </c>
      <c r="H1589" s="5">
        <f ca="1">(1 - _xlfn.PERCENTRANK.INC(D:D,dataset_transacoes_ficticias_2023_2024[[#This Row],[recency]],4))*10</f>
        <v>2.407</v>
      </c>
      <c r="I1589">
        <f>_xlfn.PERCENTRANK.INC(E:E,dataset_transacoes_ficticias_2023_2024[[#This Row],[frequency]],4)*10</f>
        <v>2.5510000000000002</v>
      </c>
      <c r="J1589" s="5">
        <f>_xlfn.PERCENTRANK.INC(F:F,dataset_transacoes_ficticias_2023_2024[[#This Row],[total value]],4)*10</f>
        <v>5.4569999999999999</v>
      </c>
      <c r="K1589" s="5">
        <f t="shared" ca="1" si="48"/>
        <v>18.478999999999999</v>
      </c>
      <c r="L1589" s="13">
        <f ca="1">_xlfn.PERCENTRANK.INC(K:K,dataset_transacoes_ficticias_2023_2024[[#This Row],[rfm sum]],4)*10</f>
        <v>2.5009999999999999</v>
      </c>
      <c r="M1589" s="3">
        <f ca="1">ROUNDUP(dataset_transacoes_ficticias_2023_2024[[#This Row],[rfm]],0)</f>
        <v>3</v>
      </c>
      <c r="N1589" t="str">
        <f t="shared" ca="1" si="49"/>
        <v>At Risk</v>
      </c>
    </row>
    <row r="1590" spans="1:14" x14ac:dyDescent="0.25">
      <c r="A1590" t="s">
        <v>61</v>
      </c>
      <c r="B1590" s="1">
        <v>45184</v>
      </c>
      <c r="C1590" s="4">
        <v>896.92322993722496</v>
      </c>
      <c r="D1590" s="3">
        <f ca="1">TODAY() -dataset_transacoes_ficticias_2023_2024[[#This Row],[transaction date]]</f>
        <v>239</v>
      </c>
      <c r="E1590">
        <f>COUNTIF(A:A,dataset_transacoes_ficticias_2023_2024[[#This Row],[customer-id]])</f>
        <v>2</v>
      </c>
      <c r="F1590" s="4">
        <f>SUMIF(A:A,dataset_transacoes_ficticias_2023_2024[[#This Row],[customer-id]],C:C)</f>
        <v>936.20234759907009</v>
      </c>
      <c r="G1590" s="4">
        <f>dataset_transacoes_ficticias_2023_2024[[#This Row],[total value]]/dataset_transacoes_ficticias_2023_2024[[#This Row],[frequency]]</f>
        <v>468.10117379953505</v>
      </c>
      <c r="H1590" s="5">
        <f ca="1">(1 - _xlfn.PERCENTRANK.INC(D:D,dataset_transacoes_ficticias_2023_2024[[#This Row],[recency]],4))*10</f>
        <v>6.399</v>
      </c>
      <c r="I1590">
        <f>_xlfn.PERCENTRANK.INC(E:E,dataset_transacoes_ficticias_2023_2024[[#This Row],[frequency]],4)*10</f>
        <v>0.15</v>
      </c>
      <c r="J1590" s="5">
        <f>_xlfn.PERCENTRANK.INC(F:F,dataset_transacoes_ficticias_2023_2024[[#This Row],[total value]],4)*10</f>
        <v>0.755</v>
      </c>
      <c r="K1590" s="5">
        <f t="shared" ca="1" si="48"/>
        <v>17.718999999999998</v>
      </c>
      <c r="L1590" s="13">
        <f ca="1">_xlfn.PERCENTRANK.INC(K:K,dataset_transacoes_ficticias_2023_2024[[#This Row],[rfm sum]],4)*10</f>
        <v>2.2509999999999999</v>
      </c>
      <c r="M1590" s="3">
        <f ca="1">ROUNDUP(dataset_transacoes_ficticias_2023_2024[[#This Row],[rfm]],0)</f>
        <v>3</v>
      </c>
      <c r="N1590" t="str">
        <f t="shared" ca="1" si="49"/>
        <v>At Risk</v>
      </c>
    </row>
    <row r="1591" spans="1:14" x14ac:dyDescent="0.25">
      <c r="A1591" t="s">
        <v>125</v>
      </c>
      <c r="B1591" s="1">
        <v>44955</v>
      </c>
      <c r="C1591" s="4">
        <v>398.67080478094698</v>
      </c>
      <c r="D1591" s="3">
        <f ca="1">TODAY() -dataset_transacoes_ficticias_2023_2024[[#This Row],[transaction date]]</f>
        <v>468</v>
      </c>
      <c r="E1591">
        <f>COUNTIF(A:A,dataset_transacoes_ficticias_2023_2024[[#This Row],[customer-id]])</f>
        <v>5</v>
      </c>
      <c r="F1591" s="4">
        <f>SUMIF(A:A,dataset_transacoes_ficticias_2023_2024[[#This Row],[customer-id]],C:C)</f>
        <v>2422.57660656594</v>
      </c>
      <c r="G1591" s="4">
        <f>dataset_transacoes_ficticias_2023_2024[[#This Row],[total value]]/dataset_transacoes_ficticias_2023_2024[[#This Row],[frequency]]</f>
        <v>484.515321313188</v>
      </c>
      <c r="H1591" s="5">
        <f ca="1">(1 - _xlfn.PERCENTRANK.INC(D:D,dataset_transacoes_ficticias_2023_2024[[#This Row],[recency]],4))*10</f>
        <v>0.68599999999999994</v>
      </c>
      <c r="I1591">
        <f>_xlfn.PERCENTRANK.INC(E:E,dataset_transacoes_ficticias_2023_2024[[#This Row],[frequency]],4)*10</f>
        <v>4.5519999999999996</v>
      </c>
      <c r="J1591" s="5">
        <f>_xlfn.PERCENTRANK.INC(F:F,dataset_transacoes_ficticias_2023_2024[[#This Row],[total value]],4)*10</f>
        <v>5.2769999999999992</v>
      </c>
      <c r="K1591" s="5">
        <f t="shared" ca="1" si="48"/>
        <v>17.818999999999999</v>
      </c>
      <c r="L1591" s="13">
        <f ca="1">_xlfn.PERCENTRANK.INC(K:K,dataset_transacoes_ficticias_2023_2024[[#This Row],[rfm sum]],4)*10</f>
        <v>2.2810000000000001</v>
      </c>
      <c r="M1591" s="3">
        <f ca="1">ROUNDUP(dataset_transacoes_ficticias_2023_2024[[#This Row],[rfm]],0)</f>
        <v>3</v>
      </c>
      <c r="N1591" t="str">
        <f t="shared" ca="1" si="49"/>
        <v>At Risk</v>
      </c>
    </row>
    <row r="1592" spans="1:14" x14ac:dyDescent="0.25">
      <c r="A1592" t="s">
        <v>96</v>
      </c>
      <c r="B1592" s="1">
        <v>45014</v>
      </c>
      <c r="C1592" s="4">
        <v>366.62692828037501</v>
      </c>
      <c r="D1592" s="3">
        <f ca="1">TODAY() -dataset_transacoes_ficticias_2023_2024[[#This Row],[transaction date]]</f>
        <v>409</v>
      </c>
      <c r="E1592">
        <f>COUNTIF(A:A,dataset_transacoes_ficticias_2023_2024[[#This Row],[customer-id]])</f>
        <v>4</v>
      </c>
      <c r="F1592" s="4">
        <f>SUMIF(A:A,dataset_transacoes_ficticias_2023_2024[[#This Row],[customer-id]],C:C)</f>
        <v>2233.1547247732119</v>
      </c>
      <c r="G1592" s="4">
        <f>dataset_transacoes_ficticias_2023_2024[[#This Row],[total value]]/dataset_transacoes_ficticias_2023_2024[[#This Row],[frequency]]</f>
        <v>558.28868119330298</v>
      </c>
      <c r="H1592" s="5">
        <f ca="1">(1 - _xlfn.PERCENTRANK.INC(D:D,dataset_transacoes_ficticias_2023_2024[[#This Row],[recency]],4))*10</f>
        <v>2.1819999999999995</v>
      </c>
      <c r="I1592">
        <f>_xlfn.PERCENTRANK.INC(E:E,dataset_transacoes_ficticias_2023_2024[[#This Row],[frequency]],4)*10</f>
        <v>2.5510000000000002</v>
      </c>
      <c r="J1592" s="5">
        <f>_xlfn.PERCENTRANK.INC(F:F,dataset_transacoes_ficticias_2023_2024[[#This Row],[total value]],4)*10</f>
        <v>4.6920000000000002</v>
      </c>
      <c r="K1592" s="5">
        <f t="shared" ca="1" si="48"/>
        <v>19.939999999999998</v>
      </c>
      <c r="L1592" s="13">
        <f ca="1">_xlfn.PERCENTRANK.INC(K:K,dataset_transacoes_ficticias_2023_2024[[#This Row],[rfm sum]],4)*10</f>
        <v>2.8710000000000004</v>
      </c>
      <c r="M1592" s="3">
        <f ca="1">ROUNDUP(dataset_transacoes_ficticias_2023_2024[[#This Row],[rfm]],0)</f>
        <v>3</v>
      </c>
      <c r="N1592" t="str">
        <f t="shared" ca="1" si="49"/>
        <v>At Risk</v>
      </c>
    </row>
    <row r="1593" spans="1:14" x14ac:dyDescent="0.25">
      <c r="A1593" t="s">
        <v>36</v>
      </c>
      <c r="B1593" s="1">
        <v>45011</v>
      </c>
      <c r="C1593" s="4">
        <v>38.911043813450803</v>
      </c>
      <c r="D1593" s="3">
        <f ca="1">TODAY() -dataset_transacoes_ficticias_2023_2024[[#This Row],[transaction date]]</f>
        <v>412</v>
      </c>
      <c r="E1593">
        <f>COUNTIF(A:A,dataset_transacoes_ficticias_2023_2024[[#This Row],[customer-id]])</f>
        <v>3</v>
      </c>
      <c r="F1593" s="4">
        <f>SUMIF(A:A,dataset_transacoes_ficticias_2023_2024[[#This Row],[customer-id]],C:C)</f>
        <v>1918.9098444299327</v>
      </c>
      <c r="G1593" s="4">
        <f>dataset_transacoes_ficticias_2023_2024[[#This Row],[total value]]/dataset_transacoes_ficticias_2023_2024[[#This Row],[frequency]]</f>
        <v>639.63661480997757</v>
      </c>
      <c r="H1593" s="5">
        <f ca="1">(1 - _xlfn.PERCENTRANK.INC(D:D,dataset_transacoes_ficticias_2023_2024[[#This Row],[recency]],4))*10</f>
        <v>2.0869999999999997</v>
      </c>
      <c r="I1593">
        <f>_xlfn.PERCENTRANK.INC(E:E,dataset_transacoes_ficticias_2023_2024[[#This Row],[frequency]],4)*10</f>
        <v>0.96</v>
      </c>
      <c r="J1593" s="5">
        <f>_xlfn.PERCENTRANK.INC(F:F,dataset_transacoes_ficticias_2023_2024[[#This Row],[total value]],4)*10</f>
        <v>3.5909999999999997</v>
      </c>
      <c r="K1593" s="5">
        <f t="shared" ca="1" si="48"/>
        <v>16.063000000000002</v>
      </c>
      <c r="L1593" s="13">
        <f ca="1">_xlfn.PERCENTRANK.INC(K:K,dataset_transacoes_ficticias_2023_2024[[#This Row],[rfm sum]],4)*10</f>
        <v>1.855</v>
      </c>
      <c r="M1593" s="3">
        <f ca="1">ROUNDUP(dataset_transacoes_ficticias_2023_2024[[#This Row],[rfm]],0)</f>
        <v>2</v>
      </c>
      <c r="N1593" t="str">
        <f t="shared" ca="1" si="49"/>
        <v>At Risk</v>
      </c>
    </row>
    <row r="1594" spans="1:14" x14ac:dyDescent="0.25">
      <c r="A1594" t="s">
        <v>144</v>
      </c>
      <c r="B1594" s="1">
        <v>45217</v>
      </c>
      <c r="C1594" s="4">
        <v>729.62976171358002</v>
      </c>
      <c r="D1594" s="3">
        <f ca="1">TODAY() -dataset_transacoes_ficticias_2023_2024[[#This Row],[transaction date]]</f>
        <v>206</v>
      </c>
      <c r="E1594">
        <f>COUNTIF(A:A,dataset_transacoes_ficticias_2023_2024[[#This Row],[customer-id]])</f>
        <v>3</v>
      </c>
      <c r="F1594" s="4">
        <f>SUMIF(A:A,dataset_transacoes_ficticias_2023_2024[[#This Row],[customer-id]],C:C)</f>
        <v>1479.179455719091</v>
      </c>
      <c r="G1594" s="4">
        <f>dataset_transacoes_ficticias_2023_2024[[#This Row],[total value]]/dataset_transacoes_ficticias_2023_2024[[#This Row],[frequency]]</f>
        <v>493.05981857303033</v>
      </c>
      <c r="H1594" s="5">
        <f ca="1">(1 - _xlfn.PERCENTRANK.INC(D:D,dataset_transacoes_ficticias_2023_2024[[#This Row],[recency]],4))*10</f>
        <v>7.2540000000000004</v>
      </c>
      <c r="I1594">
        <f>_xlfn.PERCENTRANK.INC(E:E,dataset_transacoes_ficticias_2023_2024[[#This Row],[frequency]],4)*10</f>
        <v>0.96</v>
      </c>
      <c r="J1594" s="5">
        <f>_xlfn.PERCENTRANK.INC(F:F,dataset_transacoes_ficticias_2023_2024[[#This Row],[total value]],4)*10</f>
        <v>2.0710000000000002</v>
      </c>
      <c r="K1594" s="5">
        <f t="shared" ca="1" si="48"/>
        <v>16.923000000000002</v>
      </c>
      <c r="L1594" s="13">
        <f ca="1">_xlfn.PERCENTRANK.INC(K:K,dataset_transacoes_ficticias_2023_2024[[#This Row],[rfm sum]],4)*10</f>
        <v>2.0310000000000001</v>
      </c>
      <c r="M1594" s="3">
        <f ca="1">ROUNDUP(dataset_transacoes_ficticias_2023_2024[[#This Row],[rfm]],0)</f>
        <v>3</v>
      </c>
      <c r="N1594" t="str">
        <f t="shared" ca="1" si="49"/>
        <v>At Risk</v>
      </c>
    </row>
    <row r="1595" spans="1:14" x14ac:dyDescent="0.25">
      <c r="A1595" t="s">
        <v>245</v>
      </c>
      <c r="B1595" s="1">
        <v>45076</v>
      </c>
      <c r="C1595" s="4">
        <v>500.794688890087</v>
      </c>
      <c r="D1595" s="3">
        <f ca="1">TODAY() -dataset_transacoes_ficticias_2023_2024[[#This Row],[transaction date]]</f>
        <v>347</v>
      </c>
      <c r="E1595">
        <f>COUNTIF(A:A,dataset_transacoes_ficticias_2023_2024[[#This Row],[customer-id]])</f>
        <v>3</v>
      </c>
      <c r="F1595" s="4">
        <f>SUMIF(A:A,dataset_transacoes_ficticias_2023_2024[[#This Row],[customer-id]],C:C)</f>
        <v>2253.5319932847501</v>
      </c>
      <c r="G1595" s="4">
        <f>dataset_transacoes_ficticias_2023_2024[[#This Row],[total value]]/dataset_transacoes_ficticias_2023_2024[[#This Row],[frequency]]</f>
        <v>751.17733109491667</v>
      </c>
      <c r="H1595" s="5">
        <f ca="1">(1 - _xlfn.PERCENTRANK.INC(D:D,dataset_transacoes_ficticias_2023_2024[[#This Row],[recency]],4))*10</f>
        <v>3.6870000000000003</v>
      </c>
      <c r="I1595">
        <f>_xlfn.PERCENTRANK.INC(E:E,dataset_transacoes_ficticias_2023_2024[[#This Row],[frequency]],4)*10</f>
        <v>0.96</v>
      </c>
      <c r="J1595" s="5">
        <f>_xlfn.PERCENTRANK.INC(F:F,dataset_transacoes_ficticias_2023_2024[[#This Row],[total value]],4)*10</f>
        <v>4.8369999999999997</v>
      </c>
      <c r="K1595" s="5">
        <f t="shared" ca="1" si="48"/>
        <v>19.769000000000002</v>
      </c>
      <c r="L1595" s="13">
        <f ca="1">_xlfn.PERCENTRANK.INC(K:K,dataset_transacoes_ficticias_2023_2024[[#This Row],[rfm sum]],4)*10</f>
        <v>2.8160000000000003</v>
      </c>
      <c r="M1595" s="3">
        <f ca="1">ROUNDUP(dataset_transacoes_ficticias_2023_2024[[#This Row],[rfm]],0)</f>
        <v>3</v>
      </c>
      <c r="N1595" t="str">
        <f t="shared" ca="1" si="49"/>
        <v>At Risk</v>
      </c>
    </row>
    <row r="1596" spans="1:14" x14ac:dyDescent="0.25">
      <c r="A1596" t="s">
        <v>274</v>
      </c>
      <c r="B1596" s="1">
        <v>45185</v>
      </c>
      <c r="C1596" s="4">
        <v>243.53748367943399</v>
      </c>
      <c r="D1596" s="3">
        <f ca="1">TODAY() -dataset_transacoes_ficticias_2023_2024[[#This Row],[transaction date]]</f>
        <v>238</v>
      </c>
      <c r="E1596">
        <f>COUNTIF(A:A,dataset_transacoes_ficticias_2023_2024[[#This Row],[customer-id]])</f>
        <v>4</v>
      </c>
      <c r="F1596" s="4">
        <f>SUMIF(A:A,dataset_transacoes_ficticias_2023_2024[[#This Row],[customer-id]],C:C)</f>
        <v>1502.1136769777429</v>
      </c>
      <c r="G1596" s="4">
        <f>dataset_transacoes_ficticias_2023_2024[[#This Row],[total value]]/dataset_transacoes_ficticias_2023_2024[[#This Row],[frequency]]</f>
        <v>375.52841924443572</v>
      </c>
      <c r="H1596" s="5">
        <f ca="1">(1 - _xlfn.PERCENTRANK.INC(D:D,dataset_transacoes_ficticias_2023_2024[[#This Row],[recency]],4))*10</f>
        <v>6.4339999999999993</v>
      </c>
      <c r="I1596">
        <f>_xlfn.PERCENTRANK.INC(E:E,dataset_transacoes_ficticias_2023_2024[[#This Row],[frequency]],4)*10</f>
        <v>2.5510000000000002</v>
      </c>
      <c r="J1596" s="5">
        <f>_xlfn.PERCENTRANK.INC(F:F,dataset_transacoes_ficticias_2023_2024[[#This Row],[total value]],4)*10</f>
        <v>2.1510000000000002</v>
      </c>
      <c r="K1596" s="5">
        <f t="shared" ca="1" si="48"/>
        <v>20.62</v>
      </c>
      <c r="L1596" s="13">
        <f ca="1">_xlfn.PERCENTRANK.INC(K:K,dataset_transacoes_ficticias_2023_2024[[#This Row],[rfm sum]],4)*10</f>
        <v>3.0309999999999997</v>
      </c>
      <c r="M1596" s="3">
        <f ca="1">ROUNDUP(dataset_transacoes_ficticias_2023_2024[[#This Row],[rfm]],0)</f>
        <v>4</v>
      </c>
      <c r="N1596" t="str">
        <f t="shared" ca="1" si="49"/>
        <v>At Risk</v>
      </c>
    </row>
    <row r="1597" spans="1:14" x14ac:dyDescent="0.25">
      <c r="A1597" t="s">
        <v>120</v>
      </c>
      <c r="B1597" s="1">
        <v>45206</v>
      </c>
      <c r="C1597" s="4">
        <v>950.28311925837204</v>
      </c>
      <c r="D1597" s="3">
        <f ca="1">TODAY() -dataset_transacoes_ficticias_2023_2024[[#This Row],[transaction date]]</f>
        <v>217</v>
      </c>
      <c r="E1597">
        <f>COUNTIF(A:A,dataset_transacoes_ficticias_2023_2024[[#This Row],[customer-id]])</f>
        <v>3</v>
      </c>
      <c r="F1597" s="4">
        <f>SUMIF(A:A,dataset_transacoes_ficticias_2023_2024[[#This Row],[customer-id]],C:C)</f>
        <v>1693.208014485007</v>
      </c>
      <c r="G1597" s="4">
        <f>dataset_transacoes_ficticias_2023_2024[[#This Row],[total value]]/dataset_transacoes_ficticias_2023_2024[[#This Row],[frequency]]</f>
        <v>564.40267149500232</v>
      </c>
      <c r="H1597" s="5">
        <f ca="1">(1 - _xlfn.PERCENTRANK.INC(D:D,dataset_transacoes_ficticias_2023_2024[[#This Row],[recency]],4))*10</f>
        <v>6.944</v>
      </c>
      <c r="I1597">
        <f>_xlfn.PERCENTRANK.INC(E:E,dataset_transacoes_ficticias_2023_2024[[#This Row],[frequency]],4)*10</f>
        <v>0.96</v>
      </c>
      <c r="J1597" s="5">
        <f>_xlfn.PERCENTRANK.INC(F:F,dataset_transacoes_ficticias_2023_2024[[#This Row],[total value]],4)*10</f>
        <v>2.8810000000000002</v>
      </c>
      <c r="K1597" s="5">
        <f t="shared" ca="1" si="48"/>
        <v>21.920999999999999</v>
      </c>
      <c r="L1597" s="13">
        <f ca="1">_xlfn.PERCENTRANK.INC(K:K,dataset_transacoes_ficticias_2023_2024[[#This Row],[rfm sum]],4)*10</f>
        <v>3.4610000000000003</v>
      </c>
      <c r="M1597" s="3">
        <f ca="1">ROUNDUP(dataset_transacoes_ficticias_2023_2024[[#This Row],[rfm]],0)</f>
        <v>4</v>
      </c>
      <c r="N1597" t="str">
        <f t="shared" ca="1" si="49"/>
        <v>At Risk</v>
      </c>
    </row>
    <row r="1598" spans="1:14" x14ac:dyDescent="0.25">
      <c r="A1598" t="s">
        <v>499</v>
      </c>
      <c r="B1598" s="1">
        <v>45123</v>
      </c>
      <c r="C1598" s="4">
        <v>381.84015139476901</v>
      </c>
      <c r="D1598" s="3">
        <f ca="1">TODAY() -dataset_transacoes_ficticias_2023_2024[[#This Row],[transaction date]]</f>
        <v>300</v>
      </c>
      <c r="E1598">
        <f>COUNTIF(A:A,dataset_transacoes_ficticias_2023_2024[[#This Row],[customer-id]])</f>
        <v>4</v>
      </c>
      <c r="F1598" s="4">
        <f>SUMIF(A:A,dataset_transacoes_ficticias_2023_2024[[#This Row],[customer-id]],C:C)</f>
        <v>1791.391327876783</v>
      </c>
      <c r="G1598" s="4">
        <f>dataset_transacoes_ficticias_2023_2024[[#This Row],[total value]]/dataset_transacoes_ficticias_2023_2024[[#This Row],[frequency]]</f>
        <v>447.84783196919574</v>
      </c>
      <c r="H1598" s="5">
        <f ca="1">(1 - _xlfn.PERCENTRANK.INC(D:D,dataset_transacoes_ficticias_2023_2024[[#This Row],[recency]],4))*10</f>
        <v>4.8829999999999991</v>
      </c>
      <c r="I1598">
        <f>_xlfn.PERCENTRANK.INC(E:E,dataset_transacoes_ficticias_2023_2024[[#This Row],[frequency]],4)*10</f>
        <v>2.5510000000000002</v>
      </c>
      <c r="J1598" s="5">
        <f>_xlfn.PERCENTRANK.INC(F:F,dataset_transacoes_ficticias_2023_2024[[#This Row],[total value]],4)*10</f>
        <v>3.0960000000000001</v>
      </c>
      <c r="K1598" s="5">
        <f t="shared" ca="1" si="48"/>
        <v>21.315000000000001</v>
      </c>
      <c r="L1598" s="13">
        <f ca="1">_xlfn.PERCENTRANK.INC(K:K,dataset_transacoes_ficticias_2023_2024[[#This Row],[rfm sum]],4)*10</f>
        <v>3.2509999999999999</v>
      </c>
      <c r="M1598" s="3">
        <f ca="1">ROUNDUP(dataset_transacoes_ficticias_2023_2024[[#This Row],[rfm]],0)</f>
        <v>4</v>
      </c>
      <c r="N1598" t="str">
        <f t="shared" ca="1" si="49"/>
        <v>At Risk</v>
      </c>
    </row>
    <row r="1599" spans="1:14" x14ac:dyDescent="0.25">
      <c r="A1599" t="s">
        <v>69</v>
      </c>
      <c r="B1599" s="1">
        <v>45191</v>
      </c>
      <c r="C1599" s="4">
        <v>806.66226648516204</v>
      </c>
      <c r="D1599" s="3">
        <f ca="1">TODAY() -dataset_transacoes_ficticias_2023_2024[[#This Row],[transaction date]]</f>
        <v>232</v>
      </c>
      <c r="E1599">
        <f>COUNTIF(A:A,dataset_transacoes_ficticias_2023_2024[[#This Row],[customer-id]])</f>
        <v>3</v>
      </c>
      <c r="F1599" s="4">
        <f>SUMIF(A:A,dataset_transacoes_ficticias_2023_2024[[#This Row],[customer-id]],C:C)</f>
        <v>1450.6676162807989</v>
      </c>
      <c r="G1599" s="4">
        <f>dataset_transacoes_ficticias_2023_2024[[#This Row],[total value]]/dataset_transacoes_ficticias_2023_2024[[#This Row],[frequency]]</f>
        <v>483.55587209359965</v>
      </c>
      <c r="H1599" s="5">
        <f ca="1">(1 - _xlfn.PERCENTRANK.INC(D:D,dataset_transacoes_ficticias_2023_2024[[#This Row],[recency]],4))*10</f>
        <v>6.5839999999999996</v>
      </c>
      <c r="I1599">
        <f>_xlfn.PERCENTRANK.INC(E:E,dataset_transacoes_ficticias_2023_2024[[#This Row],[frequency]],4)*10</f>
        <v>0.96</v>
      </c>
      <c r="J1599" s="5">
        <f>_xlfn.PERCENTRANK.INC(F:F,dataset_transacoes_ficticias_2023_2024[[#This Row],[total value]],4)*10</f>
        <v>1.925</v>
      </c>
      <c r="K1599" s="5">
        <f t="shared" ca="1" si="48"/>
        <v>19.998999999999999</v>
      </c>
      <c r="L1599" s="13">
        <f ca="1">_xlfn.PERCENTRANK.INC(K:K,dataset_transacoes_ficticias_2023_2024[[#This Row],[rfm sum]],4)*10</f>
        <v>2.9010000000000002</v>
      </c>
      <c r="M1599" s="3">
        <f ca="1">ROUNDUP(dataset_transacoes_ficticias_2023_2024[[#This Row],[rfm]],0)</f>
        <v>3</v>
      </c>
      <c r="N1599" t="str">
        <f t="shared" ca="1" si="49"/>
        <v>At Risk</v>
      </c>
    </row>
    <row r="1600" spans="1:14" x14ac:dyDescent="0.25">
      <c r="A1600" t="s">
        <v>251</v>
      </c>
      <c r="B1600" s="1">
        <v>44955</v>
      </c>
      <c r="C1600" s="4">
        <v>804.58397110308704</v>
      </c>
      <c r="D1600" s="3">
        <f ca="1">TODAY() -dataset_transacoes_ficticias_2023_2024[[#This Row],[transaction date]]</f>
        <v>468</v>
      </c>
      <c r="E1600">
        <f>COUNTIF(A:A,dataset_transacoes_ficticias_2023_2024[[#This Row],[customer-id]])</f>
        <v>5</v>
      </c>
      <c r="F1600" s="4">
        <f>SUMIF(A:A,dataset_transacoes_ficticias_2023_2024[[#This Row],[customer-id]],C:C)</f>
        <v>2662.3035863179471</v>
      </c>
      <c r="G1600" s="4">
        <f>dataset_transacoes_ficticias_2023_2024[[#This Row],[total value]]/dataset_transacoes_ficticias_2023_2024[[#This Row],[frequency]]</f>
        <v>532.46071726358946</v>
      </c>
      <c r="H1600" s="5">
        <f ca="1">(1 - _xlfn.PERCENTRANK.INC(D:D,dataset_transacoes_ficticias_2023_2024[[#This Row],[recency]],4))*10</f>
        <v>0.68599999999999994</v>
      </c>
      <c r="I1600">
        <f>_xlfn.PERCENTRANK.INC(E:E,dataset_transacoes_ficticias_2023_2024[[#This Row],[frequency]],4)*10</f>
        <v>4.5519999999999996</v>
      </c>
      <c r="J1600" s="5">
        <f>_xlfn.PERCENTRANK.INC(F:F,dataset_transacoes_ficticias_2023_2024[[#This Row],[total value]],4)*10</f>
        <v>6.1529999999999996</v>
      </c>
      <c r="K1600" s="5">
        <f t="shared" ca="1" si="48"/>
        <v>20.86</v>
      </c>
      <c r="L1600" s="13">
        <f ca="1">_xlfn.PERCENTRANK.INC(K:K,dataset_transacoes_ficticias_2023_2024[[#This Row],[rfm sum]],4)*10</f>
        <v>3.0960000000000001</v>
      </c>
      <c r="M1600" s="3">
        <f ca="1">ROUNDUP(dataset_transacoes_ficticias_2023_2024[[#This Row],[rfm]],0)</f>
        <v>4</v>
      </c>
      <c r="N1600" t="str">
        <f t="shared" ca="1" si="49"/>
        <v>At Risk</v>
      </c>
    </row>
    <row r="1601" spans="1:14" x14ac:dyDescent="0.25">
      <c r="A1601" t="s">
        <v>384</v>
      </c>
      <c r="B1601" s="1">
        <v>44945</v>
      </c>
      <c r="C1601" s="4">
        <v>269.53715619087399</v>
      </c>
      <c r="D1601" s="3">
        <f ca="1">TODAY() -dataset_transacoes_ficticias_2023_2024[[#This Row],[transaction date]]</f>
        <v>478</v>
      </c>
      <c r="E1601">
        <f>COUNTIF(A:A,dataset_transacoes_ficticias_2023_2024[[#This Row],[customer-id]])</f>
        <v>2</v>
      </c>
      <c r="F1601" s="4">
        <f>SUMIF(A:A,dataset_transacoes_ficticias_2023_2024[[#This Row],[customer-id]],C:C)</f>
        <v>369.96107215059197</v>
      </c>
      <c r="G1601" s="4">
        <f>dataset_transacoes_ficticias_2023_2024[[#This Row],[total value]]/dataset_transacoes_ficticias_2023_2024[[#This Row],[frequency]]</f>
        <v>184.98053607529599</v>
      </c>
      <c r="H1601" s="5">
        <f ca="1">(1 - _xlfn.PERCENTRANK.INC(D:D,dataset_transacoes_ficticias_2023_2024[[#This Row],[recency]],4))*10</f>
        <v>0.39100000000000024</v>
      </c>
      <c r="I1601">
        <f>_xlfn.PERCENTRANK.INC(E:E,dataset_transacoes_ficticias_2023_2024[[#This Row],[frequency]],4)*10</f>
        <v>0.15</v>
      </c>
      <c r="J1601" s="5">
        <f>_xlfn.PERCENTRANK.INC(F:F,dataset_transacoes_ficticias_2023_2024[[#This Row],[total value]],4)*10</f>
        <v>0.1</v>
      </c>
      <c r="K1601" s="5">
        <f t="shared" ca="1" si="48"/>
        <v>12.031999999999998</v>
      </c>
      <c r="L1601" s="13">
        <f ca="1">_xlfn.PERCENTRANK.INC(K:K,dataset_transacoes_ficticias_2023_2024[[#This Row],[rfm sum]],4)*10</f>
        <v>1.01</v>
      </c>
      <c r="M1601" s="3">
        <f ca="1">ROUNDUP(dataset_transacoes_ficticias_2023_2024[[#This Row],[rfm]],0)</f>
        <v>2</v>
      </c>
      <c r="N1601" t="str">
        <f t="shared" ca="1" si="49"/>
        <v>At Risk</v>
      </c>
    </row>
    <row r="1602" spans="1:14" x14ac:dyDescent="0.25">
      <c r="A1602" t="s">
        <v>382</v>
      </c>
      <c r="B1602" s="1">
        <v>45009</v>
      </c>
      <c r="C1602" s="4">
        <v>353.35267247932399</v>
      </c>
      <c r="D1602" s="3">
        <f ca="1">TODAY() -dataset_transacoes_ficticias_2023_2024[[#This Row],[transaction date]]</f>
        <v>414</v>
      </c>
      <c r="E1602">
        <f>COUNTIF(A:A,dataset_transacoes_ficticias_2023_2024[[#This Row],[customer-id]])</f>
        <v>4</v>
      </c>
      <c r="F1602" s="4">
        <f>SUMIF(A:A,dataset_transacoes_ficticias_2023_2024[[#This Row],[customer-id]],C:C)</f>
        <v>2010.7991895738</v>
      </c>
      <c r="G1602" s="4">
        <f>dataset_transacoes_ficticias_2023_2024[[#This Row],[total value]]/dataset_transacoes_ficticias_2023_2024[[#This Row],[frequency]]</f>
        <v>502.69979739345001</v>
      </c>
      <c r="H1602" s="5">
        <f ca="1">(1 - _xlfn.PERCENTRANK.INC(D:D,dataset_transacoes_ficticias_2023_2024[[#This Row],[recency]],4))*10</f>
        <v>2.0520000000000005</v>
      </c>
      <c r="I1602">
        <f>_xlfn.PERCENTRANK.INC(E:E,dataset_transacoes_ficticias_2023_2024[[#This Row],[frequency]],4)*10</f>
        <v>2.5510000000000002</v>
      </c>
      <c r="J1602" s="5">
        <f>_xlfn.PERCENTRANK.INC(F:F,dataset_transacoes_ficticias_2023_2024[[#This Row],[total value]],4)*10</f>
        <v>3.9409999999999998</v>
      </c>
      <c r="K1602" s="5">
        <f t="shared" ref="K1602:K1665" ca="1" si="50">SUM(H1601:J1602)</f>
        <v>9.1850000000000005</v>
      </c>
      <c r="L1602" s="13">
        <f ca="1">_xlfn.PERCENTRANK.INC(K:K,dataset_transacoes_ficticias_2023_2024[[#This Row],[rfm sum]],4)*10</f>
        <v>0.5</v>
      </c>
      <c r="M1602" s="3">
        <f ca="1">ROUNDUP(dataset_transacoes_ficticias_2023_2024[[#This Row],[rfm]],0)</f>
        <v>1</v>
      </c>
      <c r="N1602" t="str">
        <f t="shared" ref="N1602:N1665" ca="1" si="51">_xlfn.XLOOKUP(M:M,S:S,T:T,FALSE,0,1)</f>
        <v>Imediate Attention</v>
      </c>
    </row>
    <row r="1603" spans="1:14" x14ac:dyDescent="0.25">
      <c r="A1603" t="s">
        <v>362</v>
      </c>
      <c r="B1603" s="1">
        <v>45057</v>
      </c>
      <c r="C1603" s="4">
        <v>722.03464228113899</v>
      </c>
      <c r="D1603" s="3">
        <f ca="1">TODAY() -dataset_transacoes_ficticias_2023_2024[[#This Row],[transaction date]]</f>
        <v>366</v>
      </c>
      <c r="E1603">
        <f>COUNTIF(A:A,dataset_transacoes_ficticias_2023_2024[[#This Row],[customer-id]])</f>
        <v>3</v>
      </c>
      <c r="F1603" s="4">
        <f>SUMIF(A:A,dataset_transacoes_ficticias_2023_2024[[#This Row],[customer-id]],C:C)</f>
        <v>1580.6438999188858</v>
      </c>
      <c r="G1603" s="4">
        <f>dataset_transacoes_ficticias_2023_2024[[#This Row],[total value]]/dataset_transacoes_ficticias_2023_2024[[#This Row],[frequency]]</f>
        <v>526.88129997296198</v>
      </c>
      <c r="H1603" s="5">
        <f ca="1">(1 - _xlfn.PERCENTRANK.INC(D:D,dataset_transacoes_ficticias_2023_2024[[#This Row],[recency]],4))*10</f>
        <v>3.2420000000000004</v>
      </c>
      <c r="I1603">
        <f>_xlfn.PERCENTRANK.INC(E:E,dataset_transacoes_ficticias_2023_2024[[#This Row],[frequency]],4)*10</f>
        <v>0.96</v>
      </c>
      <c r="J1603" s="5">
        <f>_xlfn.PERCENTRANK.INC(F:F,dataset_transacoes_ficticias_2023_2024[[#This Row],[total value]],4)*10</f>
        <v>2.3810000000000002</v>
      </c>
      <c r="K1603" s="5">
        <f t="shared" ca="1" si="50"/>
        <v>15.127000000000002</v>
      </c>
      <c r="L1603" s="13">
        <f ca="1">_xlfn.PERCENTRANK.INC(K:K,dataset_transacoes_ficticias_2023_2024[[#This Row],[rfm sum]],4)*10</f>
        <v>1.6500000000000001</v>
      </c>
      <c r="M1603" s="3">
        <f ca="1">ROUNDUP(dataset_transacoes_ficticias_2023_2024[[#This Row],[rfm]],0)</f>
        <v>2</v>
      </c>
      <c r="N1603" t="str">
        <f t="shared" ca="1" si="51"/>
        <v>At Risk</v>
      </c>
    </row>
    <row r="1604" spans="1:14" x14ac:dyDescent="0.25">
      <c r="A1604" t="s">
        <v>502</v>
      </c>
      <c r="B1604" s="1">
        <v>44979</v>
      </c>
      <c r="C1604" s="4">
        <v>941.76955417479599</v>
      </c>
      <c r="D1604" s="3">
        <f ca="1">TODAY() -dataset_transacoes_ficticias_2023_2024[[#This Row],[transaction date]]</f>
        <v>444</v>
      </c>
      <c r="E1604">
        <f>COUNTIF(A:A,dataset_transacoes_ficticias_2023_2024[[#This Row],[customer-id]])</f>
        <v>3</v>
      </c>
      <c r="F1604" s="4">
        <f>SUMIF(A:A,dataset_transacoes_ficticias_2023_2024[[#This Row],[customer-id]],C:C)</f>
        <v>2549.7484742015431</v>
      </c>
      <c r="G1604" s="4">
        <f>dataset_transacoes_ficticias_2023_2024[[#This Row],[total value]]/dataset_transacoes_ficticias_2023_2024[[#This Row],[frequency]]</f>
        <v>849.91615806718107</v>
      </c>
      <c r="H1604" s="5">
        <f ca="1">(1 - _xlfn.PERCENTRANK.INC(D:D,dataset_transacoes_ficticias_2023_2024[[#This Row],[recency]],4))*10</f>
        <v>1.2360000000000004</v>
      </c>
      <c r="I1604">
        <f>_xlfn.PERCENTRANK.INC(E:E,dataset_transacoes_ficticias_2023_2024[[#This Row],[frequency]],4)*10</f>
        <v>0.96</v>
      </c>
      <c r="J1604" s="5">
        <f>_xlfn.PERCENTRANK.INC(F:F,dataset_transacoes_ficticias_2023_2024[[#This Row],[total value]],4)*10</f>
        <v>5.9370000000000003</v>
      </c>
      <c r="K1604" s="5">
        <f t="shared" ca="1" si="50"/>
        <v>14.716000000000001</v>
      </c>
      <c r="L1604" s="13">
        <f ca="1">_xlfn.PERCENTRANK.INC(K:K,dataset_transacoes_ficticias_2023_2024[[#This Row],[rfm sum]],4)*10</f>
        <v>1.53</v>
      </c>
      <c r="M1604" s="3">
        <f ca="1">ROUNDUP(dataset_transacoes_ficticias_2023_2024[[#This Row],[rfm]],0)</f>
        <v>2</v>
      </c>
      <c r="N1604" t="str">
        <f t="shared" ca="1" si="51"/>
        <v>At Risk</v>
      </c>
    </row>
    <row r="1605" spans="1:14" x14ac:dyDescent="0.25">
      <c r="A1605" t="s">
        <v>447</v>
      </c>
      <c r="B1605" s="1">
        <v>45113</v>
      </c>
      <c r="C1605" s="4">
        <v>234.92942875988999</v>
      </c>
      <c r="D1605" s="3">
        <f ca="1">TODAY() -dataset_transacoes_ficticias_2023_2024[[#This Row],[transaction date]]</f>
        <v>310</v>
      </c>
      <c r="E1605">
        <f>COUNTIF(A:A,dataset_transacoes_ficticias_2023_2024[[#This Row],[customer-id]])</f>
        <v>3</v>
      </c>
      <c r="F1605" s="4">
        <f>SUMIF(A:A,dataset_transacoes_ficticias_2023_2024[[#This Row],[customer-id]],C:C)</f>
        <v>843.65653843179928</v>
      </c>
      <c r="G1605" s="4">
        <f>dataset_transacoes_ficticias_2023_2024[[#This Row],[total value]]/dataset_transacoes_ficticias_2023_2024[[#This Row],[frequency]]</f>
        <v>281.21884614393309</v>
      </c>
      <c r="H1605" s="5">
        <f ca="1">(1 - _xlfn.PERCENTRANK.INC(D:D,dataset_transacoes_ficticias_2023_2024[[#This Row],[recency]],4))*10</f>
        <v>4.6280000000000001</v>
      </c>
      <c r="I1605">
        <f>_xlfn.PERCENTRANK.INC(E:E,dataset_transacoes_ficticias_2023_2024[[#This Row],[frequency]],4)*10</f>
        <v>0.96</v>
      </c>
      <c r="J1605" s="5">
        <f>_xlfn.PERCENTRANK.INC(F:F,dataset_transacoes_ficticias_2023_2024[[#This Row],[total value]],4)*10</f>
        <v>0.59499999999999997</v>
      </c>
      <c r="K1605" s="5">
        <f t="shared" ca="1" si="50"/>
        <v>14.316000000000001</v>
      </c>
      <c r="L1605" s="13">
        <f ca="1">_xlfn.PERCENTRANK.INC(K:K,dataset_transacoes_ficticias_2023_2024[[#This Row],[rfm sum]],4)*10</f>
        <v>1.4349999999999998</v>
      </c>
      <c r="M1605" s="3">
        <f ca="1">ROUNDUP(dataset_transacoes_ficticias_2023_2024[[#This Row],[rfm]],0)</f>
        <v>2</v>
      </c>
      <c r="N1605" t="str">
        <f t="shared" ca="1" si="51"/>
        <v>At Risk</v>
      </c>
    </row>
    <row r="1606" spans="1:14" x14ac:dyDescent="0.25">
      <c r="A1606" t="s">
        <v>252</v>
      </c>
      <c r="B1606" s="1">
        <v>45080</v>
      </c>
      <c r="C1606" s="4">
        <v>165.19318432546501</v>
      </c>
      <c r="D1606" s="3">
        <f ca="1">TODAY() -dataset_transacoes_ficticias_2023_2024[[#This Row],[transaction date]]</f>
        <v>343</v>
      </c>
      <c r="E1606">
        <f>COUNTIF(A:A,dataset_transacoes_ficticias_2023_2024[[#This Row],[customer-id]])</f>
        <v>4</v>
      </c>
      <c r="F1606" s="4">
        <f>SUMIF(A:A,dataset_transacoes_ficticias_2023_2024[[#This Row],[customer-id]],C:C)</f>
        <v>1643.275055205575</v>
      </c>
      <c r="G1606" s="4">
        <f>dataset_transacoes_ficticias_2023_2024[[#This Row],[total value]]/dataset_transacoes_ficticias_2023_2024[[#This Row],[frequency]]</f>
        <v>410.81876380139374</v>
      </c>
      <c r="H1606" s="5">
        <f ca="1">(1 - _xlfn.PERCENTRANK.INC(D:D,dataset_transacoes_ficticias_2023_2024[[#This Row],[recency]],4))*10</f>
        <v>3.8070000000000004</v>
      </c>
      <c r="I1606">
        <f>_xlfn.PERCENTRANK.INC(E:E,dataset_transacoes_ficticias_2023_2024[[#This Row],[frequency]],4)*10</f>
        <v>2.5510000000000002</v>
      </c>
      <c r="J1606" s="5">
        <f>_xlfn.PERCENTRANK.INC(F:F,dataset_transacoes_ficticias_2023_2024[[#This Row],[total value]],4)*10</f>
        <v>2.706</v>
      </c>
      <c r="K1606" s="5">
        <f t="shared" ca="1" si="50"/>
        <v>15.247</v>
      </c>
      <c r="L1606" s="13">
        <f ca="1">_xlfn.PERCENTRANK.INC(K:K,dataset_transacoes_ficticias_2023_2024[[#This Row],[rfm sum]],4)*10</f>
        <v>1.6900000000000002</v>
      </c>
      <c r="M1606" s="3">
        <f ca="1">ROUNDUP(dataset_transacoes_ficticias_2023_2024[[#This Row],[rfm]],0)</f>
        <v>2</v>
      </c>
      <c r="N1606" t="str">
        <f t="shared" ca="1" si="51"/>
        <v>At Risk</v>
      </c>
    </row>
    <row r="1607" spans="1:14" x14ac:dyDescent="0.25">
      <c r="A1607" t="s">
        <v>64</v>
      </c>
      <c r="B1607" s="1">
        <v>45102</v>
      </c>
      <c r="C1607" s="4">
        <v>389.345083868507</v>
      </c>
      <c r="D1607" s="3">
        <f ca="1">TODAY() -dataset_transacoes_ficticias_2023_2024[[#This Row],[transaction date]]</f>
        <v>321</v>
      </c>
      <c r="E1607">
        <f>COUNTIF(A:A,dataset_transacoes_ficticias_2023_2024[[#This Row],[customer-id]])</f>
        <v>2</v>
      </c>
      <c r="F1607" s="4">
        <f>SUMIF(A:A,dataset_transacoes_ficticias_2023_2024[[#This Row],[customer-id]],C:C)</f>
        <v>1102.7995399858069</v>
      </c>
      <c r="G1607" s="4">
        <f>dataset_transacoes_ficticias_2023_2024[[#This Row],[total value]]/dataset_transacoes_ficticias_2023_2024[[#This Row],[frequency]]</f>
        <v>551.39976999290343</v>
      </c>
      <c r="H1607" s="5">
        <f ca="1">(1 - _xlfn.PERCENTRANK.INC(D:D,dataset_transacoes_ficticias_2023_2024[[#This Row],[recency]],4))*10</f>
        <v>4.3679999999999994</v>
      </c>
      <c r="I1607">
        <f>_xlfn.PERCENTRANK.INC(E:E,dataset_transacoes_ficticias_2023_2024[[#This Row],[frequency]],4)*10</f>
        <v>0.15</v>
      </c>
      <c r="J1607" s="5">
        <f>_xlfn.PERCENTRANK.INC(F:F,dataset_transacoes_ficticias_2023_2024[[#This Row],[total value]],4)*10</f>
        <v>1.08</v>
      </c>
      <c r="K1607" s="5">
        <f t="shared" ca="1" si="50"/>
        <v>14.661999999999999</v>
      </c>
      <c r="L1607" s="13">
        <f ca="1">_xlfn.PERCENTRANK.INC(K:K,dataset_transacoes_ficticias_2023_2024[[#This Row],[rfm sum]],4)*10</f>
        <v>1.5149999999999999</v>
      </c>
      <c r="M1607" s="3">
        <f ca="1">ROUNDUP(dataset_transacoes_ficticias_2023_2024[[#This Row],[rfm]],0)</f>
        <v>2</v>
      </c>
      <c r="N1607" t="str">
        <f t="shared" ca="1" si="51"/>
        <v>At Risk</v>
      </c>
    </row>
    <row r="1608" spans="1:14" x14ac:dyDescent="0.25">
      <c r="A1608" t="s">
        <v>371</v>
      </c>
      <c r="B1608" s="1">
        <v>45133</v>
      </c>
      <c r="C1608" s="4">
        <v>523.44425330137199</v>
      </c>
      <c r="D1608" s="3">
        <f ca="1">TODAY() -dataset_transacoes_ficticias_2023_2024[[#This Row],[transaction date]]</f>
        <v>290</v>
      </c>
      <c r="E1608">
        <f>COUNTIF(A:A,dataset_transacoes_ficticias_2023_2024[[#This Row],[customer-id]])</f>
        <v>3</v>
      </c>
      <c r="F1608" s="4">
        <f>SUMIF(A:A,dataset_transacoes_ficticias_2023_2024[[#This Row],[customer-id]],C:C)</f>
        <v>1368.6434023511392</v>
      </c>
      <c r="G1608" s="4">
        <f>dataset_transacoes_ficticias_2023_2024[[#This Row],[total value]]/dataset_transacoes_ficticias_2023_2024[[#This Row],[frequency]]</f>
        <v>456.21446745037974</v>
      </c>
      <c r="H1608" s="5">
        <f ca="1">(1 - _xlfn.PERCENTRANK.INC(D:D,dataset_transacoes_ficticias_2023_2024[[#This Row],[recency]],4))*10</f>
        <v>5.1429999999999998</v>
      </c>
      <c r="I1608">
        <f>_xlfn.PERCENTRANK.INC(E:E,dataset_transacoes_ficticias_2023_2024[[#This Row],[frequency]],4)*10</f>
        <v>0.96</v>
      </c>
      <c r="J1608" s="5">
        <f>_xlfn.PERCENTRANK.INC(F:F,dataset_transacoes_ficticias_2023_2024[[#This Row],[total value]],4)*10</f>
        <v>1.585</v>
      </c>
      <c r="K1608" s="5">
        <f t="shared" ca="1" si="50"/>
        <v>13.286000000000001</v>
      </c>
      <c r="L1608" s="13">
        <f ca="1">_xlfn.PERCENTRANK.INC(K:K,dataset_transacoes_ficticias_2023_2024[[#This Row],[rfm sum]],4)*10</f>
        <v>1.2250000000000001</v>
      </c>
      <c r="M1608" s="3">
        <f ca="1">ROUNDUP(dataset_transacoes_ficticias_2023_2024[[#This Row],[rfm]],0)</f>
        <v>2</v>
      </c>
      <c r="N1608" t="str">
        <f t="shared" ca="1" si="51"/>
        <v>At Risk</v>
      </c>
    </row>
    <row r="1609" spans="1:14" x14ac:dyDescent="0.25">
      <c r="A1609" t="s">
        <v>197</v>
      </c>
      <c r="B1609" s="1">
        <v>45079</v>
      </c>
      <c r="C1609" s="4">
        <v>410.84891936738398</v>
      </c>
      <c r="D1609" s="3">
        <f ca="1">TODAY() -dataset_transacoes_ficticias_2023_2024[[#This Row],[transaction date]]</f>
        <v>344</v>
      </c>
      <c r="E1609">
        <f>COUNTIF(A:A,dataset_transacoes_ficticias_2023_2024[[#This Row],[customer-id]])</f>
        <v>2</v>
      </c>
      <c r="F1609" s="4">
        <f>SUMIF(A:A,dataset_transacoes_ficticias_2023_2024[[#This Row],[customer-id]],C:C)</f>
        <v>1178.6610115992969</v>
      </c>
      <c r="G1609" s="4">
        <f>dataset_transacoes_ficticias_2023_2024[[#This Row],[total value]]/dataset_transacoes_ficticias_2023_2024[[#This Row],[frequency]]</f>
        <v>589.33050579964845</v>
      </c>
      <c r="H1609" s="5">
        <f ca="1">(1 - _xlfn.PERCENTRANK.INC(D:D,dataset_transacoes_ficticias_2023_2024[[#This Row],[recency]],4))*10</f>
        <v>3.7719999999999998</v>
      </c>
      <c r="I1609">
        <f>_xlfn.PERCENTRANK.INC(E:E,dataset_transacoes_ficticias_2023_2024[[#This Row],[frequency]],4)*10</f>
        <v>0.15</v>
      </c>
      <c r="J1609" s="5">
        <f>_xlfn.PERCENTRANK.INC(F:F,dataset_transacoes_ficticias_2023_2024[[#This Row],[total value]],4)*10</f>
        <v>1.2</v>
      </c>
      <c r="K1609" s="5">
        <f t="shared" ca="1" si="50"/>
        <v>12.809999999999999</v>
      </c>
      <c r="L1609" s="13">
        <f ca="1">_xlfn.PERCENTRANK.INC(K:K,dataset_transacoes_ficticias_2023_2024[[#This Row],[rfm sum]],4)*10</f>
        <v>1.1100000000000001</v>
      </c>
      <c r="M1609" s="3">
        <f ca="1">ROUNDUP(dataset_transacoes_ficticias_2023_2024[[#This Row],[rfm]],0)</f>
        <v>2</v>
      </c>
      <c r="N1609" t="str">
        <f t="shared" ca="1" si="51"/>
        <v>At Risk</v>
      </c>
    </row>
    <row r="1610" spans="1:14" x14ac:dyDescent="0.25">
      <c r="A1610" t="s">
        <v>227</v>
      </c>
      <c r="B1610" s="1">
        <v>45171</v>
      </c>
      <c r="C1610" s="4">
        <v>164.00224601743</v>
      </c>
      <c r="D1610" s="3">
        <f ca="1">TODAY() -dataset_transacoes_ficticias_2023_2024[[#This Row],[transaction date]]</f>
        <v>252</v>
      </c>
      <c r="E1610">
        <f>COUNTIF(A:A,dataset_transacoes_ficticias_2023_2024[[#This Row],[customer-id]])</f>
        <v>2</v>
      </c>
      <c r="F1610" s="4">
        <f>SUMIF(A:A,dataset_transacoes_ficticias_2023_2024[[#This Row],[customer-id]],C:C)</f>
        <v>956.35326220217905</v>
      </c>
      <c r="G1610" s="4">
        <f>dataset_transacoes_ficticias_2023_2024[[#This Row],[total value]]/dataset_transacoes_ficticias_2023_2024[[#This Row],[frequency]]</f>
        <v>478.17663110108953</v>
      </c>
      <c r="H1610" s="5">
        <f ca="1">(1 - _xlfn.PERCENTRANK.INC(D:D,dataset_transacoes_ficticias_2023_2024[[#This Row],[recency]],4))*10</f>
        <v>6.0739999999999998</v>
      </c>
      <c r="I1610">
        <f>_xlfn.PERCENTRANK.INC(E:E,dataset_transacoes_ficticias_2023_2024[[#This Row],[frequency]],4)*10</f>
        <v>0.15</v>
      </c>
      <c r="J1610" s="5">
        <f>_xlfn.PERCENTRANK.INC(F:F,dataset_transacoes_ficticias_2023_2024[[#This Row],[total value]],4)*10</f>
        <v>0.85999999999999988</v>
      </c>
      <c r="K1610" s="5">
        <f t="shared" ca="1" si="50"/>
        <v>12.206</v>
      </c>
      <c r="L1610" s="13">
        <f ca="1">_xlfn.PERCENTRANK.INC(K:K,dataset_transacoes_ficticias_2023_2024[[#This Row],[rfm sum]],4)*10</f>
        <v>1.02</v>
      </c>
      <c r="M1610" s="3">
        <f ca="1">ROUNDUP(dataset_transacoes_ficticias_2023_2024[[#This Row],[rfm]],0)</f>
        <v>2</v>
      </c>
      <c r="N1610" t="str">
        <f t="shared" ca="1" si="51"/>
        <v>At Risk</v>
      </c>
    </row>
    <row r="1611" spans="1:14" x14ac:dyDescent="0.25">
      <c r="A1611" t="s">
        <v>160</v>
      </c>
      <c r="B1611" s="1">
        <v>44987</v>
      </c>
      <c r="C1611" s="4">
        <v>284.444263743926</v>
      </c>
      <c r="D1611" s="3">
        <f ca="1">TODAY() -dataset_transacoes_ficticias_2023_2024[[#This Row],[transaction date]]</f>
        <v>436</v>
      </c>
      <c r="E1611">
        <f>COUNTIF(A:A,dataset_transacoes_ficticias_2023_2024[[#This Row],[customer-id]])</f>
        <v>5</v>
      </c>
      <c r="F1611" s="4">
        <f>SUMIF(A:A,dataset_transacoes_ficticias_2023_2024[[#This Row],[customer-id]],C:C)</f>
        <v>1626.8242489147535</v>
      </c>
      <c r="G1611" s="4">
        <f>dataset_transacoes_ficticias_2023_2024[[#This Row],[total value]]/dataset_transacoes_ficticias_2023_2024[[#This Row],[frequency]]</f>
        <v>325.36484978295073</v>
      </c>
      <c r="H1611" s="5">
        <f ca="1">(1 - _xlfn.PERCENTRANK.INC(D:D,dataset_transacoes_ficticias_2023_2024[[#This Row],[recency]],4))*10</f>
        <v>1.411</v>
      </c>
      <c r="I1611">
        <f>_xlfn.PERCENTRANK.INC(E:E,dataset_transacoes_ficticias_2023_2024[[#This Row],[frequency]],4)*10</f>
        <v>4.5519999999999996</v>
      </c>
      <c r="J1611" s="5">
        <f>_xlfn.PERCENTRANK.INC(F:F,dataset_transacoes_ficticias_2023_2024[[#This Row],[total value]],4)*10</f>
        <v>2.601</v>
      </c>
      <c r="K1611" s="5">
        <f t="shared" ca="1" si="50"/>
        <v>15.648</v>
      </c>
      <c r="L1611" s="13">
        <f ca="1">_xlfn.PERCENTRANK.INC(K:K,dataset_transacoes_ficticias_2023_2024[[#This Row],[rfm sum]],4)*10</f>
        <v>1.7799999999999998</v>
      </c>
      <c r="M1611" s="3">
        <f ca="1">ROUNDUP(dataset_transacoes_ficticias_2023_2024[[#This Row],[rfm]],0)</f>
        <v>2</v>
      </c>
      <c r="N1611" t="str">
        <f t="shared" ca="1" si="51"/>
        <v>At Risk</v>
      </c>
    </row>
    <row r="1612" spans="1:14" x14ac:dyDescent="0.25">
      <c r="A1612" t="s">
        <v>168</v>
      </c>
      <c r="B1612" s="1">
        <v>45015</v>
      </c>
      <c r="C1612" s="4">
        <v>849.08236846062005</v>
      </c>
      <c r="D1612" s="3">
        <f ca="1">TODAY() -dataset_transacoes_ficticias_2023_2024[[#This Row],[transaction date]]</f>
        <v>408</v>
      </c>
      <c r="E1612">
        <f>COUNTIF(A:A,dataset_transacoes_ficticias_2023_2024[[#This Row],[customer-id]])</f>
        <v>3</v>
      </c>
      <c r="F1612" s="4">
        <f>SUMIF(A:A,dataset_transacoes_ficticias_2023_2024[[#This Row],[customer-id]],C:C)</f>
        <v>1922.6204629131551</v>
      </c>
      <c r="G1612" s="4">
        <f>dataset_transacoes_ficticias_2023_2024[[#This Row],[total value]]/dataset_transacoes_ficticias_2023_2024[[#This Row],[frequency]]</f>
        <v>640.87348763771831</v>
      </c>
      <c r="H1612" s="5">
        <f ca="1">(1 - _xlfn.PERCENTRANK.INC(D:D,dataset_transacoes_ficticias_2023_2024[[#This Row],[recency]],4))*10</f>
        <v>2.2319999999999993</v>
      </c>
      <c r="I1612">
        <f>_xlfn.PERCENTRANK.INC(E:E,dataset_transacoes_ficticias_2023_2024[[#This Row],[frequency]],4)*10</f>
        <v>0.96</v>
      </c>
      <c r="J1612" s="5">
        <f>_xlfn.PERCENTRANK.INC(F:F,dataset_transacoes_ficticias_2023_2024[[#This Row],[total value]],4)*10</f>
        <v>3.6059999999999999</v>
      </c>
      <c r="K1612" s="5">
        <f t="shared" ca="1" si="50"/>
        <v>15.362</v>
      </c>
      <c r="L1612" s="13">
        <f ca="1">_xlfn.PERCENTRANK.INC(K:K,dataset_transacoes_ficticias_2023_2024[[#This Row],[rfm sum]],4)*10</f>
        <v>1.7249999999999999</v>
      </c>
      <c r="M1612" s="3">
        <f ca="1">ROUNDUP(dataset_transacoes_ficticias_2023_2024[[#This Row],[rfm]],0)</f>
        <v>2</v>
      </c>
      <c r="N1612" t="str">
        <f t="shared" ca="1" si="51"/>
        <v>At Risk</v>
      </c>
    </row>
    <row r="1613" spans="1:14" x14ac:dyDescent="0.25">
      <c r="A1613" t="s">
        <v>398</v>
      </c>
      <c r="B1613" s="1">
        <v>45039</v>
      </c>
      <c r="C1613" s="4">
        <v>263.08262917329898</v>
      </c>
      <c r="D1613" s="3">
        <f ca="1">TODAY() -dataset_transacoes_ficticias_2023_2024[[#This Row],[transaction date]]</f>
        <v>384</v>
      </c>
      <c r="E1613">
        <f>COUNTIF(A:A,dataset_transacoes_ficticias_2023_2024[[#This Row],[customer-id]])</f>
        <v>3</v>
      </c>
      <c r="F1613" s="4">
        <f>SUMIF(A:A,dataset_transacoes_ficticias_2023_2024[[#This Row],[customer-id]],C:C)</f>
        <v>1490.23203152165</v>
      </c>
      <c r="G1613" s="4">
        <f>dataset_transacoes_ficticias_2023_2024[[#This Row],[total value]]/dataset_transacoes_ficticias_2023_2024[[#This Row],[frequency]]</f>
        <v>496.74401050721667</v>
      </c>
      <c r="H1613" s="5">
        <f ca="1">(1 - _xlfn.PERCENTRANK.INC(D:D,dataset_transacoes_ficticias_2023_2024[[#This Row],[recency]],4))*10</f>
        <v>2.7669999999999995</v>
      </c>
      <c r="I1613">
        <f>_xlfn.PERCENTRANK.INC(E:E,dataset_transacoes_ficticias_2023_2024[[#This Row],[frequency]],4)*10</f>
        <v>0.96</v>
      </c>
      <c r="J1613" s="5">
        <f>_xlfn.PERCENTRANK.INC(F:F,dataset_transacoes_ficticias_2023_2024[[#This Row],[total value]],4)*10</f>
        <v>2.1360000000000001</v>
      </c>
      <c r="K1613" s="5">
        <f t="shared" ca="1" si="50"/>
        <v>12.660999999999998</v>
      </c>
      <c r="L1613" s="13">
        <f ca="1">_xlfn.PERCENTRANK.INC(K:K,dataset_transacoes_ficticias_2023_2024[[#This Row],[rfm sum]],4)*10</f>
        <v>1.07</v>
      </c>
      <c r="M1613" s="3">
        <f ca="1">ROUNDUP(dataset_transacoes_ficticias_2023_2024[[#This Row],[rfm]],0)</f>
        <v>2</v>
      </c>
      <c r="N1613" t="str">
        <f t="shared" ca="1" si="51"/>
        <v>At Risk</v>
      </c>
    </row>
    <row r="1614" spans="1:14" x14ac:dyDescent="0.25">
      <c r="A1614" t="s">
        <v>73</v>
      </c>
      <c r="B1614" s="1">
        <v>45093</v>
      </c>
      <c r="C1614" s="4">
        <v>118.18058359061</v>
      </c>
      <c r="D1614" s="3">
        <f ca="1">TODAY() -dataset_transacoes_ficticias_2023_2024[[#This Row],[transaction date]]</f>
        <v>330</v>
      </c>
      <c r="E1614">
        <f>COUNTIF(A:A,dataset_transacoes_ficticias_2023_2024[[#This Row],[customer-id]])</f>
        <v>4</v>
      </c>
      <c r="F1614" s="4">
        <f>SUMIF(A:A,dataset_transacoes_ficticias_2023_2024[[#This Row],[customer-id]],C:C)</f>
        <v>1698.1636755287402</v>
      </c>
      <c r="G1614" s="4">
        <f>dataset_transacoes_ficticias_2023_2024[[#This Row],[total value]]/dataset_transacoes_ficticias_2023_2024[[#This Row],[frequency]]</f>
        <v>424.54091888218505</v>
      </c>
      <c r="H1614" s="5">
        <f ca="1">(1 - _xlfn.PERCENTRANK.INC(D:D,dataset_transacoes_ficticias_2023_2024[[#This Row],[recency]],4))*10</f>
        <v>4.1279999999999992</v>
      </c>
      <c r="I1614">
        <f>_xlfn.PERCENTRANK.INC(E:E,dataset_transacoes_ficticias_2023_2024[[#This Row],[frequency]],4)*10</f>
        <v>2.5510000000000002</v>
      </c>
      <c r="J1614" s="5">
        <f>_xlfn.PERCENTRANK.INC(F:F,dataset_transacoes_ficticias_2023_2024[[#This Row],[total value]],4)*10</f>
        <v>2.9260000000000002</v>
      </c>
      <c r="K1614" s="5">
        <f t="shared" ca="1" si="50"/>
        <v>15.468</v>
      </c>
      <c r="L1614" s="13">
        <f ca="1">_xlfn.PERCENTRANK.INC(K:K,dataset_transacoes_ficticias_2023_2024[[#This Row],[rfm sum]],4)*10</f>
        <v>1.7549999999999999</v>
      </c>
      <c r="M1614" s="3">
        <f ca="1">ROUNDUP(dataset_transacoes_ficticias_2023_2024[[#This Row],[rfm]],0)</f>
        <v>2</v>
      </c>
      <c r="N1614" t="str">
        <f t="shared" ca="1" si="51"/>
        <v>At Risk</v>
      </c>
    </row>
    <row r="1615" spans="1:14" x14ac:dyDescent="0.25">
      <c r="A1615" t="s">
        <v>283</v>
      </c>
      <c r="B1615" s="1">
        <v>44927</v>
      </c>
      <c r="C1615" s="4">
        <v>971.436551757404</v>
      </c>
      <c r="D1615" s="3">
        <f ca="1">TODAY() -dataset_transacoes_ficticias_2023_2024[[#This Row],[transaction date]]</f>
        <v>496</v>
      </c>
      <c r="E1615">
        <f>COUNTIF(A:A,dataset_transacoes_ficticias_2023_2024[[#This Row],[customer-id]])</f>
        <v>4</v>
      </c>
      <c r="F1615" s="4">
        <f>SUMIF(A:A,dataset_transacoes_ficticias_2023_2024[[#This Row],[customer-id]],C:C)</f>
        <v>2042.3469681451588</v>
      </c>
      <c r="G1615" s="4">
        <f>dataset_transacoes_ficticias_2023_2024[[#This Row],[total value]]/dataset_transacoes_ficticias_2023_2024[[#This Row],[frequency]]</f>
        <v>510.58674203628971</v>
      </c>
      <c r="H1615" s="5">
        <f ca="1">(1 - _xlfn.PERCENTRANK.INC(D:D,dataset_transacoes_ficticias_2023_2024[[#This Row],[recency]],4))*10</f>
        <v>1.0999999999999899E-2</v>
      </c>
      <c r="I1615">
        <f>_xlfn.PERCENTRANK.INC(E:E,dataset_transacoes_ficticias_2023_2024[[#This Row],[frequency]],4)*10</f>
        <v>2.5510000000000002</v>
      </c>
      <c r="J1615" s="5">
        <f>_xlfn.PERCENTRANK.INC(F:F,dataset_transacoes_ficticias_2023_2024[[#This Row],[total value]],4)*10</f>
        <v>4.0970000000000004</v>
      </c>
      <c r="K1615" s="5">
        <f t="shared" ca="1" si="50"/>
        <v>16.263999999999999</v>
      </c>
      <c r="L1615" s="13">
        <f ca="1">_xlfn.PERCENTRANK.INC(K:K,dataset_transacoes_ficticias_2023_2024[[#This Row],[rfm sum]],4)*10</f>
        <v>1.885</v>
      </c>
      <c r="M1615" s="3">
        <f ca="1">ROUNDUP(dataset_transacoes_ficticias_2023_2024[[#This Row],[rfm]],0)</f>
        <v>2</v>
      </c>
      <c r="N1615" t="str">
        <f t="shared" ca="1" si="51"/>
        <v>At Risk</v>
      </c>
    </row>
    <row r="1616" spans="1:14" x14ac:dyDescent="0.25">
      <c r="A1616" t="s">
        <v>152</v>
      </c>
      <c r="B1616" s="1">
        <v>44938</v>
      </c>
      <c r="C1616" s="4">
        <v>179.02637356864199</v>
      </c>
      <c r="D1616" s="3">
        <f ca="1">TODAY() -dataset_transacoes_ficticias_2023_2024[[#This Row],[transaction date]]</f>
        <v>485</v>
      </c>
      <c r="E1616">
        <f>COUNTIF(A:A,dataset_transacoes_ficticias_2023_2024[[#This Row],[customer-id]])</f>
        <v>5</v>
      </c>
      <c r="F1616" s="4">
        <f>SUMIF(A:A,dataset_transacoes_ficticias_2023_2024[[#This Row],[customer-id]],C:C)</f>
        <v>1936.498964787806</v>
      </c>
      <c r="G1616" s="4">
        <f>dataset_transacoes_ficticias_2023_2024[[#This Row],[total value]]/dataset_transacoes_ficticias_2023_2024[[#This Row],[frequency]]</f>
        <v>387.29979295756118</v>
      </c>
      <c r="H1616" s="5">
        <f ca="1">(1 - _xlfn.PERCENTRANK.INC(D:D,dataset_transacoes_ficticias_2023_2024[[#This Row],[recency]],4))*10</f>
        <v>0.21100000000000008</v>
      </c>
      <c r="I1616">
        <f>_xlfn.PERCENTRANK.INC(E:E,dataset_transacoes_ficticias_2023_2024[[#This Row],[frequency]],4)*10</f>
        <v>4.5519999999999996</v>
      </c>
      <c r="J1616" s="5">
        <f>_xlfn.PERCENTRANK.INC(F:F,dataset_transacoes_ficticias_2023_2024[[#This Row],[total value]],4)*10</f>
        <v>3.6209999999999996</v>
      </c>
      <c r="K1616" s="5">
        <f t="shared" ca="1" si="50"/>
        <v>15.042999999999999</v>
      </c>
      <c r="L1616" s="13">
        <f ca="1">_xlfn.PERCENTRANK.INC(K:K,dataset_transacoes_ficticias_2023_2024[[#This Row],[rfm sum]],4)*10</f>
        <v>1.62</v>
      </c>
      <c r="M1616" s="3">
        <f ca="1">ROUNDUP(dataset_transacoes_ficticias_2023_2024[[#This Row],[rfm]],0)</f>
        <v>2</v>
      </c>
      <c r="N1616" t="str">
        <f t="shared" ca="1" si="51"/>
        <v>At Risk</v>
      </c>
    </row>
    <row r="1617" spans="1:14" x14ac:dyDescent="0.25">
      <c r="A1617" t="s">
        <v>205</v>
      </c>
      <c r="B1617" s="1">
        <v>45056</v>
      </c>
      <c r="C1617" s="4">
        <v>738.47501806052298</v>
      </c>
      <c r="D1617" s="3">
        <f ca="1">TODAY() -dataset_transacoes_ficticias_2023_2024[[#This Row],[transaction date]]</f>
        <v>367</v>
      </c>
      <c r="E1617">
        <f>COUNTIF(A:A,dataset_transacoes_ficticias_2023_2024[[#This Row],[customer-id]])</f>
        <v>3</v>
      </c>
      <c r="F1617" s="4">
        <f>SUMIF(A:A,dataset_transacoes_ficticias_2023_2024[[#This Row],[customer-id]],C:C)</f>
        <v>1682.802091699187</v>
      </c>
      <c r="G1617" s="4">
        <f>dataset_transacoes_ficticias_2023_2024[[#This Row],[total value]]/dataset_transacoes_ficticias_2023_2024[[#This Row],[frequency]]</f>
        <v>560.93403056639568</v>
      </c>
      <c r="H1617" s="5">
        <f ca="1">(1 - _xlfn.PERCENTRANK.INC(D:D,dataset_transacoes_ficticias_2023_2024[[#This Row],[recency]],4))*10</f>
        <v>3.2069999999999999</v>
      </c>
      <c r="I1617">
        <f>_xlfn.PERCENTRANK.INC(E:E,dataset_transacoes_ficticias_2023_2024[[#This Row],[frequency]],4)*10</f>
        <v>0.96</v>
      </c>
      <c r="J1617" s="5">
        <f>_xlfn.PERCENTRANK.INC(F:F,dataset_transacoes_ficticias_2023_2024[[#This Row],[total value]],4)*10</f>
        <v>2.8109999999999999</v>
      </c>
      <c r="K1617" s="5">
        <f t="shared" ca="1" si="50"/>
        <v>15.362000000000002</v>
      </c>
      <c r="L1617" s="13">
        <f ca="1">_xlfn.PERCENTRANK.INC(K:K,dataset_transacoes_ficticias_2023_2024[[#This Row],[rfm sum]],4)*10</f>
        <v>1.73</v>
      </c>
      <c r="M1617" s="3">
        <f ca="1">ROUNDUP(dataset_transacoes_ficticias_2023_2024[[#This Row],[rfm]],0)</f>
        <v>2</v>
      </c>
      <c r="N1617" t="str">
        <f t="shared" ca="1" si="51"/>
        <v>At Risk</v>
      </c>
    </row>
    <row r="1618" spans="1:14" x14ac:dyDescent="0.25">
      <c r="A1618" t="s">
        <v>85</v>
      </c>
      <c r="B1618" s="1">
        <v>45095</v>
      </c>
      <c r="C1618" s="4">
        <v>48.3223470654615</v>
      </c>
      <c r="D1618" s="3">
        <f ca="1">TODAY() -dataset_transacoes_ficticias_2023_2024[[#This Row],[transaction date]]</f>
        <v>328</v>
      </c>
      <c r="E1618">
        <f>COUNTIF(A:A,dataset_transacoes_ficticias_2023_2024[[#This Row],[customer-id]])</f>
        <v>3</v>
      </c>
      <c r="F1618" s="4">
        <f>SUMIF(A:A,dataset_transacoes_ficticias_2023_2024[[#This Row],[customer-id]],C:C)</f>
        <v>650.9054882690325</v>
      </c>
      <c r="G1618" s="4">
        <f>dataset_transacoes_ficticias_2023_2024[[#This Row],[total value]]/dataset_transacoes_ficticias_2023_2024[[#This Row],[frequency]]</f>
        <v>216.9684960896775</v>
      </c>
      <c r="H1618" s="5">
        <f ca="1">(1 - _xlfn.PERCENTRANK.INC(D:D,dataset_transacoes_ficticias_2023_2024[[#This Row],[recency]],4))*10</f>
        <v>4.1979999999999995</v>
      </c>
      <c r="I1618">
        <f>_xlfn.PERCENTRANK.INC(E:E,dataset_transacoes_ficticias_2023_2024[[#This Row],[frequency]],4)*10</f>
        <v>0.96</v>
      </c>
      <c r="J1618" s="5">
        <f>_xlfn.PERCENTRANK.INC(F:F,dataset_transacoes_ficticias_2023_2024[[#This Row],[total value]],4)*10</f>
        <v>0.31</v>
      </c>
      <c r="K1618" s="5">
        <f t="shared" ca="1" si="50"/>
        <v>12.446</v>
      </c>
      <c r="L1618" s="13">
        <f ca="1">_xlfn.PERCENTRANK.INC(K:K,dataset_transacoes_ficticias_2023_2024[[#This Row],[rfm sum]],4)*10</f>
        <v>1.03</v>
      </c>
      <c r="M1618" s="3">
        <f ca="1">ROUNDUP(dataset_transacoes_ficticias_2023_2024[[#This Row],[rfm]],0)</f>
        <v>2</v>
      </c>
      <c r="N1618" t="str">
        <f t="shared" ca="1" si="51"/>
        <v>At Risk</v>
      </c>
    </row>
    <row r="1619" spans="1:14" x14ac:dyDescent="0.25">
      <c r="A1619" t="s">
        <v>283</v>
      </c>
      <c r="B1619" s="1">
        <v>45042</v>
      </c>
      <c r="C1619" s="4">
        <v>486.79798235962198</v>
      </c>
      <c r="D1619" s="3">
        <f ca="1">TODAY() -dataset_transacoes_ficticias_2023_2024[[#This Row],[transaction date]]</f>
        <v>381</v>
      </c>
      <c r="E1619">
        <f>COUNTIF(A:A,dataset_transacoes_ficticias_2023_2024[[#This Row],[customer-id]])</f>
        <v>4</v>
      </c>
      <c r="F1619" s="4">
        <f>SUMIF(A:A,dataset_transacoes_ficticias_2023_2024[[#This Row],[customer-id]],C:C)</f>
        <v>2042.3469681451588</v>
      </c>
      <c r="G1619" s="4">
        <f>dataset_transacoes_ficticias_2023_2024[[#This Row],[total value]]/dataset_transacoes_ficticias_2023_2024[[#This Row],[frequency]]</f>
        <v>510.58674203628971</v>
      </c>
      <c r="H1619" s="5">
        <f ca="1">(1 - _xlfn.PERCENTRANK.INC(D:D,dataset_transacoes_ficticias_2023_2024[[#This Row],[recency]],4))*10</f>
        <v>2.8620000000000001</v>
      </c>
      <c r="I1619">
        <f>_xlfn.PERCENTRANK.INC(E:E,dataset_transacoes_ficticias_2023_2024[[#This Row],[frequency]],4)*10</f>
        <v>2.5510000000000002</v>
      </c>
      <c r="J1619" s="5">
        <f>_xlfn.PERCENTRANK.INC(F:F,dataset_transacoes_ficticias_2023_2024[[#This Row],[total value]],4)*10</f>
        <v>4.0970000000000004</v>
      </c>
      <c r="K1619" s="5">
        <f t="shared" ca="1" si="50"/>
        <v>14.977999999999998</v>
      </c>
      <c r="L1619" s="13">
        <f ca="1">_xlfn.PERCENTRANK.INC(K:K,dataset_transacoes_ficticias_2023_2024[[#This Row],[rfm sum]],4)*10</f>
        <v>1.585</v>
      </c>
      <c r="M1619" s="3">
        <f ca="1">ROUNDUP(dataset_transacoes_ficticias_2023_2024[[#This Row],[rfm]],0)</f>
        <v>2</v>
      </c>
      <c r="N1619" t="str">
        <f t="shared" ca="1" si="51"/>
        <v>At Risk</v>
      </c>
    </row>
    <row r="1620" spans="1:14" x14ac:dyDescent="0.25">
      <c r="A1620" t="s">
        <v>128</v>
      </c>
      <c r="B1620" s="1">
        <v>45193</v>
      </c>
      <c r="C1620" s="4">
        <v>544.58728504365797</v>
      </c>
      <c r="D1620" s="3">
        <f ca="1">TODAY() -dataset_transacoes_ficticias_2023_2024[[#This Row],[transaction date]]</f>
        <v>230</v>
      </c>
      <c r="E1620">
        <f>COUNTIF(A:A,dataset_transacoes_ficticias_2023_2024[[#This Row],[customer-id]])</f>
        <v>1</v>
      </c>
      <c r="F1620" s="4">
        <f>SUMIF(A:A,dataset_transacoes_ficticias_2023_2024[[#This Row],[customer-id]],C:C)</f>
        <v>544.58728504365797</v>
      </c>
      <c r="G1620" s="4">
        <f>dataset_transacoes_ficticias_2023_2024[[#This Row],[total value]]/dataset_transacoes_ficticias_2023_2024[[#This Row],[frequency]]</f>
        <v>544.58728504365797</v>
      </c>
      <c r="H1620" s="5">
        <f ca="1">(1 - _xlfn.PERCENTRANK.INC(D:D,dataset_transacoes_ficticias_2023_2024[[#This Row],[recency]],4))*10</f>
        <v>6.6340000000000003</v>
      </c>
      <c r="I1620">
        <f>_xlfn.PERCENTRANK.INC(E:E,dataset_transacoes_ficticias_2023_2024[[#This Row],[frequency]],4)*10</f>
        <v>0</v>
      </c>
      <c r="J1620" s="5">
        <f>_xlfn.PERCENTRANK.INC(F:F,dataset_transacoes_ficticias_2023_2024[[#This Row],[total value]],4)*10</f>
        <v>0.22999999999999998</v>
      </c>
      <c r="K1620" s="5">
        <f t="shared" ca="1" si="50"/>
        <v>16.374000000000002</v>
      </c>
      <c r="L1620" s="13">
        <f ca="1">_xlfn.PERCENTRANK.INC(K:K,dataset_transacoes_ficticias_2023_2024[[#This Row],[rfm sum]],4)*10</f>
        <v>1.905</v>
      </c>
      <c r="M1620" s="3">
        <f ca="1">ROUNDUP(dataset_transacoes_ficticias_2023_2024[[#This Row],[rfm]],0)</f>
        <v>2</v>
      </c>
      <c r="N1620" t="str">
        <f t="shared" ca="1" si="51"/>
        <v>At Risk</v>
      </c>
    </row>
    <row r="1621" spans="1:14" x14ac:dyDescent="0.25">
      <c r="A1621" t="s">
        <v>252</v>
      </c>
      <c r="B1621" s="1">
        <v>44947</v>
      </c>
      <c r="C1621" s="4">
        <v>96.565324385866305</v>
      </c>
      <c r="D1621" s="3">
        <f ca="1">TODAY() -dataset_transacoes_ficticias_2023_2024[[#This Row],[transaction date]]</f>
        <v>476</v>
      </c>
      <c r="E1621">
        <f>COUNTIF(A:A,dataset_transacoes_ficticias_2023_2024[[#This Row],[customer-id]])</f>
        <v>4</v>
      </c>
      <c r="F1621" s="4">
        <f>SUMIF(A:A,dataset_transacoes_ficticias_2023_2024[[#This Row],[customer-id]],C:C)</f>
        <v>1643.275055205575</v>
      </c>
      <c r="G1621" s="4">
        <f>dataset_transacoes_ficticias_2023_2024[[#This Row],[total value]]/dataset_transacoes_ficticias_2023_2024[[#This Row],[frequency]]</f>
        <v>410.81876380139374</v>
      </c>
      <c r="H1621" s="5">
        <f ca="1">(1 - _xlfn.PERCENTRANK.INC(D:D,dataset_transacoes_ficticias_2023_2024[[#This Row],[recency]],4))*10</f>
        <v>0.4610000000000003</v>
      </c>
      <c r="I1621">
        <f>_xlfn.PERCENTRANK.INC(E:E,dataset_transacoes_ficticias_2023_2024[[#This Row],[frequency]],4)*10</f>
        <v>2.5510000000000002</v>
      </c>
      <c r="J1621" s="5">
        <f>_xlfn.PERCENTRANK.INC(F:F,dataset_transacoes_ficticias_2023_2024[[#This Row],[total value]],4)*10</f>
        <v>2.706</v>
      </c>
      <c r="K1621" s="5">
        <f t="shared" ca="1" si="50"/>
        <v>12.582000000000001</v>
      </c>
      <c r="L1621" s="13">
        <f ca="1">_xlfn.PERCENTRANK.INC(K:K,dataset_transacoes_ficticias_2023_2024[[#This Row],[rfm sum]],4)*10</f>
        <v>1.0549999999999999</v>
      </c>
      <c r="M1621" s="3">
        <f ca="1">ROUNDUP(dataset_transacoes_ficticias_2023_2024[[#This Row],[rfm]],0)</f>
        <v>2</v>
      </c>
      <c r="N1621" t="str">
        <f t="shared" ca="1" si="51"/>
        <v>At Risk</v>
      </c>
    </row>
    <row r="1622" spans="1:14" x14ac:dyDescent="0.25">
      <c r="A1622" t="s">
        <v>250</v>
      </c>
      <c r="B1622" s="1">
        <v>45299</v>
      </c>
      <c r="C1622" s="4">
        <v>252.32181002704999</v>
      </c>
      <c r="D1622" s="3">
        <f ca="1">TODAY() -dataset_transacoes_ficticias_2023_2024[[#This Row],[transaction date]]</f>
        <v>124</v>
      </c>
      <c r="E1622">
        <f>COUNTIF(A:A,dataset_transacoes_ficticias_2023_2024[[#This Row],[customer-id]])</f>
        <v>1</v>
      </c>
      <c r="F1622" s="4">
        <f>SUMIF(A:A,dataset_transacoes_ficticias_2023_2024[[#This Row],[customer-id]],C:C)</f>
        <v>252.32181002704999</v>
      </c>
      <c r="G1622" s="4">
        <f>dataset_transacoes_ficticias_2023_2024[[#This Row],[total value]]/dataset_transacoes_ficticias_2023_2024[[#This Row],[frequency]]</f>
        <v>252.32181002704999</v>
      </c>
      <c r="H1622" s="5">
        <f ca="1">(1 - _xlfn.PERCENTRANK.INC(D:D,dataset_transacoes_ficticias_2023_2024[[#This Row],[recency]],4))*10</f>
        <v>9.254999999999999</v>
      </c>
      <c r="I1622">
        <f>_xlfn.PERCENTRANK.INC(E:E,dataset_transacoes_ficticias_2023_2024[[#This Row],[frequency]],4)*10</f>
        <v>0</v>
      </c>
      <c r="J1622" s="5">
        <f>_xlfn.PERCENTRANK.INC(F:F,dataset_transacoes_ficticias_2023_2024[[#This Row],[total value]],4)*10</f>
        <v>0.05</v>
      </c>
      <c r="K1622" s="5">
        <f t="shared" ca="1" si="50"/>
        <v>15.023</v>
      </c>
      <c r="L1622" s="13">
        <f ca="1">_xlfn.PERCENTRANK.INC(K:K,dataset_transacoes_ficticias_2023_2024[[#This Row],[rfm sum]],4)*10</f>
        <v>1.61</v>
      </c>
      <c r="M1622" s="3">
        <f ca="1">ROUNDUP(dataset_transacoes_ficticias_2023_2024[[#This Row],[rfm]],0)</f>
        <v>2</v>
      </c>
      <c r="N1622" t="str">
        <f t="shared" ca="1" si="51"/>
        <v>At Risk</v>
      </c>
    </row>
    <row r="1623" spans="1:14" x14ac:dyDescent="0.25">
      <c r="A1623" t="s">
        <v>60</v>
      </c>
      <c r="B1623" s="1">
        <v>45199</v>
      </c>
      <c r="C1623" s="4">
        <v>98.1222013235285</v>
      </c>
      <c r="D1623" s="3">
        <f ca="1">TODAY() -dataset_transacoes_ficticias_2023_2024[[#This Row],[transaction date]]</f>
        <v>224</v>
      </c>
      <c r="E1623">
        <f>COUNTIF(A:A,dataset_transacoes_ficticias_2023_2024[[#This Row],[customer-id]])</f>
        <v>3</v>
      </c>
      <c r="F1623" s="4">
        <f>SUMIF(A:A,dataset_transacoes_ficticias_2023_2024[[#This Row],[customer-id]],C:C)</f>
        <v>563.72376151699154</v>
      </c>
      <c r="G1623" s="4">
        <f>dataset_transacoes_ficticias_2023_2024[[#This Row],[total value]]/dataset_transacoes_ficticias_2023_2024[[#This Row],[frequency]]</f>
        <v>187.90792050566384</v>
      </c>
      <c r="H1623" s="5">
        <f ca="1">(1 - _xlfn.PERCENTRANK.INC(D:D,dataset_transacoes_ficticias_2023_2024[[#This Row],[recency]],4))*10</f>
        <v>6.738999999999999</v>
      </c>
      <c r="I1623">
        <f>_xlfn.PERCENTRANK.INC(E:E,dataset_transacoes_ficticias_2023_2024[[#This Row],[frequency]],4)*10</f>
        <v>0.96</v>
      </c>
      <c r="J1623" s="5">
        <f>_xlfn.PERCENTRANK.INC(F:F,dataset_transacoes_ficticias_2023_2024[[#This Row],[total value]],4)*10</f>
        <v>0.245</v>
      </c>
      <c r="K1623" s="5">
        <f t="shared" ca="1" si="50"/>
        <v>17.248999999999999</v>
      </c>
      <c r="L1623" s="13">
        <f ca="1">_xlfn.PERCENTRANK.INC(K:K,dataset_transacoes_ficticias_2023_2024[[#This Row],[rfm sum]],4)*10</f>
        <v>2.0860000000000003</v>
      </c>
      <c r="M1623" s="3">
        <f ca="1">ROUNDUP(dataset_transacoes_ficticias_2023_2024[[#This Row],[rfm]],0)</f>
        <v>3</v>
      </c>
      <c r="N1623" t="str">
        <f t="shared" ca="1" si="51"/>
        <v>At Risk</v>
      </c>
    </row>
    <row r="1624" spans="1:14" x14ac:dyDescent="0.25">
      <c r="A1624" t="s">
        <v>298</v>
      </c>
      <c r="B1624" s="1">
        <v>44934</v>
      </c>
      <c r="C1624" s="4">
        <v>237.55480215255</v>
      </c>
      <c r="D1624" s="3">
        <f ca="1">TODAY() -dataset_transacoes_ficticias_2023_2024[[#This Row],[transaction date]]</f>
        <v>489</v>
      </c>
      <c r="E1624">
        <f>COUNTIF(A:A,dataset_transacoes_ficticias_2023_2024[[#This Row],[customer-id]])</f>
        <v>4</v>
      </c>
      <c r="F1624" s="4">
        <f>SUMIF(A:A,dataset_transacoes_ficticias_2023_2024[[#This Row],[customer-id]],C:C)</f>
        <v>1535.0112136725102</v>
      </c>
      <c r="G1624" s="4">
        <f>dataset_transacoes_ficticias_2023_2024[[#This Row],[total value]]/dataset_transacoes_ficticias_2023_2024[[#This Row],[frequency]]</f>
        <v>383.75280341812754</v>
      </c>
      <c r="H1624" s="5">
        <f ca="1">(1 - _xlfn.PERCENTRANK.INC(D:D,dataset_transacoes_ficticias_2023_2024[[#This Row],[recency]],4))*10</f>
        <v>0.121</v>
      </c>
      <c r="I1624">
        <f>_xlfn.PERCENTRANK.INC(E:E,dataset_transacoes_ficticias_2023_2024[[#This Row],[frequency]],4)*10</f>
        <v>2.5510000000000002</v>
      </c>
      <c r="J1624" s="5">
        <f>_xlfn.PERCENTRANK.INC(F:F,dataset_transacoes_ficticias_2023_2024[[#This Row],[total value]],4)*10</f>
        <v>2.266</v>
      </c>
      <c r="K1624" s="5">
        <f t="shared" ca="1" si="50"/>
        <v>12.882</v>
      </c>
      <c r="L1624" s="13">
        <f ca="1">_xlfn.PERCENTRANK.INC(K:K,dataset_transacoes_ficticias_2023_2024[[#This Row],[rfm sum]],4)*10</f>
        <v>1.125</v>
      </c>
      <c r="M1624" s="3">
        <f ca="1">ROUNDUP(dataset_transacoes_ficticias_2023_2024[[#This Row],[rfm]],0)</f>
        <v>2</v>
      </c>
      <c r="N1624" t="str">
        <f t="shared" ca="1" si="51"/>
        <v>At Risk</v>
      </c>
    </row>
    <row r="1625" spans="1:14" x14ac:dyDescent="0.25">
      <c r="A1625" t="s">
        <v>465</v>
      </c>
      <c r="B1625" s="1">
        <v>45223</v>
      </c>
      <c r="C1625" s="4">
        <v>639.05883605451004</v>
      </c>
      <c r="D1625" s="3">
        <f ca="1">TODAY() -dataset_transacoes_ficticias_2023_2024[[#This Row],[transaction date]]</f>
        <v>200</v>
      </c>
      <c r="E1625">
        <f>COUNTIF(A:A,dataset_transacoes_ficticias_2023_2024[[#This Row],[customer-id]])</f>
        <v>3</v>
      </c>
      <c r="F1625" s="4">
        <f>SUMIF(A:A,dataset_transacoes_ficticias_2023_2024[[#This Row],[customer-id]],C:C)</f>
        <v>1805.4924043011169</v>
      </c>
      <c r="G1625" s="4">
        <f>dataset_transacoes_ficticias_2023_2024[[#This Row],[total value]]/dataset_transacoes_ficticias_2023_2024[[#This Row],[frequency]]</f>
        <v>601.83080143370569</v>
      </c>
      <c r="H1625" s="5">
        <f ca="1">(1 - _xlfn.PERCENTRANK.INC(D:D,dataset_transacoes_ficticias_2023_2024[[#This Row],[recency]],4))*10</f>
        <v>7.4089999999999998</v>
      </c>
      <c r="I1625">
        <f>_xlfn.PERCENTRANK.INC(E:E,dataset_transacoes_ficticias_2023_2024[[#This Row],[frequency]],4)*10</f>
        <v>0.96</v>
      </c>
      <c r="J1625" s="5">
        <f>_xlfn.PERCENTRANK.INC(F:F,dataset_transacoes_ficticias_2023_2024[[#This Row],[total value]],4)*10</f>
        <v>3.1659999999999999</v>
      </c>
      <c r="K1625" s="5">
        <f t="shared" ca="1" si="50"/>
        <v>16.473000000000003</v>
      </c>
      <c r="L1625" s="13">
        <f ca="1">_xlfn.PERCENTRANK.INC(K:K,dataset_transacoes_ficticias_2023_2024[[#This Row],[rfm sum]],4)*10</f>
        <v>1.9350000000000001</v>
      </c>
      <c r="M1625" s="3">
        <f ca="1">ROUNDUP(dataset_transacoes_ficticias_2023_2024[[#This Row],[rfm]],0)</f>
        <v>2</v>
      </c>
      <c r="N1625" t="str">
        <f t="shared" ca="1" si="51"/>
        <v>At Risk</v>
      </c>
    </row>
    <row r="1626" spans="1:14" x14ac:dyDescent="0.25">
      <c r="A1626" t="s">
        <v>75</v>
      </c>
      <c r="B1626" s="1">
        <v>44941</v>
      </c>
      <c r="C1626" s="4">
        <v>248.93741779078999</v>
      </c>
      <c r="D1626" s="3">
        <f ca="1">TODAY() -dataset_transacoes_ficticias_2023_2024[[#This Row],[transaction date]]</f>
        <v>482</v>
      </c>
      <c r="E1626">
        <f>COUNTIF(A:A,dataset_transacoes_ficticias_2023_2024[[#This Row],[customer-id]])</f>
        <v>3</v>
      </c>
      <c r="F1626" s="4">
        <f>SUMIF(A:A,dataset_transacoes_ficticias_2023_2024[[#This Row],[customer-id]],C:C)</f>
        <v>1826.6467469131089</v>
      </c>
      <c r="G1626" s="4">
        <f>dataset_transacoes_ficticias_2023_2024[[#This Row],[total value]]/dataset_transacoes_ficticias_2023_2024[[#This Row],[frequency]]</f>
        <v>608.88224897103635</v>
      </c>
      <c r="H1626" s="5">
        <f ca="1">(1 - _xlfn.PERCENTRANK.INC(D:D,dataset_transacoes_ficticias_2023_2024[[#This Row],[recency]],4))*10</f>
        <v>0.30100000000000016</v>
      </c>
      <c r="I1626">
        <f>_xlfn.PERCENTRANK.INC(E:E,dataset_transacoes_ficticias_2023_2024[[#This Row],[frequency]],4)*10</f>
        <v>0.96</v>
      </c>
      <c r="J1626" s="5">
        <f>_xlfn.PERCENTRANK.INC(F:F,dataset_transacoes_ficticias_2023_2024[[#This Row],[total value]],4)*10</f>
        <v>3.2160000000000002</v>
      </c>
      <c r="K1626" s="5">
        <f t="shared" ca="1" si="50"/>
        <v>16.012</v>
      </c>
      <c r="L1626" s="13">
        <f ca="1">_xlfn.PERCENTRANK.INC(K:K,dataset_transacoes_ficticias_2023_2024[[#This Row],[rfm sum]],4)*10</f>
        <v>1.8399999999999999</v>
      </c>
      <c r="M1626" s="3">
        <f ca="1">ROUNDUP(dataset_transacoes_ficticias_2023_2024[[#This Row],[rfm]],0)</f>
        <v>2</v>
      </c>
      <c r="N1626" t="str">
        <f t="shared" ca="1" si="51"/>
        <v>At Risk</v>
      </c>
    </row>
    <row r="1627" spans="1:14" x14ac:dyDescent="0.25">
      <c r="A1627" t="s">
        <v>181</v>
      </c>
      <c r="B1627" s="1">
        <v>45279</v>
      </c>
      <c r="C1627" s="4">
        <v>127.15544685838999</v>
      </c>
      <c r="D1627" s="3">
        <f ca="1">TODAY() -dataset_transacoes_ficticias_2023_2024[[#This Row],[transaction date]]</f>
        <v>144</v>
      </c>
      <c r="E1627">
        <f>COUNTIF(A:A,dataset_transacoes_ficticias_2023_2024[[#This Row],[customer-id]])</f>
        <v>2</v>
      </c>
      <c r="F1627" s="4">
        <f>SUMIF(A:A,dataset_transacoes_ficticias_2023_2024[[#This Row],[customer-id]],C:C)</f>
        <v>763.79970967449299</v>
      </c>
      <c r="G1627" s="4">
        <f>dataset_transacoes_ficticias_2023_2024[[#This Row],[total value]]/dataset_transacoes_ficticias_2023_2024[[#This Row],[frequency]]</f>
        <v>381.89985483724649</v>
      </c>
      <c r="H1627" s="5">
        <f ca="1">(1 - _xlfn.PERCENTRANK.INC(D:D,dataset_transacoes_ficticias_2023_2024[[#This Row],[recency]],4))*10</f>
        <v>8.8250000000000011</v>
      </c>
      <c r="I1627">
        <f>_xlfn.PERCENTRANK.INC(E:E,dataset_transacoes_ficticias_2023_2024[[#This Row],[frequency]],4)*10</f>
        <v>0.15</v>
      </c>
      <c r="J1627" s="5">
        <f>_xlfn.PERCENTRANK.INC(F:F,dataset_transacoes_ficticias_2023_2024[[#This Row],[total value]],4)*10</f>
        <v>0.45999999999999996</v>
      </c>
      <c r="K1627" s="5">
        <f t="shared" ca="1" si="50"/>
        <v>13.912000000000003</v>
      </c>
      <c r="L1627" s="13">
        <f ca="1">_xlfn.PERCENTRANK.INC(K:K,dataset_transacoes_ficticias_2023_2024[[#This Row],[rfm sum]],4)*10</f>
        <v>1.355</v>
      </c>
      <c r="M1627" s="3">
        <f ca="1">ROUNDUP(dataset_transacoes_ficticias_2023_2024[[#This Row],[rfm]],0)</f>
        <v>2</v>
      </c>
      <c r="N1627" t="str">
        <f t="shared" ca="1" si="51"/>
        <v>At Risk</v>
      </c>
    </row>
    <row r="1628" spans="1:14" x14ac:dyDescent="0.25">
      <c r="A1628" t="s">
        <v>341</v>
      </c>
      <c r="B1628" s="1">
        <v>45061</v>
      </c>
      <c r="C1628" s="4">
        <v>134.135167128294</v>
      </c>
      <c r="D1628" s="3">
        <f ca="1">TODAY() -dataset_transacoes_ficticias_2023_2024[[#This Row],[transaction date]]</f>
        <v>362</v>
      </c>
      <c r="E1628">
        <f>COUNTIF(A:A,dataset_transacoes_ficticias_2023_2024[[#This Row],[customer-id]])</f>
        <v>4</v>
      </c>
      <c r="F1628" s="4">
        <f>SUMIF(A:A,dataset_transacoes_ficticias_2023_2024[[#This Row],[customer-id]],C:C)</f>
        <v>1208.2580195486664</v>
      </c>
      <c r="G1628" s="4">
        <f>dataset_transacoes_ficticias_2023_2024[[#This Row],[total value]]/dataset_transacoes_ficticias_2023_2024[[#This Row],[frequency]]</f>
        <v>302.06450488716661</v>
      </c>
      <c r="H1628" s="5">
        <f ca="1">(1 - _xlfn.PERCENTRANK.INC(D:D,dataset_transacoes_ficticias_2023_2024[[#This Row],[recency]],4))*10</f>
        <v>3.3520000000000003</v>
      </c>
      <c r="I1628">
        <f>_xlfn.PERCENTRANK.INC(E:E,dataset_transacoes_ficticias_2023_2024[[#This Row],[frequency]],4)*10</f>
        <v>2.5510000000000002</v>
      </c>
      <c r="J1628" s="5">
        <f>_xlfn.PERCENTRANK.INC(F:F,dataset_transacoes_ficticias_2023_2024[[#This Row],[total value]],4)*10</f>
        <v>1.2250000000000001</v>
      </c>
      <c r="K1628" s="5">
        <f t="shared" ca="1" si="50"/>
        <v>16.563000000000002</v>
      </c>
      <c r="L1628" s="13">
        <f ca="1">_xlfn.PERCENTRANK.INC(K:K,dataset_transacoes_ficticias_2023_2024[[#This Row],[rfm sum]],4)*10</f>
        <v>1.9550000000000001</v>
      </c>
      <c r="M1628" s="3">
        <f ca="1">ROUNDUP(dataset_transacoes_ficticias_2023_2024[[#This Row],[rfm]],0)</f>
        <v>2</v>
      </c>
      <c r="N1628" t="str">
        <f t="shared" ca="1" si="51"/>
        <v>At Risk</v>
      </c>
    </row>
    <row r="1629" spans="1:14" x14ac:dyDescent="0.25">
      <c r="A1629" t="s">
        <v>397</v>
      </c>
      <c r="B1629" s="1">
        <v>45091</v>
      </c>
      <c r="C1629" s="4">
        <v>58.168958194209303</v>
      </c>
      <c r="D1629" s="3">
        <f ca="1">TODAY() -dataset_transacoes_ficticias_2023_2024[[#This Row],[transaction date]]</f>
        <v>332</v>
      </c>
      <c r="E1629">
        <f>COUNTIF(A:A,dataset_transacoes_ficticias_2023_2024[[#This Row],[customer-id]])</f>
        <v>4</v>
      </c>
      <c r="F1629" s="4">
        <f>SUMIF(A:A,dataset_transacoes_ficticias_2023_2024[[#This Row],[customer-id]],C:C)</f>
        <v>1345.7565438803404</v>
      </c>
      <c r="G1629" s="4">
        <f>dataset_transacoes_ficticias_2023_2024[[#This Row],[total value]]/dataset_transacoes_ficticias_2023_2024[[#This Row],[frequency]]</f>
        <v>336.43913597008509</v>
      </c>
      <c r="H1629" s="5">
        <f ca="1">(1 - _xlfn.PERCENTRANK.INC(D:D,dataset_transacoes_ficticias_2023_2024[[#This Row],[recency]],4))*10</f>
        <v>4.0730000000000004</v>
      </c>
      <c r="I1629">
        <f>_xlfn.PERCENTRANK.INC(E:E,dataset_transacoes_ficticias_2023_2024[[#This Row],[frequency]],4)*10</f>
        <v>2.5510000000000002</v>
      </c>
      <c r="J1629" s="5">
        <f>_xlfn.PERCENTRANK.INC(F:F,dataset_transacoes_ficticias_2023_2024[[#This Row],[total value]],4)*10</f>
        <v>1.5449999999999999</v>
      </c>
      <c r="K1629" s="5">
        <f t="shared" ca="1" si="50"/>
        <v>15.297000000000001</v>
      </c>
      <c r="L1629" s="13">
        <f ca="1">_xlfn.PERCENTRANK.INC(K:K,dataset_transacoes_ficticias_2023_2024[[#This Row],[rfm sum]],4)*10</f>
        <v>1.7100000000000002</v>
      </c>
      <c r="M1629" s="3">
        <f ca="1">ROUNDUP(dataset_transacoes_ficticias_2023_2024[[#This Row],[rfm]],0)</f>
        <v>2</v>
      </c>
      <c r="N1629" t="str">
        <f t="shared" ca="1" si="51"/>
        <v>At Risk</v>
      </c>
    </row>
    <row r="1630" spans="1:14" x14ac:dyDescent="0.25">
      <c r="A1630" t="s">
        <v>40</v>
      </c>
      <c r="B1630" s="1">
        <v>45096</v>
      </c>
      <c r="C1630" s="4">
        <v>788.79405635596902</v>
      </c>
      <c r="D1630" s="3">
        <f ca="1">TODAY() -dataset_transacoes_ficticias_2023_2024[[#This Row],[transaction date]]</f>
        <v>327</v>
      </c>
      <c r="E1630">
        <f>COUNTIF(A:A,dataset_transacoes_ficticias_2023_2024[[#This Row],[customer-id]])</f>
        <v>2</v>
      </c>
      <c r="F1630" s="4">
        <f>SUMIF(A:A,dataset_transacoes_ficticias_2023_2024[[#This Row],[customer-id]],C:C)</f>
        <v>1321.5114396918639</v>
      </c>
      <c r="G1630" s="4">
        <f>dataset_transacoes_ficticias_2023_2024[[#This Row],[total value]]/dataset_transacoes_ficticias_2023_2024[[#This Row],[frequency]]</f>
        <v>660.75571984593194</v>
      </c>
      <c r="H1630" s="5">
        <f ca="1">(1 - _xlfn.PERCENTRANK.INC(D:D,dataset_transacoes_ficticias_2023_2024[[#This Row],[recency]],4))*10</f>
        <v>4.2279999999999998</v>
      </c>
      <c r="I1630">
        <f>_xlfn.PERCENTRANK.INC(E:E,dataset_transacoes_ficticias_2023_2024[[#This Row],[frequency]],4)*10</f>
        <v>0.15</v>
      </c>
      <c r="J1630" s="5">
        <f>_xlfn.PERCENTRANK.INC(F:F,dataset_transacoes_ficticias_2023_2024[[#This Row],[total value]],4)*10</f>
        <v>1.51</v>
      </c>
      <c r="K1630" s="5">
        <f t="shared" ca="1" si="50"/>
        <v>14.057</v>
      </c>
      <c r="L1630" s="13">
        <f ca="1">_xlfn.PERCENTRANK.INC(K:K,dataset_transacoes_ficticias_2023_2024[[#This Row],[rfm sum]],4)*10</f>
        <v>1.3800000000000001</v>
      </c>
      <c r="M1630" s="3">
        <f ca="1">ROUNDUP(dataset_transacoes_ficticias_2023_2024[[#This Row],[rfm]],0)</f>
        <v>2</v>
      </c>
      <c r="N1630" t="str">
        <f t="shared" ca="1" si="51"/>
        <v>At Risk</v>
      </c>
    </row>
    <row r="1631" spans="1:14" x14ac:dyDescent="0.25">
      <c r="A1631" t="s">
        <v>288</v>
      </c>
      <c r="B1631" s="1">
        <v>45055</v>
      </c>
      <c r="C1631" s="4">
        <v>90.304275819369096</v>
      </c>
      <c r="D1631" s="3">
        <f ca="1">TODAY() -dataset_transacoes_ficticias_2023_2024[[#This Row],[transaction date]]</f>
        <v>368</v>
      </c>
      <c r="E1631">
        <f>COUNTIF(A:A,dataset_transacoes_ficticias_2023_2024[[#This Row],[customer-id]])</f>
        <v>4</v>
      </c>
      <c r="F1631" s="4">
        <f>SUMIF(A:A,dataset_transacoes_ficticias_2023_2024[[#This Row],[customer-id]],C:C)</f>
        <v>1466.229260470373</v>
      </c>
      <c r="G1631" s="4">
        <f>dataset_transacoes_ficticias_2023_2024[[#This Row],[total value]]/dataset_transacoes_ficticias_2023_2024[[#This Row],[frequency]]</f>
        <v>366.55731511759325</v>
      </c>
      <c r="H1631" s="5">
        <f ca="1">(1 - _xlfn.PERCENTRANK.INC(D:D,dataset_transacoes_ficticias_2023_2024[[#This Row],[recency]],4))*10</f>
        <v>3.1769999999999996</v>
      </c>
      <c r="I1631">
        <f>_xlfn.PERCENTRANK.INC(E:E,dataset_transacoes_ficticias_2023_2024[[#This Row],[frequency]],4)*10</f>
        <v>2.5510000000000002</v>
      </c>
      <c r="J1631" s="5">
        <f>_xlfn.PERCENTRANK.INC(F:F,dataset_transacoes_ficticias_2023_2024[[#This Row],[total value]],4)*10</f>
        <v>2.0060000000000002</v>
      </c>
      <c r="K1631" s="5">
        <f t="shared" ca="1" si="50"/>
        <v>13.622</v>
      </c>
      <c r="L1631" s="13">
        <f ca="1">_xlfn.PERCENTRANK.INC(K:K,dataset_transacoes_ficticias_2023_2024[[#This Row],[rfm sum]],4)*10</f>
        <v>1.32</v>
      </c>
      <c r="M1631" s="3">
        <f ca="1">ROUNDUP(dataset_transacoes_ficticias_2023_2024[[#This Row],[rfm]],0)</f>
        <v>2</v>
      </c>
      <c r="N1631" t="str">
        <f t="shared" ca="1" si="51"/>
        <v>At Risk</v>
      </c>
    </row>
    <row r="1632" spans="1:14" x14ac:dyDescent="0.25">
      <c r="A1632" t="s">
        <v>383</v>
      </c>
      <c r="B1632" s="1">
        <v>45005</v>
      </c>
      <c r="C1632" s="4">
        <v>208.26709206564499</v>
      </c>
      <c r="D1632" s="3">
        <f ca="1">TODAY() -dataset_transacoes_ficticias_2023_2024[[#This Row],[transaction date]]</f>
        <v>418</v>
      </c>
      <c r="E1632">
        <f>COUNTIF(A:A,dataset_transacoes_ficticias_2023_2024[[#This Row],[customer-id]])</f>
        <v>5</v>
      </c>
      <c r="F1632" s="4">
        <f>SUMIF(A:A,dataset_transacoes_ficticias_2023_2024[[#This Row],[customer-id]],C:C)</f>
        <v>1449.5095535440096</v>
      </c>
      <c r="G1632" s="4">
        <f>dataset_transacoes_ficticias_2023_2024[[#This Row],[total value]]/dataset_transacoes_ficticias_2023_2024[[#This Row],[frequency]]</f>
        <v>289.90191070880189</v>
      </c>
      <c r="H1632" s="5">
        <f ca="1">(1 - _xlfn.PERCENTRANK.INC(D:D,dataset_transacoes_ficticias_2023_2024[[#This Row],[recency]],4))*10</f>
        <v>1.9410000000000005</v>
      </c>
      <c r="I1632">
        <f>_xlfn.PERCENTRANK.INC(E:E,dataset_transacoes_ficticias_2023_2024[[#This Row],[frequency]],4)*10</f>
        <v>4.5519999999999996</v>
      </c>
      <c r="J1632" s="5">
        <f>_xlfn.PERCENTRANK.INC(F:F,dataset_transacoes_ficticias_2023_2024[[#This Row],[total value]],4)*10</f>
        <v>1.885</v>
      </c>
      <c r="K1632" s="5">
        <f t="shared" ca="1" si="50"/>
        <v>16.112000000000002</v>
      </c>
      <c r="L1632" s="13">
        <f ca="1">_xlfn.PERCENTRANK.INC(K:K,dataset_transacoes_ficticias_2023_2024[[#This Row],[rfm sum]],4)*10</f>
        <v>1.865</v>
      </c>
      <c r="M1632" s="3">
        <f ca="1">ROUNDUP(dataset_transacoes_ficticias_2023_2024[[#This Row],[rfm]],0)</f>
        <v>2</v>
      </c>
      <c r="N1632" t="str">
        <f t="shared" ca="1" si="51"/>
        <v>At Risk</v>
      </c>
    </row>
    <row r="1633" spans="1:14" x14ac:dyDescent="0.25">
      <c r="A1633" t="s">
        <v>172</v>
      </c>
      <c r="B1633" s="1">
        <v>45208</v>
      </c>
      <c r="C1633" s="4">
        <v>452.61004233215499</v>
      </c>
      <c r="D1633" s="3">
        <f ca="1">TODAY() -dataset_transacoes_ficticias_2023_2024[[#This Row],[transaction date]]</f>
        <v>215</v>
      </c>
      <c r="E1633">
        <f>COUNTIF(A:A,dataset_transacoes_ficticias_2023_2024[[#This Row],[customer-id]])</f>
        <v>2</v>
      </c>
      <c r="F1633" s="4">
        <f>SUMIF(A:A,dataset_transacoes_ficticias_2023_2024[[#This Row],[customer-id]],C:C)</f>
        <v>945.87413624246597</v>
      </c>
      <c r="G1633" s="4">
        <f>dataset_transacoes_ficticias_2023_2024[[#This Row],[total value]]/dataset_transacoes_ficticias_2023_2024[[#This Row],[frequency]]</f>
        <v>472.93706812123298</v>
      </c>
      <c r="H1633" s="5">
        <f ca="1">(1 - _xlfn.PERCENTRANK.INC(D:D,dataset_transacoes_ficticias_2023_2024[[#This Row],[recency]],4))*10</f>
        <v>6.984</v>
      </c>
      <c r="I1633">
        <f>_xlfn.PERCENTRANK.INC(E:E,dataset_transacoes_ficticias_2023_2024[[#This Row],[frequency]],4)*10</f>
        <v>0.15</v>
      </c>
      <c r="J1633" s="5">
        <f>_xlfn.PERCENTRANK.INC(F:F,dataset_transacoes_ficticias_2023_2024[[#This Row],[total value]],4)*10</f>
        <v>0.78</v>
      </c>
      <c r="K1633" s="5">
        <f t="shared" ca="1" si="50"/>
        <v>16.292000000000002</v>
      </c>
      <c r="L1633" s="13">
        <f ca="1">_xlfn.PERCENTRANK.INC(K:K,dataset_transacoes_ficticias_2023_2024[[#This Row],[rfm sum]],4)*10</f>
        <v>1.8900000000000001</v>
      </c>
      <c r="M1633" s="3">
        <f ca="1">ROUNDUP(dataset_transacoes_ficticias_2023_2024[[#This Row],[rfm]],0)</f>
        <v>2</v>
      </c>
      <c r="N1633" t="str">
        <f t="shared" ca="1" si="51"/>
        <v>At Risk</v>
      </c>
    </row>
    <row r="1634" spans="1:14" x14ac:dyDescent="0.25">
      <c r="A1634" t="s">
        <v>241</v>
      </c>
      <c r="B1634" s="1">
        <v>45149</v>
      </c>
      <c r="C1634" s="4">
        <v>801.68814848884801</v>
      </c>
      <c r="D1634" s="3">
        <f ca="1">TODAY() -dataset_transacoes_ficticias_2023_2024[[#This Row],[transaction date]]</f>
        <v>274</v>
      </c>
      <c r="E1634">
        <f>COUNTIF(A:A,dataset_transacoes_ficticias_2023_2024[[#This Row],[customer-id]])</f>
        <v>2</v>
      </c>
      <c r="F1634" s="4">
        <f>SUMIF(A:A,dataset_transacoes_ficticias_2023_2024[[#This Row],[customer-id]],C:C)</f>
        <v>1473.5384617399791</v>
      </c>
      <c r="G1634" s="4">
        <f>dataset_transacoes_ficticias_2023_2024[[#This Row],[total value]]/dataset_transacoes_ficticias_2023_2024[[#This Row],[frequency]]</f>
        <v>736.76923086998954</v>
      </c>
      <c r="H1634" s="5">
        <f ca="1">(1 - _xlfn.PERCENTRANK.INC(D:D,dataset_transacoes_ficticias_2023_2024[[#This Row],[recency]],4))*10</f>
        <v>5.5630000000000006</v>
      </c>
      <c r="I1634">
        <f>_xlfn.PERCENTRANK.INC(E:E,dataset_transacoes_ficticias_2023_2024[[#This Row],[frequency]],4)*10</f>
        <v>0.15</v>
      </c>
      <c r="J1634" s="5">
        <f>_xlfn.PERCENTRANK.INC(F:F,dataset_transacoes_ficticias_2023_2024[[#This Row],[total value]],4)*10</f>
        <v>2.0609999999999999</v>
      </c>
      <c r="K1634" s="5">
        <f t="shared" ca="1" si="50"/>
        <v>15.688000000000001</v>
      </c>
      <c r="L1634" s="13">
        <f ca="1">_xlfn.PERCENTRANK.INC(K:K,dataset_transacoes_ficticias_2023_2024[[#This Row],[rfm sum]],4)*10</f>
        <v>1.79</v>
      </c>
      <c r="M1634" s="3">
        <f ca="1">ROUNDUP(dataset_transacoes_ficticias_2023_2024[[#This Row],[rfm]],0)</f>
        <v>2</v>
      </c>
      <c r="N1634" t="str">
        <f t="shared" ca="1" si="51"/>
        <v>At Risk</v>
      </c>
    </row>
    <row r="1635" spans="1:14" x14ac:dyDescent="0.25">
      <c r="A1635" t="s">
        <v>463</v>
      </c>
      <c r="B1635" s="1">
        <v>45041</v>
      </c>
      <c r="C1635" s="4">
        <v>348.56612258804199</v>
      </c>
      <c r="D1635" s="3">
        <f ca="1">TODAY() -dataset_transacoes_ficticias_2023_2024[[#This Row],[transaction date]]</f>
        <v>382</v>
      </c>
      <c r="E1635">
        <f>COUNTIF(A:A,dataset_transacoes_ficticias_2023_2024[[#This Row],[customer-id]])</f>
        <v>3</v>
      </c>
      <c r="F1635" s="4">
        <f>SUMIF(A:A,dataset_transacoes_ficticias_2023_2024[[#This Row],[customer-id]],C:C)</f>
        <v>1450.02523748158</v>
      </c>
      <c r="G1635" s="4">
        <f>dataset_transacoes_ficticias_2023_2024[[#This Row],[total value]]/dataset_transacoes_ficticias_2023_2024[[#This Row],[frequency]]</f>
        <v>483.34174582719334</v>
      </c>
      <c r="H1635" s="5">
        <f ca="1">(1 - _xlfn.PERCENTRANK.INC(D:D,dataset_transacoes_ficticias_2023_2024[[#This Row],[recency]],4))*10</f>
        <v>2.8220000000000001</v>
      </c>
      <c r="I1635">
        <f>_xlfn.PERCENTRANK.INC(E:E,dataset_transacoes_ficticias_2023_2024[[#This Row],[frequency]],4)*10</f>
        <v>0.96</v>
      </c>
      <c r="J1635" s="5">
        <f>_xlfn.PERCENTRANK.INC(F:F,dataset_transacoes_ficticias_2023_2024[[#This Row],[total value]],4)*10</f>
        <v>1.9100000000000001</v>
      </c>
      <c r="K1635" s="5">
        <f t="shared" ca="1" si="50"/>
        <v>13.466000000000001</v>
      </c>
      <c r="L1635" s="13">
        <f ca="1">_xlfn.PERCENTRANK.INC(K:K,dataset_transacoes_ficticias_2023_2024[[#This Row],[rfm sum]],4)*10</f>
        <v>1.26</v>
      </c>
      <c r="M1635" s="3">
        <f ca="1">ROUNDUP(dataset_transacoes_ficticias_2023_2024[[#This Row],[rfm]],0)</f>
        <v>2</v>
      </c>
      <c r="N1635" t="str">
        <f t="shared" ca="1" si="51"/>
        <v>At Risk</v>
      </c>
    </row>
    <row r="1636" spans="1:14" x14ac:dyDescent="0.25">
      <c r="A1636" t="s">
        <v>378</v>
      </c>
      <c r="B1636" s="1">
        <v>45060</v>
      </c>
      <c r="C1636" s="4">
        <v>342.06202326062402</v>
      </c>
      <c r="D1636" s="3">
        <f ca="1">TODAY() -dataset_transacoes_ficticias_2023_2024[[#This Row],[transaction date]]</f>
        <v>363</v>
      </c>
      <c r="E1636">
        <f>COUNTIF(A:A,dataset_transacoes_ficticias_2023_2024[[#This Row],[customer-id]])</f>
        <v>4</v>
      </c>
      <c r="F1636" s="4">
        <f>SUMIF(A:A,dataset_transacoes_ficticias_2023_2024[[#This Row],[customer-id]],C:C)</f>
        <v>2058.9470657710563</v>
      </c>
      <c r="G1636" s="4">
        <f>dataset_transacoes_ficticias_2023_2024[[#This Row],[total value]]/dataset_transacoes_ficticias_2023_2024[[#This Row],[frequency]]</f>
        <v>514.73676644276406</v>
      </c>
      <c r="H1636" s="5">
        <f ca="1">(1 - _xlfn.PERCENTRANK.INC(D:D,dataset_transacoes_ficticias_2023_2024[[#This Row],[recency]],4))*10</f>
        <v>3.3220000000000005</v>
      </c>
      <c r="I1636">
        <f>_xlfn.PERCENTRANK.INC(E:E,dataset_transacoes_ficticias_2023_2024[[#This Row],[frequency]],4)*10</f>
        <v>2.5510000000000002</v>
      </c>
      <c r="J1636" s="5">
        <f>_xlfn.PERCENTRANK.INC(F:F,dataset_transacoes_ficticias_2023_2024[[#This Row],[total value]],4)*10</f>
        <v>4.1420000000000003</v>
      </c>
      <c r="K1636" s="5">
        <f t="shared" ca="1" si="50"/>
        <v>15.707000000000001</v>
      </c>
      <c r="L1636" s="13">
        <f ca="1">_xlfn.PERCENTRANK.INC(K:K,dataset_transacoes_ficticias_2023_2024[[#This Row],[rfm sum]],4)*10</f>
        <v>1.7949999999999999</v>
      </c>
      <c r="M1636" s="3">
        <f ca="1">ROUNDUP(dataset_transacoes_ficticias_2023_2024[[#This Row],[rfm]],0)</f>
        <v>2</v>
      </c>
      <c r="N1636" t="str">
        <f t="shared" ca="1" si="51"/>
        <v>At Risk</v>
      </c>
    </row>
    <row r="1637" spans="1:14" x14ac:dyDescent="0.25">
      <c r="A1637" t="s">
        <v>438</v>
      </c>
      <c r="B1637" s="1">
        <v>44999</v>
      </c>
      <c r="C1637" s="4">
        <v>384.33226330964101</v>
      </c>
      <c r="D1637" s="3">
        <f ca="1">TODAY() -dataset_transacoes_ficticias_2023_2024[[#This Row],[transaction date]]</f>
        <v>424</v>
      </c>
      <c r="E1637">
        <f>COUNTIF(A:A,dataset_transacoes_ficticias_2023_2024[[#This Row],[customer-id]])</f>
        <v>2</v>
      </c>
      <c r="F1637" s="4">
        <f>SUMIF(A:A,dataset_transacoes_ficticias_2023_2024[[#This Row],[customer-id]],C:C)</f>
        <v>1250.0435190819671</v>
      </c>
      <c r="G1637" s="4">
        <f>dataset_transacoes_ficticias_2023_2024[[#This Row],[total value]]/dataset_transacoes_ficticias_2023_2024[[#This Row],[frequency]]</f>
        <v>625.02175954098357</v>
      </c>
      <c r="H1637" s="5">
        <f ca="1">(1 - _xlfn.PERCENTRANK.INC(D:D,dataset_transacoes_ficticias_2023_2024[[#This Row],[recency]],4))*10</f>
        <v>1.7259999999999998</v>
      </c>
      <c r="I1637">
        <f>_xlfn.PERCENTRANK.INC(E:E,dataset_transacoes_ficticias_2023_2024[[#This Row],[frequency]],4)*10</f>
        <v>0.15</v>
      </c>
      <c r="J1637" s="5">
        <f>_xlfn.PERCENTRANK.INC(F:F,dataset_transacoes_ficticias_2023_2024[[#This Row],[total value]],4)*10</f>
        <v>1.3450000000000002</v>
      </c>
      <c r="K1637" s="5">
        <f t="shared" ca="1" si="50"/>
        <v>13.236000000000001</v>
      </c>
      <c r="L1637" s="13">
        <f ca="1">_xlfn.PERCENTRANK.INC(K:K,dataset_transacoes_ficticias_2023_2024[[#This Row],[rfm sum]],4)*10</f>
        <v>1.1949999999999998</v>
      </c>
      <c r="M1637" s="3">
        <f ca="1">ROUNDUP(dataset_transacoes_ficticias_2023_2024[[#This Row],[rfm]],0)</f>
        <v>2</v>
      </c>
      <c r="N1637" t="str">
        <f t="shared" ca="1" si="51"/>
        <v>At Risk</v>
      </c>
    </row>
    <row r="1638" spans="1:14" x14ac:dyDescent="0.25">
      <c r="A1638" t="s">
        <v>285</v>
      </c>
      <c r="B1638" s="1">
        <v>45297</v>
      </c>
      <c r="C1638" s="4">
        <v>589.50357253410903</v>
      </c>
      <c r="D1638" s="3">
        <f ca="1">TODAY() -dataset_transacoes_ficticias_2023_2024[[#This Row],[transaction date]]</f>
        <v>126</v>
      </c>
      <c r="E1638">
        <f>COUNTIF(A:A,dataset_transacoes_ficticias_2023_2024[[#This Row],[customer-id]])</f>
        <v>2</v>
      </c>
      <c r="F1638" s="4">
        <f>SUMIF(A:A,dataset_transacoes_ficticias_2023_2024[[#This Row],[customer-id]],C:C)</f>
        <v>872.79834299302502</v>
      </c>
      <c r="G1638" s="4">
        <f>dataset_transacoes_ficticias_2023_2024[[#This Row],[total value]]/dataset_transacoes_ficticias_2023_2024[[#This Row],[frequency]]</f>
        <v>436.39917149651251</v>
      </c>
      <c r="H1638" s="5">
        <f ca="1">(1 - _xlfn.PERCENTRANK.INC(D:D,dataset_transacoes_ficticias_2023_2024[[#This Row],[recency]],4))*10</f>
        <v>9.2050000000000001</v>
      </c>
      <c r="I1638">
        <f>_xlfn.PERCENTRANK.INC(E:E,dataset_transacoes_ficticias_2023_2024[[#This Row],[frequency]],4)*10</f>
        <v>0.15</v>
      </c>
      <c r="J1638" s="5">
        <f>_xlfn.PERCENTRANK.INC(F:F,dataset_transacoes_ficticias_2023_2024[[#This Row],[total value]],4)*10</f>
        <v>0.64</v>
      </c>
      <c r="K1638" s="5">
        <f t="shared" ca="1" si="50"/>
        <v>13.216000000000001</v>
      </c>
      <c r="L1638" s="13">
        <f ca="1">_xlfn.PERCENTRANK.INC(K:K,dataset_transacoes_ficticias_2023_2024[[#This Row],[rfm sum]],4)*10</f>
        <v>1.19</v>
      </c>
      <c r="M1638" s="3">
        <f ca="1">ROUNDUP(dataset_transacoes_ficticias_2023_2024[[#This Row],[rfm]],0)</f>
        <v>2</v>
      </c>
      <c r="N1638" t="str">
        <f t="shared" ca="1" si="51"/>
        <v>At Risk</v>
      </c>
    </row>
    <row r="1639" spans="1:14" x14ac:dyDescent="0.25">
      <c r="A1639" t="s">
        <v>307</v>
      </c>
      <c r="B1639" s="1">
        <v>44932</v>
      </c>
      <c r="C1639" s="4">
        <v>523.78693808051003</v>
      </c>
      <c r="D1639" s="3">
        <f ca="1">TODAY() -dataset_transacoes_ficticias_2023_2024[[#This Row],[transaction date]]</f>
        <v>491</v>
      </c>
      <c r="E1639">
        <f>COUNTIF(A:A,dataset_transacoes_ficticias_2023_2024[[#This Row],[customer-id]])</f>
        <v>3</v>
      </c>
      <c r="F1639" s="4">
        <f>SUMIF(A:A,dataset_transacoes_ficticias_2023_2024[[#This Row],[customer-id]],C:C)</f>
        <v>1562.1521476673561</v>
      </c>
      <c r="G1639" s="4">
        <f>dataset_transacoes_ficticias_2023_2024[[#This Row],[total value]]/dataset_transacoes_ficticias_2023_2024[[#This Row],[frequency]]</f>
        <v>520.71738255578532</v>
      </c>
      <c r="H1639" s="5">
        <f ca="1">(1 - _xlfn.PERCENTRANK.INC(D:D,dataset_transacoes_ficticias_2023_2024[[#This Row],[recency]],4))*10</f>
        <v>7.6000000000000512E-2</v>
      </c>
      <c r="I1639">
        <f>_xlfn.PERCENTRANK.INC(E:E,dataset_transacoes_ficticias_2023_2024[[#This Row],[frequency]],4)*10</f>
        <v>0.96</v>
      </c>
      <c r="J1639" s="5">
        <f>_xlfn.PERCENTRANK.INC(F:F,dataset_transacoes_ficticias_2023_2024[[#This Row],[total value]],4)*10</f>
        <v>2.3559999999999999</v>
      </c>
      <c r="K1639" s="5">
        <f t="shared" ca="1" si="50"/>
        <v>13.387000000000002</v>
      </c>
      <c r="L1639" s="13">
        <f ca="1">_xlfn.PERCENTRANK.INC(K:K,dataset_transacoes_ficticias_2023_2024[[#This Row],[rfm sum]],4)*10</f>
        <v>1.25</v>
      </c>
      <c r="M1639" s="3">
        <f ca="1">ROUNDUP(dataset_transacoes_ficticias_2023_2024[[#This Row],[rfm]],0)</f>
        <v>2</v>
      </c>
      <c r="N1639" t="str">
        <f t="shared" ca="1" si="51"/>
        <v>At Risk</v>
      </c>
    </row>
    <row r="1640" spans="1:14" x14ac:dyDescent="0.25">
      <c r="A1640" t="s">
        <v>476</v>
      </c>
      <c r="B1640" s="1">
        <v>45071</v>
      </c>
      <c r="C1640" s="4">
        <v>325.58340550219799</v>
      </c>
      <c r="D1640" s="3">
        <f ca="1">TODAY() -dataset_transacoes_ficticias_2023_2024[[#This Row],[transaction date]]</f>
        <v>352</v>
      </c>
      <c r="E1640">
        <f>COUNTIF(A:A,dataset_transacoes_ficticias_2023_2024[[#This Row],[customer-id]])</f>
        <v>4</v>
      </c>
      <c r="F1640" s="4">
        <f>SUMIF(A:A,dataset_transacoes_ficticias_2023_2024[[#This Row],[customer-id]],C:C)</f>
        <v>2000.444764007472</v>
      </c>
      <c r="G1640" s="4">
        <f>dataset_transacoes_ficticias_2023_2024[[#This Row],[total value]]/dataset_transacoes_ficticias_2023_2024[[#This Row],[frequency]]</f>
        <v>500.11119100186801</v>
      </c>
      <c r="H1640" s="5">
        <f ca="1">(1 - _xlfn.PERCENTRANK.INC(D:D,dataset_transacoes_ficticias_2023_2024[[#This Row],[recency]],4))*10</f>
        <v>3.6119999999999997</v>
      </c>
      <c r="I1640">
        <f>_xlfn.PERCENTRANK.INC(E:E,dataset_transacoes_ficticias_2023_2024[[#This Row],[frequency]],4)*10</f>
        <v>2.5510000000000002</v>
      </c>
      <c r="J1640" s="5">
        <f>_xlfn.PERCENTRANK.INC(F:F,dataset_transacoes_ficticias_2023_2024[[#This Row],[total value]],4)*10</f>
        <v>3.8660000000000001</v>
      </c>
      <c r="K1640" s="5">
        <f t="shared" ca="1" si="50"/>
        <v>13.420999999999999</v>
      </c>
      <c r="L1640" s="13">
        <f ca="1">_xlfn.PERCENTRANK.INC(K:K,dataset_transacoes_ficticias_2023_2024[[#This Row],[rfm sum]],4)*10</f>
        <v>1.2549999999999999</v>
      </c>
      <c r="M1640" s="3">
        <f ca="1">ROUNDUP(dataset_transacoes_ficticias_2023_2024[[#This Row],[rfm]],0)</f>
        <v>2</v>
      </c>
      <c r="N1640" t="str">
        <f t="shared" ca="1" si="51"/>
        <v>At Risk</v>
      </c>
    </row>
    <row r="1641" spans="1:14" x14ac:dyDescent="0.25">
      <c r="A1641" t="s">
        <v>481</v>
      </c>
      <c r="B1641" s="1">
        <v>45098</v>
      </c>
      <c r="C1641" s="4">
        <v>705.10257318014203</v>
      </c>
      <c r="D1641" s="3">
        <f ca="1">TODAY() -dataset_transacoes_ficticias_2023_2024[[#This Row],[transaction date]]</f>
        <v>325</v>
      </c>
      <c r="E1641">
        <f>COUNTIF(A:A,dataset_transacoes_ficticias_2023_2024[[#This Row],[customer-id]])</f>
        <v>3</v>
      </c>
      <c r="F1641" s="4">
        <f>SUMIF(A:A,dataset_transacoes_ficticias_2023_2024[[#This Row],[customer-id]],C:C)</f>
        <v>1215.1365560273339</v>
      </c>
      <c r="G1641" s="4">
        <f>dataset_transacoes_ficticias_2023_2024[[#This Row],[total value]]/dataset_transacoes_ficticias_2023_2024[[#This Row],[frequency]]</f>
        <v>405.04551867577794</v>
      </c>
      <c r="H1641" s="5">
        <f ca="1">(1 - _xlfn.PERCENTRANK.INC(D:D,dataset_transacoes_ficticias_2023_2024[[#This Row],[recency]],4))*10</f>
        <v>4.3029999999999999</v>
      </c>
      <c r="I1641">
        <f>_xlfn.PERCENTRANK.INC(E:E,dataset_transacoes_ficticias_2023_2024[[#This Row],[frequency]],4)*10</f>
        <v>0.96</v>
      </c>
      <c r="J1641" s="5">
        <f>_xlfn.PERCENTRANK.INC(F:F,dataset_transacoes_ficticias_2023_2024[[#This Row],[total value]],4)*10</f>
        <v>1.2949999999999999</v>
      </c>
      <c r="K1641" s="5">
        <f t="shared" ca="1" si="50"/>
        <v>16.587000000000003</v>
      </c>
      <c r="L1641" s="13">
        <f ca="1">_xlfn.PERCENTRANK.INC(K:K,dataset_transacoes_ficticias_2023_2024[[#This Row],[rfm sum]],4)*10</f>
        <v>1.9650000000000001</v>
      </c>
      <c r="M1641" s="3">
        <f ca="1">ROUNDUP(dataset_transacoes_ficticias_2023_2024[[#This Row],[rfm]],0)</f>
        <v>2</v>
      </c>
      <c r="N1641" t="str">
        <f t="shared" ca="1" si="51"/>
        <v>At Risk</v>
      </c>
    </row>
    <row r="1642" spans="1:14" x14ac:dyDescent="0.25">
      <c r="A1642" t="s">
        <v>57</v>
      </c>
      <c r="B1642" s="1">
        <v>44964</v>
      </c>
      <c r="C1642" s="4">
        <v>16.338513991977699</v>
      </c>
      <c r="D1642" s="3">
        <f ca="1">TODAY() -dataset_transacoes_ficticias_2023_2024[[#This Row],[transaction date]]</f>
        <v>459</v>
      </c>
      <c r="E1642">
        <f>COUNTIF(A:A,dataset_transacoes_ficticias_2023_2024[[#This Row],[customer-id]])</f>
        <v>4</v>
      </c>
      <c r="F1642" s="4">
        <f>SUMIF(A:A,dataset_transacoes_ficticias_2023_2024[[#This Row],[customer-id]],C:C)</f>
        <v>1595.8484914374021</v>
      </c>
      <c r="G1642" s="4">
        <f>dataset_transacoes_ficticias_2023_2024[[#This Row],[total value]]/dataset_transacoes_ficticias_2023_2024[[#This Row],[frequency]]</f>
        <v>398.96212285935053</v>
      </c>
      <c r="H1642" s="5">
        <f ca="1">(1 - _xlfn.PERCENTRANK.INC(D:D,dataset_transacoes_ficticias_2023_2024[[#This Row],[recency]],4))*10</f>
        <v>0.88600000000000012</v>
      </c>
      <c r="I1642">
        <f>_xlfn.PERCENTRANK.INC(E:E,dataset_transacoes_ficticias_2023_2024[[#This Row],[frequency]],4)*10</f>
        <v>2.5510000000000002</v>
      </c>
      <c r="J1642" s="5">
        <f>_xlfn.PERCENTRANK.INC(F:F,dataset_transacoes_ficticias_2023_2024[[#This Row],[total value]],4)*10</f>
        <v>2.5110000000000001</v>
      </c>
      <c r="K1642" s="5">
        <f t="shared" ca="1" si="50"/>
        <v>12.506</v>
      </c>
      <c r="L1642" s="13">
        <f ca="1">_xlfn.PERCENTRANK.INC(K:K,dataset_transacoes_ficticias_2023_2024[[#This Row],[rfm sum]],4)*10</f>
        <v>1.04</v>
      </c>
      <c r="M1642" s="3">
        <f ca="1">ROUNDUP(dataset_transacoes_ficticias_2023_2024[[#This Row],[rfm]],0)</f>
        <v>2</v>
      </c>
      <c r="N1642" t="str">
        <f t="shared" ca="1" si="51"/>
        <v>At Risk</v>
      </c>
    </row>
    <row r="1643" spans="1:14" x14ac:dyDescent="0.25">
      <c r="A1643" t="s">
        <v>15</v>
      </c>
      <c r="B1643" s="1">
        <v>45275</v>
      </c>
      <c r="C1643" s="4">
        <v>326.73702854979803</v>
      </c>
      <c r="D1643" s="3">
        <f ca="1">TODAY() -dataset_transacoes_ficticias_2023_2024[[#This Row],[transaction date]]</f>
        <v>148</v>
      </c>
      <c r="E1643">
        <f>COUNTIF(A:A,dataset_transacoes_ficticias_2023_2024[[#This Row],[customer-id]])</f>
        <v>2</v>
      </c>
      <c r="F1643" s="4">
        <f>SUMIF(A:A,dataset_transacoes_ficticias_2023_2024[[#This Row],[customer-id]],C:C)</f>
        <v>358.66495366028892</v>
      </c>
      <c r="G1643" s="4">
        <f>dataset_transacoes_ficticias_2023_2024[[#This Row],[total value]]/dataset_transacoes_ficticias_2023_2024[[#This Row],[frequency]]</f>
        <v>179.33247683014446</v>
      </c>
      <c r="H1643" s="5">
        <f ca="1">(1 - _xlfn.PERCENTRANK.INC(D:D,dataset_transacoes_ficticias_2023_2024[[#This Row],[recency]],4))*10</f>
        <v>8.73</v>
      </c>
      <c r="I1643">
        <f>_xlfn.PERCENTRANK.INC(E:E,dataset_transacoes_ficticias_2023_2024[[#This Row],[frequency]],4)*10</f>
        <v>0.15</v>
      </c>
      <c r="J1643" s="5">
        <f>_xlfn.PERCENTRANK.INC(F:F,dataset_transacoes_ficticias_2023_2024[[#This Row],[total value]],4)*10</f>
        <v>8.5000000000000006E-2</v>
      </c>
      <c r="K1643" s="5">
        <f t="shared" ca="1" si="50"/>
        <v>14.913000000000002</v>
      </c>
      <c r="L1643" s="13">
        <f ca="1">_xlfn.PERCENTRANK.INC(K:K,dataset_transacoes_ficticias_2023_2024[[#This Row],[rfm sum]],4)*10</f>
        <v>1.58</v>
      </c>
      <c r="M1643" s="3">
        <f ca="1">ROUNDUP(dataset_transacoes_ficticias_2023_2024[[#This Row],[rfm]],0)</f>
        <v>2</v>
      </c>
      <c r="N1643" t="str">
        <f t="shared" ca="1" si="51"/>
        <v>At Risk</v>
      </c>
    </row>
    <row r="1644" spans="1:14" x14ac:dyDescent="0.25">
      <c r="A1644" t="s">
        <v>70</v>
      </c>
      <c r="B1644" s="1">
        <v>45111</v>
      </c>
      <c r="C1644" s="4">
        <v>534.81406268404703</v>
      </c>
      <c r="D1644" s="3">
        <f ca="1">TODAY() -dataset_transacoes_ficticias_2023_2024[[#This Row],[transaction date]]</f>
        <v>312</v>
      </c>
      <c r="E1644">
        <f>COUNTIF(A:A,dataset_transacoes_ficticias_2023_2024[[#This Row],[customer-id]])</f>
        <v>2</v>
      </c>
      <c r="F1644" s="4">
        <f>SUMIF(A:A,dataset_transacoes_ficticias_2023_2024[[#This Row],[customer-id]],C:C)</f>
        <v>902.39599898409597</v>
      </c>
      <c r="G1644" s="4">
        <f>dataset_transacoes_ficticias_2023_2024[[#This Row],[total value]]/dataset_transacoes_ficticias_2023_2024[[#This Row],[frequency]]</f>
        <v>451.19799949204798</v>
      </c>
      <c r="H1644" s="5">
        <f ca="1">(1 - _xlfn.PERCENTRANK.INC(D:D,dataset_transacoes_ficticias_2023_2024[[#This Row],[recency]],4))*10</f>
        <v>4.5730000000000004</v>
      </c>
      <c r="I1644">
        <f>_xlfn.PERCENTRANK.INC(E:E,dataset_transacoes_ficticias_2023_2024[[#This Row],[frequency]],4)*10</f>
        <v>0.15</v>
      </c>
      <c r="J1644" s="5">
        <f>_xlfn.PERCENTRANK.INC(F:F,dataset_transacoes_ficticias_2023_2024[[#This Row],[total value]],4)*10</f>
        <v>0.67</v>
      </c>
      <c r="K1644" s="5">
        <f t="shared" ca="1" si="50"/>
        <v>14.358000000000002</v>
      </c>
      <c r="L1644" s="13">
        <f ca="1">_xlfn.PERCENTRANK.INC(K:K,dataset_transacoes_ficticias_2023_2024[[#This Row],[rfm sum]],4)*10</f>
        <v>1.4449999999999998</v>
      </c>
      <c r="M1644" s="3">
        <f ca="1">ROUNDUP(dataset_transacoes_ficticias_2023_2024[[#This Row],[rfm]],0)</f>
        <v>2</v>
      </c>
      <c r="N1644" t="str">
        <f t="shared" ca="1" si="51"/>
        <v>At Risk</v>
      </c>
    </row>
    <row r="1645" spans="1:14" x14ac:dyDescent="0.25">
      <c r="A1645" t="s">
        <v>225</v>
      </c>
      <c r="B1645" s="1">
        <v>44966</v>
      </c>
      <c r="C1645" s="4">
        <v>922.21376925624702</v>
      </c>
      <c r="D1645" s="3">
        <f ca="1">TODAY() -dataset_transacoes_ficticias_2023_2024[[#This Row],[transaction date]]</f>
        <v>457</v>
      </c>
      <c r="E1645">
        <f>COUNTIF(A:A,dataset_transacoes_ficticias_2023_2024[[#This Row],[customer-id]])</f>
        <v>4</v>
      </c>
      <c r="F1645" s="4">
        <f>SUMIF(A:A,dataset_transacoes_ficticias_2023_2024[[#This Row],[customer-id]],C:C)</f>
        <v>2379.3350059412378</v>
      </c>
      <c r="G1645" s="4">
        <f>dataset_transacoes_ficticias_2023_2024[[#This Row],[total value]]/dataset_transacoes_ficticias_2023_2024[[#This Row],[frequency]]</f>
        <v>594.83375148530945</v>
      </c>
      <c r="H1645" s="5">
        <f ca="1">(1 - _xlfn.PERCENTRANK.INC(D:D,dataset_transacoes_ficticias_2023_2024[[#This Row],[recency]],4))*10</f>
        <v>0.95099999999999962</v>
      </c>
      <c r="I1645">
        <f>_xlfn.PERCENTRANK.INC(E:E,dataset_transacoes_ficticias_2023_2024[[#This Row],[frequency]],4)*10</f>
        <v>2.5510000000000002</v>
      </c>
      <c r="J1645" s="5">
        <f>_xlfn.PERCENTRANK.INC(F:F,dataset_transacoes_ficticias_2023_2024[[#This Row],[total value]],4)*10</f>
        <v>5.1120000000000001</v>
      </c>
      <c r="K1645" s="5">
        <f t="shared" ca="1" si="50"/>
        <v>14.007</v>
      </c>
      <c r="L1645" s="13">
        <f ca="1">_xlfn.PERCENTRANK.INC(K:K,dataset_transacoes_ficticias_2023_2024[[#This Row],[rfm sum]],4)*10</f>
        <v>1.375</v>
      </c>
      <c r="M1645" s="3">
        <f ca="1">ROUNDUP(dataset_transacoes_ficticias_2023_2024[[#This Row],[rfm]],0)</f>
        <v>2</v>
      </c>
      <c r="N1645" t="str">
        <f t="shared" ca="1" si="51"/>
        <v>At Risk</v>
      </c>
    </row>
    <row r="1646" spans="1:14" x14ac:dyDescent="0.25">
      <c r="A1646" t="s">
        <v>51</v>
      </c>
      <c r="B1646" s="1">
        <v>45137</v>
      </c>
      <c r="C1646" s="4">
        <v>715.68249780516305</v>
      </c>
      <c r="D1646" s="3">
        <f ca="1">TODAY() -dataset_transacoes_ficticias_2023_2024[[#This Row],[transaction date]]</f>
        <v>286</v>
      </c>
      <c r="E1646">
        <f>COUNTIF(A:A,dataset_transacoes_ficticias_2023_2024[[#This Row],[customer-id]])</f>
        <v>3</v>
      </c>
      <c r="F1646" s="4">
        <f>SUMIF(A:A,dataset_transacoes_ficticias_2023_2024[[#This Row],[customer-id]],C:C)</f>
        <v>1427.6121914984478</v>
      </c>
      <c r="G1646" s="4">
        <f>dataset_transacoes_ficticias_2023_2024[[#This Row],[total value]]/dataset_transacoes_ficticias_2023_2024[[#This Row],[frequency]]</f>
        <v>475.87073049948259</v>
      </c>
      <c r="H1646" s="5">
        <f ca="1">(1 - _xlfn.PERCENTRANK.INC(D:D,dataset_transacoes_ficticias_2023_2024[[#This Row],[recency]],4))*10</f>
        <v>5.2329999999999997</v>
      </c>
      <c r="I1646">
        <f>_xlfn.PERCENTRANK.INC(E:E,dataset_transacoes_ficticias_2023_2024[[#This Row],[frequency]],4)*10</f>
        <v>0.96</v>
      </c>
      <c r="J1646" s="5">
        <f>_xlfn.PERCENTRANK.INC(F:F,dataset_transacoes_ficticias_2023_2024[[#This Row],[total value]],4)*10</f>
        <v>1.825</v>
      </c>
      <c r="K1646" s="5">
        <f t="shared" ca="1" si="50"/>
        <v>16.632000000000001</v>
      </c>
      <c r="L1646" s="13">
        <f ca="1">_xlfn.PERCENTRANK.INC(K:K,dataset_transacoes_ficticias_2023_2024[[#This Row],[rfm sum]],4)*10</f>
        <v>1.9850000000000001</v>
      </c>
      <c r="M1646" s="3">
        <f ca="1">ROUNDUP(dataset_transacoes_ficticias_2023_2024[[#This Row],[rfm]],0)</f>
        <v>2</v>
      </c>
      <c r="N1646" t="str">
        <f t="shared" ca="1" si="51"/>
        <v>At Risk</v>
      </c>
    </row>
    <row r="1647" spans="1:14" x14ac:dyDescent="0.25">
      <c r="A1647" t="s">
        <v>322</v>
      </c>
      <c r="B1647" s="1">
        <v>45101</v>
      </c>
      <c r="C1647" s="4">
        <v>870.97989611831201</v>
      </c>
      <c r="D1647" s="3">
        <f ca="1">TODAY() -dataset_transacoes_ficticias_2023_2024[[#This Row],[transaction date]]</f>
        <v>322</v>
      </c>
      <c r="E1647">
        <f>COUNTIF(A:A,dataset_transacoes_ficticias_2023_2024[[#This Row],[customer-id]])</f>
        <v>3</v>
      </c>
      <c r="F1647" s="4">
        <f>SUMIF(A:A,dataset_transacoes_ficticias_2023_2024[[#This Row],[customer-id]],C:C)</f>
        <v>1421.3563929404381</v>
      </c>
      <c r="G1647" s="4">
        <f>dataset_transacoes_ficticias_2023_2024[[#This Row],[total value]]/dataset_transacoes_ficticias_2023_2024[[#This Row],[frequency]]</f>
        <v>473.78546431347939</v>
      </c>
      <c r="H1647" s="5">
        <f ca="1">(1 - _xlfn.PERCENTRANK.INC(D:D,dataset_transacoes_ficticias_2023_2024[[#This Row],[recency]],4))*10</f>
        <v>4.3529999999999998</v>
      </c>
      <c r="I1647">
        <f>_xlfn.PERCENTRANK.INC(E:E,dataset_transacoes_ficticias_2023_2024[[#This Row],[frequency]],4)*10</f>
        <v>0.96</v>
      </c>
      <c r="J1647" s="5">
        <f>_xlfn.PERCENTRANK.INC(F:F,dataset_transacoes_ficticias_2023_2024[[#This Row],[total value]],4)*10</f>
        <v>1.7799999999999998</v>
      </c>
      <c r="K1647" s="5">
        <f t="shared" ca="1" si="50"/>
        <v>15.110999999999999</v>
      </c>
      <c r="L1647" s="13">
        <f ca="1">_xlfn.PERCENTRANK.INC(K:K,dataset_transacoes_ficticias_2023_2024[[#This Row],[rfm sum]],4)*10</f>
        <v>1.635</v>
      </c>
      <c r="M1647" s="3">
        <f ca="1">ROUNDUP(dataset_transacoes_ficticias_2023_2024[[#This Row],[rfm]],0)</f>
        <v>2</v>
      </c>
      <c r="N1647" t="str">
        <f t="shared" ca="1" si="51"/>
        <v>At Risk</v>
      </c>
    </row>
    <row r="1648" spans="1:14" x14ac:dyDescent="0.25">
      <c r="A1648" t="s">
        <v>370</v>
      </c>
      <c r="B1648" s="1">
        <v>45045</v>
      </c>
      <c r="C1648" s="4">
        <v>721.46739938569897</v>
      </c>
      <c r="D1648" s="3">
        <f ca="1">TODAY() -dataset_transacoes_ficticias_2023_2024[[#This Row],[transaction date]]</f>
        <v>378</v>
      </c>
      <c r="E1648">
        <f>COUNTIF(A:A,dataset_transacoes_ficticias_2023_2024[[#This Row],[customer-id]])</f>
        <v>3</v>
      </c>
      <c r="F1648" s="4">
        <f>SUMIF(A:A,dataset_transacoes_ficticias_2023_2024[[#This Row],[customer-id]],C:C)</f>
        <v>1987.7766352338381</v>
      </c>
      <c r="G1648" s="4">
        <f>dataset_transacoes_ficticias_2023_2024[[#This Row],[total value]]/dataset_transacoes_ficticias_2023_2024[[#This Row],[frequency]]</f>
        <v>662.59221174461265</v>
      </c>
      <c r="H1648" s="5">
        <f ca="1">(1 - _xlfn.PERCENTRANK.INC(D:D,dataset_transacoes_ficticias_2023_2024[[#This Row],[recency]],4))*10</f>
        <v>2.9469999999999996</v>
      </c>
      <c r="I1648">
        <f>_xlfn.PERCENTRANK.INC(E:E,dataset_transacoes_ficticias_2023_2024[[#This Row],[frequency]],4)*10</f>
        <v>0.96</v>
      </c>
      <c r="J1648" s="5">
        <f>_xlfn.PERCENTRANK.INC(F:F,dataset_transacoes_ficticias_2023_2024[[#This Row],[total value]],4)*10</f>
        <v>3.7959999999999998</v>
      </c>
      <c r="K1648" s="5">
        <f t="shared" ca="1" si="50"/>
        <v>14.795999999999999</v>
      </c>
      <c r="L1648" s="13">
        <f ca="1">_xlfn.PERCENTRANK.INC(K:K,dataset_transacoes_ficticias_2023_2024[[#This Row],[rfm sum]],4)*10</f>
        <v>1.56</v>
      </c>
      <c r="M1648" s="3">
        <f ca="1">ROUNDUP(dataset_transacoes_ficticias_2023_2024[[#This Row],[rfm]],0)</f>
        <v>2</v>
      </c>
      <c r="N1648" t="str">
        <f t="shared" ca="1" si="51"/>
        <v>At Risk</v>
      </c>
    </row>
    <row r="1649" spans="1:14" x14ac:dyDescent="0.25">
      <c r="A1649" t="s">
        <v>27</v>
      </c>
      <c r="B1649" s="1">
        <v>44939</v>
      </c>
      <c r="C1649" s="4">
        <v>826.30655180124302</v>
      </c>
      <c r="D1649" s="3">
        <f ca="1">TODAY() -dataset_transacoes_ficticias_2023_2024[[#This Row],[transaction date]]</f>
        <v>484</v>
      </c>
      <c r="E1649">
        <f>COUNTIF(A:A,dataset_transacoes_ficticias_2023_2024[[#This Row],[customer-id]])</f>
        <v>4</v>
      </c>
      <c r="F1649" s="4">
        <f>SUMIF(A:A,dataset_transacoes_ficticias_2023_2024[[#This Row],[customer-id]],C:C)</f>
        <v>1672.2460213053612</v>
      </c>
      <c r="G1649" s="4">
        <f>dataset_transacoes_ficticias_2023_2024[[#This Row],[total value]]/dataset_transacoes_ficticias_2023_2024[[#This Row],[frequency]]</f>
        <v>418.0615053263403</v>
      </c>
      <c r="H1649" s="5">
        <f ca="1">(1 - _xlfn.PERCENTRANK.INC(D:D,dataset_transacoes_ficticias_2023_2024[[#This Row],[recency]],4))*10</f>
        <v>0.25100000000000011</v>
      </c>
      <c r="I1649">
        <f>_xlfn.PERCENTRANK.INC(E:E,dataset_transacoes_ficticias_2023_2024[[#This Row],[frequency]],4)*10</f>
        <v>2.5510000000000002</v>
      </c>
      <c r="J1649" s="5">
        <f>_xlfn.PERCENTRANK.INC(F:F,dataset_transacoes_ficticias_2023_2024[[#This Row],[total value]],4)*10</f>
        <v>2.7760000000000002</v>
      </c>
      <c r="K1649" s="5">
        <f t="shared" ca="1" si="50"/>
        <v>13.280999999999999</v>
      </c>
      <c r="L1649" s="13">
        <f ca="1">_xlfn.PERCENTRANK.INC(K:K,dataset_transacoes_ficticias_2023_2024[[#This Row],[rfm sum]],4)*10</f>
        <v>1.2149999999999999</v>
      </c>
      <c r="M1649" s="3">
        <f ca="1">ROUNDUP(dataset_transacoes_ficticias_2023_2024[[#This Row],[rfm]],0)</f>
        <v>2</v>
      </c>
      <c r="N1649" t="str">
        <f t="shared" ca="1" si="51"/>
        <v>At Risk</v>
      </c>
    </row>
    <row r="1650" spans="1:14" x14ac:dyDescent="0.25">
      <c r="A1650" t="s">
        <v>41</v>
      </c>
      <c r="B1650" s="1">
        <v>45218</v>
      </c>
      <c r="C1650" s="4">
        <v>853.15122495168498</v>
      </c>
      <c r="D1650" s="3">
        <f ca="1">TODAY() -dataset_transacoes_ficticias_2023_2024[[#This Row],[transaction date]]</f>
        <v>205</v>
      </c>
      <c r="E1650">
        <f>COUNTIF(A:A,dataset_transacoes_ficticias_2023_2024[[#This Row],[customer-id]])</f>
        <v>3</v>
      </c>
      <c r="F1650" s="4">
        <f>SUMIF(A:A,dataset_transacoes_ficticias_2023_2024[[#This Row],[customer-id]],C:C)</f>
        <v>1683.575817503892</v>
      </c>
      <c r="G1650" s="4">
        <f>dataset_transacoes_ficticias_2023_2024[[#This Row],[total value]]/dataset_transacoes_ficticias_2023_2024[[#This Row],[frequency]]</f>
        <v>561.19193916796405</v>
      </c>
      <c r="H1650" s="5">
        <f ca="1">(1 - _xlfn.PERCENTRANK.INC(D:D,dataset_transacoes_ficticias_2023_2024[[#This Row],[recency]],4))*10</f>
        <v>7.2889999999999997</v>
      </c>
      <c r="I1650">
        <f>_xlfn.PERCENTRANK.INC(E:E,dataset_transacoes_ficticias_2023_2024[[#This Row],[frequency]],4)*10</f>
        <v>0.96</v>
      </c>
      <c r="J1650" s="5">
        <f>_xlfn.PERCENTRANK.INC(F:F,dataset_transacoes_ficticias_2023_2024[[#This Row],[total value]],4)*10</f>
        <v>2.8260000000000001</v>
      </c>
      <c r="K1650" s="5">
        <f t="shared" ca="1" si="50"/>
        <v>16.653000000000002</v>
      </c>
      <c r="L1650" s="13">
        <f ca="1">_xlfn.PERCENTRANK.INC(K:K,dataset_transacoes_ficticias_2023_2024[[#This Row],[rfm sum]],4)*10</f>
        <v>1.9950000000000001</v>
      </c>
      <c r="M1650" s="3">
        <f ca="1">ROUNDUP(dataset_transacoes_ficticias_2023_2024[[#This Row],[rfm]],0)</f>
        <v>2</v>
      </c>
      <c r="N1650" t="str">
        <f t="shared" ca="1" si="51"/>
        <v>At Risk</v>
      </c>
    </row>
    <row r="1651" spans="1:14" x14ac:dyDescent="0.25">
      <c r="A1651" t="s">
        <v>132</v>
      </c>
      <c r="B1651" s="1">
        <v>44957</v>
      </c>
      <c r="C1651" s="4">
        <v>876.25956575155101</v>
      </c>
      <c r="D1651" s="3">
        <f ca="1">TODAY() -dataset_transacoes_ficticias_2023_2024[[#This Row],[transaction date]]</f>
        <v>466</v>
      </c>
      <c r="E1651">
        <f>COUNTIF(A:A,dataset_transacoes_ficticias_2023_2024[[#This Row],[customer-id]])</f>
        <v>4</v>
      </c>
      <c r="F1651" s="4">
        <f>SUMIF(A:A,dataset_transacoes_ficticias_2023_2024[[#This Row],[customer-id]],C:C)</f>
        <v>1485.0451430926689</v>
      </c>
      <c r="G1651" s="4">
        <f>dataset_transacoes_ficticias_2023_2024[[#This Row],[total value]]/dataset_transacoes_ficticias_2023_2024[[#This Row],[frequency]]</f>
        <v>371.26128577316723</v>
      </c>
      <c r="H1651" s="5">
        <f ca="1">(1 - _xlfn.PERCENTRANK.INC(D:D,dataset_transacoes_ficticias_2023_2024[[#This Row],[recency]],4))*10</f>
        <v>0.72100000000000053</v>
      </c>
      <c r="I1651">
        <f>_xlfn.PERCENTRANK.INC(E:E,dataset_transacoes_ficticias_2023_2024[[#This Row],[frequency]],4)*10</f>
        <v>2.5510000000000002</v>
      </c>
      <c r="J1651" s="5">
        <f>_xlfn.PERCENTRANK.INC(F:F,dataset_transacoes_ficticias_2023_2024[[#This Row],[total value]],4)*10</f>
        <v>2.1160000000000001</v>
      </c>
      <c r="K1651" s="5">
        <f t="shared" ca="1" si="50"/>
        <v>16.463000000000001</v>
      </c>
      <c r="L1651" s="13">
        <f ca="1">_xlfn.PERCENTRANK.INC(K:K,dataset_transacoes_ficticias_2023_2024[[#This Row],[rfm sum]],4)*10</f>
        <v>1.9300000000000002</v>
      </c>
      <c r="M1651" s="3">
        <f ca="1">ROUNDUP(dataset_transacoes_ficticias_2023_2024[[#This Row],[rfm]],0)</f>
        <v>2</v>
      </c>
      <c r="N1651" t="str">
        <f t="shared" ca="1" si="51"/>
        <v>At Risk</v>
      </c>
    </row>
    <row r="1652" spans="1:14" x14ac:dyDescent="0.25">
      <c r="A1652" t="s">
        <v>136</v>
      </c>
      <c r="B1652" s="1">
        <v>45196</v>
      </c>
      <c r="C1652" s="4">
        <v>283.70577077920399</v>
      </c>
      <c r="D1652" s="3">
        <f ca="1">TODAY() -dataset_transacoes_ficticias_2023_2024[[#This Row],[transaction date]]</f>
        <v>227</v>
      </c>
      <c r="E1652">
        <f>COUNTIF(A:A,dataset_transacoes_ficticias_2023_2024[[#This Row],[customer-id]])</f>
        <v>3</v>
      </c>
      <c r="F1652" s="4">
        <f>SUMIF(A:A,dataset_transacoes_ficticias_2023_2024[[#This Row],[customer-id]],C:C)</f>
        <v>1739.6196198814991</v>
      </c>
      <c r="G1652" s="4">
        <f>dataset_transacoes_ficticias_2023_2024[[#This Row],[total value]]/dataset_transacoes_ficticias_2023_2024[[#This Row],[frequency]]</f>
        <v>579.87320662716638</v>
      </c>
      <c r="H1652" s="5">
        <f ca="1">(1 - _xlfn.PERCENTRANK.INC(D:D,dataset_transacoes_ficticias_2023_2024[[#This Row],[recency]],4))*10</f>
        <v>6.694</v>
      </c>
      <c r="I1652">
        <f>_xlfn.PERCENTRANK.INC(E:E,dataset_transacoes_ficticias_2023_2024[[#This Row],[frequency]],4)*10</f>
        <v>0.96</v>
      </c>
      <c r="J1652" s="5">
        <f>_xlfn.PERCENTRANK.INC(F:F,dataset_transacoes_ficticias_2023_2024[[#This Row],[total value]],4)*10</f>
        <v>3.0309999999999997</v>
      </c>
      <c r="K1652" s="5">
        <f t="shared" ca="1" si="50"/>
        <v>16.073</v>
      </c>
      <c r="L1652" s="13">
        <f ca="1">_xlfn.PERCENTRANK.INC(K:K,dataset_transacoes_ficticias_2023_2024[[#This Row],[rfm sum]],4)*10</f>
        <v>1.8599999999999999</v>
      </c>
      <c r="M1652" s="3">
        <f ca="1">ROUNDUP(dataset_transacoes_ficticias_2023_2024[[#This Row],[rfm]],0)</f>
        <v>2</v>
      </c>
      <c r="N1652" t="str">
        <f t="shared" ca="1" si="51"/>
        <v>At Risk</v>
      </c>
    </row>
    <row r="1653" spans="1:14" x14ac:dyDescent="0.25">
      <c r="A1653" t="s">
        <v>478</v>
      </c>
      <c r="B1653" s="1">
        <v>44954</v>
      </c>
      <c r="C1653" s="4">
        <v>153.49032575334999</v>
      </c>
      <c r="D1653" s="3">
        <f ca="1">TODAY() -dataset_transacoes_ficticias_2023_2024[[#This Row],[transaction date]]</f>
        <v>469</v>
      </c>
      <c r="E1653">
        <f>COUNTIF(A:A,dataset_transacoes_ficticias_2023_2024[[#This Row],[customer-id]])</f>
        <v>5</v>
      </c>
      <c r="F1653" s="4">
        <f>SUMIF(A:A,dataset_transacoes_ficticias_2023_2024[[#This Row],[customer-id]],C:C)</f>
        <v>1129.465788694444</v>
      </c>
      <c r="G1653" s="4">
        <f>dataset_transacoes_ficticias_2023_2024[[#This Row],[total value]]/dataset_transacoes_ficticias_2023_2024[[#This Row],[frequency]]</f>
        <v>225.89315773888879</v>
      </c>
      <c r="H1653" s="5">
        <f ca="1">(1 - _xlfn.PERCENTRANK.INC(D:D,dataset_transacoes_ficticias_2023_2024[[#This Row],[recency]],4))*10</f>
        <v>0.63100000000000045</v>
      </c>
      <c r="I1653">
        <f>_xlfn.PERCENTRANK.INC(E:E,dataset_transacoes_ficticias_2023_2024[[#This Row],[frequency]],4)*10</f>
        <v>4.5519999999999996</v>
      </c>
      <c r="J1653" s="5">
        <f>_xlfn.PERCENTRANK.INC(F:F,dataset_transacoes_ficticias_2023_2024[[#This Row],[total value]],4)*10</f>
        <v>1.115</v>
      </c>
      <c r="K1653" s="5">
        <f t="shared" ca="1" si="50"/>
        <v>16.982999999999997</v>
      </c>
      <c r="L1653" s="13">
        <f ca="1">_xlfn.PERCENTRANK.INC(K:K,dataset_transacoes_ficticias_2023_2024[[#This Row],[rfm sum]],4)*10</f>
        <v>2.0409999999999999</v>
      </c>
      <c r="M1653" s="3">
        <f ca="1">ROUNDUP(dataset_transacoes_ficticias_2023_2024[[#This Row],[rfm]],0)</f>
        <v>3</v>
      </c>
      <c r="N1653" t="str">
        <f t="shared" ca="1" si="51"/>
        <v>At Risk</v>
      </c>
    </row>
    <row r="1654" spans="1:14" x14ac:dyDescent="0.25">
      <c r="A1654" t="s">
        <v>283</v>
      </c>
      <c r="B1654" s="1">
        <v>45031</v>
      </c>
      <c r="C1654" s="4">
        <v>340.51050686858099</v>
      </c>
      <c r="D1654" s="3">
        <f ca="1">TODAY() -dataset_transacoes_ficticias_2023_2024[[#This Row],[transaction date]]</f>
        <v>392</v>
      </c>
      <c r="E1654">
        <f>COUNTIF(A:A,dataset_transacoes_ficticias_2023_2024[[#This Row],[customer-id]])</f>
        <v>4</v>
      </c>
      <c r="F1654" s="4">
        <f>SUMIF(A:A,dataset_transacoes_ficticias_2023_2024[[#This Row],[customer-id]],C:C)</f>
        <v>2042.3469681451588</v>
      </c>
      <c r="G1654" s="4">
        <f>dataset_transacoes_ficticias_2023_2024[[#This Row],[total value]]/dataset_transacoes_ficticias_2023_2024[[#This Row],[frequency]]</f>
        <v>510.58674203628971</v>
      </c>
      <c r="H1654" s="5">
        <f ca="1">(1 - _xlfn.PERCENTRANK.INC(D:D,dataset_transacoes_ficticias_2023_2024[[#This Row],[recency]],4))*10</f>
        <v>2.6019999999999999</v>
      </c>
      <c r="I1654">
        <f>_xlfn.PERCENTRANK.INC(E:E,dataset_transacoes_ficticias_2023_2024[[#This Row],[frequency]],4)*10</f>
        <v>2.5510000000000002</v>
      </c>
      <c r="J1654" s="5">
        <f>_xlfn.PERCENTRANK.INC(F:F,dataset_transacoes_ficticias_2023_2024[[#This Row],[total value]],4)*10</f>
        <v>4.0970000000000004</v>
      </c>
      <c r="K1654" s="5">
        <f t="shared" ca="1" si="50"/>
        <v>15.548000000000002</v>
      </c>
      <c r="L1654" s="13">
        <f ca="1">_xlfn.PERCENTRANK.INC(K:K,dataset_transacoes_ficticias_2023_2024[[#This Row],[rfm sum]],4)*10</f>
        <v>1.77</v>
      </c>
      <c r="M1654" s="3">
        <f ca="1">ROUNDUP(dataset_transacoes_ficticias_2023_2024[[#This Row],[rfm]],0)</f>
        <v>2</v>
      </c>
      <c r="N1654" t="str">
        <f t="shared" ca="1" si="51"/>
        <v>At Risk</v>
      </c>
    </row>
    <row r="1655" spans="1:14" x14ac:dyDescent="0.25">
      <c r="A1655" t="s">
        <v>396</v>
      </c>
      <c r="B1655" s="1">
        <v>45002</v>
      </c>
      <c r="C1655" s="4">
        <v>335.84999451134502</v>
      </c>
      <c r="D1655" s="3">
        <f ca="1">TODAY() -dataset_transacoes_ficticias_2023_2024[[#This Row],[transaction date]]</f>
        <v>421</v>
      </c>
      <c r="E1655">
        <f>COUNTIF(A:A,dataset_transacoes_ficticias_2023_2024[[#This Row],[customer-id]])</f>
        <v>3</v>
      </c>
      <c r="F1655" s="4">
        <f>SUMIF(A:A,dataset_transacoes_ficticias_2023_2024[[#This Row],[customer-id]],C:C)</f>
        <v>1706.1988519922229</v>
      </c>
      <c r="G1655" s="4">
        <f>dataset_transacoes_ficticias_2023_2024[[#This Row],[total value]]/dataset_transacoes_ficticias_2023_2024[[#This Row],[frequency]]</f>
        <v>568.73295066407434</v>
      </c>
      <c r="H1655" s="5">
        <f ca="1">(1 - _xlfn.PERCENTRANK.INC(D:D,dataset_transacoes_ficticias_2023_2024[[#This Row],[recency]],4))*10</f>
        <v>1.8359999999999999</v>
      </c>
      <c r="I1655">
        <f>_xlfn.PERCENTRANK.INC(E:E,dataset_transacoes_ficticias_2023_2024[[#This Row],[frequency]],4)*10</f>
        <v>0.96</v>
      </c>
      <c r="J1655" s="5">
        <f>_xlfn.PERCENTRANK.INC(F:F,dataset_transacoes_ficticias_2023_2024[[#This Row],[total value]],4)*10</f>
        <v>2.9559999999999995</v>
      </c>
      <c r="K1655" s="5">
        <f t="shared" ca="1" si="50"/>
        <v>15.001999999999999</v>
      </c>
      <c r="L1655" s="13">
        <f ca="1">_xlfn.PERCENTRANK.INC(K:K,dataset_transacoes_ficticias_2023_2024[[#This Row],[rfm sum]],4)*10</f>
        <v>1.59</v>
      </c>
      <c r="M1655" s="3">
        <f ca="1">ROUNDUP(dataset_transacoes_ficticias_2023_2024[[#This Row],[rfm]],0)</f>
        <v>2</v>
      </c>
      <c r="N1655" t="str">
        <f t="shared" ca="1" si="51"/>
        <v>At Risk</v>
      </c>
    </row>
    <row r="1656" spans="1:14" x14ac:dyDescent="0.25">
      <c r="A1656" t="s">
        <v>398</v>
      </c>
      <c r="B1656" s="1">
        <v>45175</v>
      </c>
      <c r="C1656" s="4">
        <v>392.03081170300101</v>
      </c>
      <c r="D1656" s="3">
        <f ca="1">TODAY() -dataset_transacoes_ficticias_2023_2024[[#This Row],[transaction date]]</f>
        <v>248</v>
      </c>
      <c r="E1656">
        <f>COUNTIF(A:A,dataset_transacoes_ficticias_2023_2024[[#This Row],[customer-id]])</f>
        <v>3</v>
      </c>
      <c r="F1656" s="4">
        <f>SUMIF(A:A,dataset_transacoes_ficticias_2023_2024[[#This Row],[customer-id]],C:C)</f>
        <v>1490.23203152165</v>
      </c>
      <c r="G1656" s="4">
        <f>dataset_transacoes_ficticias_2023_2024[[#This Row],[total value]]/dataset_transacoes_ficticias_2023_2024[[#This Row],[frequency]]</f>
        <v>496.74401050721667</v>
      </c>
      <c r="H1656" s="5">
        <f ca="1">(1 - _xlfn.PERCENTRANK.INC(D:D,dataset_transacoes_ficticias_2023_2024[[#This Row],[recency]],4))*10</f>
        <v>6.1840000000000011</v>
      </c>
      <c r="I1656">
        <f>_xlfn.PERCENTRANK.INC(E:E,dataset_transacoes_ficticias_2023_2024[[#This Row],[frequency]],4)*10</f>
        <v>0.96</v>
      </c>
      <c r="J1656" s="5">
        <f>_xlfn.PERCENTRANK.INC(F:F,dataset_transacoes_ficticias_2023_2024[[#This Row],[total value]],4)*10</f>
        <v>2.1360000000000001</v>
      </c>
      <c r="K1656" s="5">
        <f t="shared" ca="1" si="50"/>
        <v>15.032</v>
      </c>
      <c r="L1656" s="13">
        <f ca="1">_xlfn.PERCENTRANK.INC(K:K,dataset_transacoes_ficticias_2023_2024[[#This Row],[rfm sum]],4)*10</f>
        <v>1.615</v>
      </c>
      <c r="M1656" s="3">
        <f ca="1">ROUNDUP(dataset_transacoes_ficticias_2023_2024[[#This Row],[rfm]],0)</f>
        <v>2</v>
      </c>
      <c r="N1656" t="str">
        <f t="shared" ca="1" si="51"/>
        <v>At Risk</v>
      </c>
    </row>
    <row r="1657" spans="1:14" x14ac:dyDescent="0.25">
      <c r="A1657" t="s">
        <v>40</v>
      </c>
      <c r="B1657" s="1">
        <v>45146</v>
      </c>
      <c r="C1657" s="4">
        <v>532.71738333589497</v>
      </c>
      <c r="D1657" s="3">
        <f ca="1">TODAY() -dataset_transacoes_ficticias_2023_2024[[#This Row],[transaction date]]</f>
        <v>277</v>
      </c>
      <c r="E1657">
        <f>COUNTIF(A:A,dataset_transacoes_ficticias_2023_2024[[#This Row],[customer-id]])</f>
        <v>2</v>
      </c>
      <c r="F1657" s="4">
        <f>SUMIF(A:A,dataset_transacoes_ficticias_2023_2024[[#This Row],[customer-id]],C:C)</f>
        <v>1321.5114396918639</v>
      </c>
      <c r="G1657" s="4">
        <f>dataset_transacoes_ficticias_2023_2024[[#This Row],[total value]]/dataset_transacoes_ficticias_2023_2024[[#This Row],[frequency]]</f>
        <v>660.75571984593194</v>
      </c>
      <c r="H1657" s="5">
        <f ca="1">(1 - _xlfn.PERCENTRANK.INC(D:D,dataset_transacoes_ficticias_2023_2024[[#This Row],[recency]],4))*10</f>
        <v>5.468</v>
      </c>
      <c r="I1657">
        <f>_xlfn.PERCENTRANK.INC(E:E,dataset_transacoes_ficticias_2023_2024[[#This Row],[frequency]],4)*10</f>
        <v>0.15</v>
      </c>
      <c r="J1657" s="5">
        <f>_xlfn.PERCENTRANK.INC(F:F,dataset_transacoes_ficticias_2023_2024[[#This Row],[total value]],4)*10</f>
        <v>1.51</v>
      </c>
      <c r="K1657" s="5">
        <f t="shared" ca="1" si="50"/>
        <v>16.408000000000001</v>
      </c>
      <c r="L1657" s="13">
        <f ca="1">_xlfn.PERCENTRANK.INC(K:K,dataset_transacoes_ficticias_2023_2024[[#This Row],[rfm sum]],4)*10</f>
        <v>1.92</v>
      </c>
      <c r="M1657" s="3">
        <f ca="1">ROUNDUP(dataset_transacoes_ficticias_2023_2024[[#This Row],[rfm]],0)</f>
        <v>2</v>
      </c>
      <c r="N1657" t="str">
        <f t="shared" ca="1" si="51"/>
        <v>At Risk</v>
      </c>
    </row>
    <row r="1658" spans="1:14" x14ac:dyDescent="0.25">
      <c r="A1658" t="s">
        <v>462</v>
      </c>
      <c r="B1658" s="1">
        <v>45103</v>
      </c>
      <c r="C1658" s="4">
        <v>149.039261309111</v>
      </c>
      <c r="D1658" s="3">
        <f ca="1">TODAY() -dataset_transacoes_ficticias_2023_2024[[#This Row],[transaction date]]</f>
        <v>320</v>
      </c>
      <c r="E1658">
        <f>COUNTIF(A:A,dataset_transacoes_ficticias_2023_2024[[#This Row],[customer-id]])</f>
        <v>3</v>
      </c>
      <c r="F1658" s="4">
        <f>SUMIF(A:A,dataset_transacoes_ficticias_2023_2024[[#This Row],[customer-id]],C:C)</f>
        <v>1604.8947489372199</v>
      </c>
      <c r="G1658" s="4">
        <f>dataset_transacoes_ficticias_2023_2024[[#This Row],[total value]]/dataset_transacoes_ficticias_2023_2024[[#This Row],[frequency]]</f>
        <v>534.96491631240667</v>
      </c>
      <c r="H1658" s="5">
        <f ca="1">(1 - _xlfn.PERCENTRANK.INC(D:D,dataset_transacoes_ficticias_2023_2024[[#This Row],[recency]],4))*10</f>
        <v>4.3879999999999999</v>
      </c>
      <c r="I1658">
        <f>_xlfn.PERCENTRANK.INC(E:E,dataset_transacoes_ficticias_2023_2024[[#This Row],[frequency]],4)*10</f>
        <v>0.96</v>
      </c>
      <c r="J1658" s="5">
        <f>_xlfn.PERCENTRANK.INC(F:F,dataset_transacoes_ficticias_2023_2024[[#This Row],[total value]],4)*10</f>
        <v>2.5459999999999998</v>
      </c>
      <c r="K1658" s="5">
        <f t="shared" ca="1" si="50"/>
        <v>15.021999999999998</v>
      </c>
      <c r="L1658" s="13">
        <f ca="1">_xlfn.PERCENTRANK.INC(K:K,dataset_transacoes_ficticias_2023_2024[[#This Row],[rfm sum]],4)*10</f>
        <v>1.605</v>
      </c>
      <c r="M1658" s="3">
        <f ca="1">ROUNDUP(dataset_transacoes_ficticias_2023_2024[[#This Row],[rfm]],0)</f>
        <v>2</v>
      </c>
      <c r="N1658" t="str">
        <f t="shared" ca="1" si="51"/>
        <v>At Risk</v>
      </c>
    </row>
    <row r="1659" spans="1:14" x14ac:dyDescent="0.25">
      <c r="A1659" t="s">
        <v>344</v>
      </c>
      <c r="B1659" s="1">
        <v>44956</v>
      </c>
      <c r="C1659" s="4">
        <v>171.82737616126099</v>
      </c>
      <c r="D1659" s="3">
        <f ca="1">TODAY() -dataset_transacoes_ficticias_2023_2024[[#This Row],[transaction date]]</f>
        <v>467</v>
      </c>
      <c r="E1659">
        <f>COUNTIF(A:A,dataset_transacoes_ficticias_2023_2024[[#This Row],[customer-id]])</f>
        <v>4</v>
      </c>
      <c r="F1659" s="4">
        <f>SUMIF(A:A,dataset_transacoes_ficticias_2023_2024[[#This Row],[customer-id]],C:C)</f>
        <v>1590.1672997821761</v>
      </c>
      <c r="G1659" s="4">
        <f>dataset_transacoes_ficticias_2023_2024[[#This Row],[total value]]/dataset_transacoes_ficticias_2023_2024[[#This Row],[frequency]]</f>
        <v>397.54182494554402</v>
      </c>
      <c r="H1659" s="5">
        <f ca="1">(1 - _xlfn.PERCENTRANK.INC(D:D,dataset_transacoes_ficticias_2023_2024[[#This Row],[recency]],4))*10</f>
        <v>0.71100000000000052</v>
      </c>
      <c r="I1659">
        <f>_xlfn.PERCENTRANK.INC(E:E,dataset_transacoes_ficticias_2023_2024[[#This Row],[frequency]],4)*10</f>
        <v>2.5510000000000002</v>
      </c>
      <c r="J1659" s="5">
        <f>_xlfn.PERCENTRANK.INC(F:F,dataset_transacoes_ficticias_2023_2024[[#This Row],[total value]],4)*10</f>
        <v>2.456</v>
      </c>
      <c r="K1659" s="5">
        <f t="shared" ca="1" si="50"/>
        <v>13.612</v>
      </c>
      <c r="L1659" s="13">
        <f ca="1">_xlfn.PERCENTRANK.INC(K:K,dataset_transacoes_ficticias_2023_2024[[#This Row],[rfm sum]],4)*10</f>
        <v>1.3149999999999999</v>
      </c>
      <c r="M1659" s="3">
        <f ca="1">ROUNDUP(dataset_transacoes_ficticias_2023_2024[[#This Row],[rfm]],0)</f>
        <v>2</v>
      </c>
      <c r="N1659" t="str">
        <f t="shared" ca="1" si="51"/>
        <v>At Risk</v>
      </c>
    </row>
    <row r="1660" spans="1:14" x14ac:dyDescent="0.25">
      <c r="A1660" t="s">
        <v>13</v>
      </c>
      <c r="B1660" s="1">
        <v>45011</v>
      </c>
      <c r="C1660" s="4">
        <v>491.129701878285</v>
      </c>
      <c r="D1660" s="3">
        <f ca="1">TODAY() -dataset_transacoes_ficticias_2023_2024[[#This Row],[transaction date]]</f>
        <v>412</v>
      </c>
      <c r="E1660">
        <f>COUNTIF(A:A,dataset_transacoes_ficticias_2023_2024[[#This Row],[customer-id]])</f>
        <v>4</v>
      </c>
      <c r="F1660" s="4">
        <f>SUMIF(A:A,dataset_transacoes_ficticias_2023_2024[[#This Row],[customer-id]],C:C)</f>
        <v>2279.7797720765448</v>
      </c>
      <c r="G1660" s="4">
        <f>dataset_transacoes_ficticias_2023_2024[[#This Row],[total value]]/dataset_transacoes_ficticias_2023_2024[[#This Row],[frequency]]</f>
        <v>569.94494301913619</v>
      </c>
      <c r="H1660" s="5">
        <f ca="1">(1 - _xlfn.PERCENTRANK.INC(D:D,dataset_transacoes_ficticias_2023_2024[[#This Row],[recency]],4))*10</f>
        <v>2.0869999999999997</v>
      </c>
      <c r="I1660">
        <f>_xlfn.PERCENTRANK.INC(E:E,dataset_transacoes_ficticias_2023_2024[[#This Row],[frequency]],4)*10</f>
        <v>2.5510000000000002</v>
      </c>
      <c r="J1660" s="5">
        <f>_xlfn.PERCENTRANK.INC(F:F,dataset_transacoes_ficticias_2023_2024[[#This Row],[total value]],4)*10</f>
        <v>4.9020000000000001</v>
      </c>
      <c r="K1660" s="5">
        <f t="shared" ca="1" si="50"/>
        <v>15.257999999999999</v>
      </c>
      <c r="L1660" s="13">
        <f ca="1">_xlfn.PERCENTRANK.INC(K:K,dataset_transacoes_ficticias_2023_2024[[#This Row],[rfm sum]],4)*10</f>
        <v>1.6950000000000001</v>
      </c>
      <c r="M1660" s="3">
        <f ca="1">ROUNDUP(dataset_transacoes_ficticias_2023_2024[[#This Row],[rfm]],0)</f>
        <v>2</v>
      </c>
      <c r="N1660" t="str">
        <f t="shared" ca="1" si="51"/>
        <v>At Risk</v>
      </c>
    </row>
    <row r="1661" spans="1:14" x14ac:dyDescent="0.25">
      <c r="A1661" t="s">
        <v>458</v>
      </c>
      <c r="B1661" s="1">
        <v>44984</v>
      </c>
      <c r="C1661" s="4">
        <v>306.58693155101201</v>
      </c>
      <c r="D1661" s="3">
        <f ca="1">TODAY() -dataset_transacoes_ficticias_2023_2024[[#This Row],[transaction date]]</f>
        <v>439</v>
      </c>
      <c r="E1661">
        <f>COUNTIF(A:A,dataset_transacoes_ficticias_2023_2024[[#This Row],[customer-id]])</f>
        <v>4</v>
      </c>
      <c r="F1661" s="4">
        <f>SUMIF(A:A,dataset_transacoes_ficticias_2023_2024[[#This Row],[customer-id]],C:C)</f>
        <v>1434.131782155572</v>
      </c>
      <c r="G1661" s="4">
        <f>dataset_transacoes_ficticias_2023_2024[[#This Row],[total value]]/dataset_transacoes_ficticias_2023_2024[[#This Row],[frequency]]</f>
        <v>358.53294553889299</v>
      </c>
      <c r="H1661" s="5">
        <f ca="1">(1 - _xlfn.PERCENTRANK.INC(D:D,dataset_transacoes_ficticias_2023_2024[[#This Row],[recency]],4))*10</f>
        <v>1.341</v>
      </c>
      <c r="I1661">
        <f>_xlfn.PERCENTRANK.INC(E:E,dataset_transacoes_ficticias_2023_2024[[#This Row],[frequency]],4)*10</f>
        <v>2.5510000000000002</v>
      </c>
      <c r="J1661" s="5">
        <f>_xlfn.PERCENTRANK.INC(F:F,dataset_transacoes_ficticias_2023_2024[[#This Row],[total value]],4)*10</f>
        <v>1.8399999999999999</v>
      </c>
      <c r="K1661" s="5">
        <f t="shared" ca="1" si="50"/>
        <v>15.271999999999998</v>
      </c>
      <c r="L1661" s="13">
        <f ca="1">_xlfn.PERCENTRANK.INC(K:K,dataset_transacoes_ficticias_2023_2024[[#This Row],[rfm sum]],4)*10</f>
        <v>1.7000000000000002</v>
      </c>
      <c r="M1661" s="3">
        <f ca="1">ROUNDUP(dataset_transacoes_ficticias_2023_2024[[#This Row],[rfm]],0)</f>
        <v>2</v>
      </c>
      <c r="N1661" t="str">
        <f t="shared" ca="1" si="51"/>
        <v>At Risk</v>
      </c>
    </row>
    <row r="1662" spans="1:14" x14ac:dyDescent="0.25">
      <c r="A1662" t="s">
        <v>124</v>
      </c>
      <c r="B1662" s="1">
        <v>44936</v>
      </c>
      <c r="C1662" s="4">
        <v>840.67111536709399</v>
      </c>
      <c r="D1662" s="3">
        <f ca="1">TODAY() -dataset_transacoes_ficticias_2023_2024[[#This Row],[transaction date]]</f>
        <v>487</v>
      </c>
      <c r="E1662">
        <f>COUNTIF(A:A,dataset_transacoes_ficticias_2023_2024[[#This Row],[customer-id]])</f>
        <v>4</v>
      </c>
      <c r="F1662" s="4">
        <f>SUMIF(A:A,dataset_transacoes_ficticias_2023_2024[[#This Row],[customer-id]],C:C)</f>
        <v>2485.0975583743748</v>
      </c>
      <c r="G1662" s="4">
        <f>dataset_transacoes_ficticias_2023_2024[[#This Row],[total value]]/dataset_transacoes_ficticias_2023_2024[[#This Row],[frequency]]</f>
        <v>621.2743895935937</v>
      </c>
      <c r="H1662" s="5">
        <f ca="1">(1 - _xlfn.PERCENTRANK.INC(D:D,dataset_transacoes_ficticias_2023_2024[[#This Row],[recency]],4))*10</f>
        <v>0.18100000000000005</v>
      </c>
      <c r="I1662">
        <f>_xlfn.PERCENTRANK.INC(E:E,dataset_transacoes_ficticias_2023_2024[[#This Row],[frequency]],4)*10</f>
        <v>2.5510000000000002</v>
      </c>
      <c r="J1662" s="5">
        <f>_xlfn.PERCENTRANK.INC(F:F,dataset_transacoes_ficticias_2023_2024[[#This Row],[total value]],4)*10</f>
        <v>5.7420000000000009</v>
      </c>
      <c r="K1662" s="5">
        <f t="shared" ca="1" si="50"/>
        <v>14.206000000000001</v>
      </c>
      <c r="L1662" s="13">
        <f ca="1">_xlfn.PERCENTRANK.INC(K:K,dataset_transacoes_ficticias_2023_2024[[#This Row],[rfm sum]],4)*10</f>
        <v>1.4050000000000002</v>
      </c>
      <c r="M1662" s="3">
        <f ca="1">ROUNDUP(dataset_transacoes_ficticias_2023_2024[[#This Row],[rfm]],0)</f>
        <v>2</v>
      </c>
      <c r="N1662" t="str">
        <f t="shared" ca="1" si="51"/>
        <v>At Risk</v>
      </c>
    </row>
    <row r="1663" spans="1:14" x14ac:dyDescent="0.25">
      <c r="A1663" t="s">
        <v>147</v>
      </c>
      <c r="B1663" s="1">
        <v>45008</v>
      </c>
      <c r="C1663" s="4">
        <v>377.93248929446401</v>
      </c>
      <c r="D1663" s="3">
        <f ca="1">TODAY() -dataset_transacoes_ficticias_2023_2024[[#This Row],[transaction date]]</f>
        <v>415</v>
      </c>
      <c r="E1663">
        <f>COUNTIF(A:A,dataset_transacoes_ficticias_2023_2024[[#This Row],[customer-id]])</f>
        <v>3</v>
      </c>
      <c r="F1663" s="4">
        <f>SUMIF(A:A,dataset_transacoes_ficticias_2023_2024[[#This Row],[customer-id]],C:C)</f>
        <v>1553.105438435307</v>
      </c>
      <c r="G1663" s="4">
        <f>dataset_transacoes_ficticias_2023_2024[[#This Row],[total value]]/dataset_transacoes_ficticias_2023_2024[[#This Row],[frequency]]</f>
        <v>517.70181281176895</v>
      </c>
      <c r="H1663" s="5">
        <f ca="1">(1 - _xlfn.PERCENTRANK.INC(D:D,dataset_transacoes_ficticias_2023_2024[[#This Row],[recency]],4))*10</f>
        <v>2.0420000000000007</v>
      </c>
      <c r="I1663">
        <f>_xlfn.PERCENTRANK.INC(E:E,dataset_transacoes_ficticias_2023_2024[[#This Row],[frequency]],4)*10</f>
        <v>0.96</v>
      </c>
      <c r="J1663" s="5">
        <f>_xlfn.PERCENTRANK.INC(F:F,dataset_transacoes_ficticias_2023_2024[[#This Row],[total value]],4)*10</f>
        <v>2.2959999999999998</v>
      </c>
      <c r="K1663" s="5">
        <f t="shared" ca="1" si="50"/>
        <v>13.772000000000002</v>
      </c>
      <c r="L1663" s="13">
        <f ca="1">_xlfn.PERCENTRANK.INC(K:K,dataset_transacoes_ficticias_2023_2024[[#This Row],[rfm sum]],4)*10</f>
        <v>1.33</v>
      </c>
      <c r="M1663" s="3">
        <f ca="1">ROUNDUP(dataset_transacoes_ficticias_2023_2024[[#This Row],[rfm]],0)</f>
        <v>2</v>
      </c>
      <c r="N1663" t="str">
        <f t="shared" ca="1" si="51"/>
        <v>At Risk</v>
      </c>
    </row>
    <row r="1664" spans="1:14" x14ac:dyDescent="0.25">
      <c r="A1664" t="s">
        <v>149</v>
      </c>
      <c r="B1664" s="1">
        <v>45240</v>
      </c>
      <c r="C1664" s="4">
        <v>41.585824525856502</v>
      </c>
      <c r="D1664" s="3">
        <f ca="1">TODAY() -dataset_transacoes_ficticias_2023_2024[[#This Row],[transaction date]]</f>
        <v>183</v>
      </c>
      <c r="E1664">
        <f>COUNTIF(A:A,dataset_transacoes_ficticias_2023_2024[[#This Row],[customer-id]])</f>
        <v>4</v>
      </c>
      <c r="F1664" s="4">
        <f>SUMIF(A:A,dataset_transacoes_ficticias_2023_2024[[#This Row],[customer-id]],C:C)</f>
        <v>949.80202242979203</v>
      </c>
      <c r="G1664" s="4">
        <f>dataset_transacoes_ficticias_2023_2024[[#This Row],[total value]]/dataset_transacoes_ficticias_2023_2024[[#This Row],[frequency]]</f>
        <v>237.45050560744801</v>
      </c>
      <c r="H1664" s="5">
        <f ca="1">(1 - _xlfn.PERCENTRANK.INC(D:D,dataset_transacoes_ficticias_2023_2024[[#This Row],[recency]],4))*10</f>
        <v>7.8689999999999998</v>
      </c>
      <c r="I1664">
        <f>_xlfn.PERCENTRANK.INC(E:E,dataset_transacoes_ficticias_2023_2024[[#This Row],[frequency]],4)*10</f>
        <v>2.5510000000000002</v>
      </c>
      <c r="J1664" s="5">
        <f>_xlfn.PERCENTRANK.INC(F:F,dataset_transacoes_ficticias_2023_2024[[#This Row],[total value]],4)*10</f>
        <v>0.81</v>
      </c>
      <c r="K1664" s="5">
        <f t="shared" ca="1" si="50"/>
        <v>16.527999999999999</v>
      </c>
      <c r="L1664" s="13">
        <f ca="1">_xlfn.PERCENTRANK.INC(K:K,dataset_transacoes_ficticias_2023_2024[[#This Row],[rfm sum]],4)*10</f>
        <v>1.9450000000000001</v>
      </c>
      <c r="M1664" s="3">
        <f ca="1">ROUNDUP(dataset_transacoes_ficticias_2023_2024[[#This Row],[rfm]],0)</f>
        <v>2</v>
      </c>
      <c r="N1664" t="str">
        <f t="shared" ca="1" si="51"/>
        <v>At Risk</v>
      </c>
    </row>
    <row r="1665" spans="1:14" x14ac:dyDescent="0.25">
      <c r="A1665" t="s">
        <v>150</v>
      </c>
      <c r="B1665" s="1">
        <v>45105</v>
      </c>
      <c r="C1665" s="4">
        <v>581.94937961074902</v>
      </c>
      <c r="D1665" s="3">
        <f ca="1">TODAY() -dataset_transacoes_ficticias_2023_2024[[#This Row],[transaction date]]</f>
        <v>318</v>
      </c>
      <c r="E1665">
        <f>COUNTIF(A:A,dataset_transacoes_ficticias_2023_2024[[#This Row],[customer-id]])</f>
        <v>2</v>
      </c>
      <c r="F1665" s="4">
        <f>SUMIF(A:A,dataset_transacoes_ficticias_2023_2024[[#This Row],[customer-id]],C:C)</f>
        <v>804.08262169141506</v>
      </c>
      <c r="G1665" s="4">
        <f>dataset_transacoes_ficticias_2023_2024[[#This Row],[total value]]/dataset_transacoes_ficticias_2023_2024[[#This Row],[frequency]]</f>
        <v>402.04131084570753</v>
      </c>
      <c r="H1665" s="5">
        <f ca="1">(1 - _xlfn.PERCENTRANK.INC(D:D,dataset_transacoes_ficticias_2023_2024[[#This Row],[recency]],4))*10</f>
        <v>4.423</v>
      </c>
      <c r="I1665">
        <f>_xlfn.PERCENTRANK.INC(E:E,dataset_transacoes_ficticias_2023_2024[[#This Row],[frequency]],4)*10</f>
        <v>0.15</v>
      </c>
      <c r="J1665" s="5">
        <f>_xlfn.PERCENTRANK.INC(F:F,dataset_transacoes_ficticias_2023_2024[[#This Row],[total value]],4)*10</f>
        <v>0.54500000000000004</v>
      </c>
      <c r="K1665" s="5">
        <f t="shared" ca="1" si="50"/>
        <v>16.348000000000003</v>
      </c>
      <c r="L1665" s="13">
        <f ca="1">_xlfn.PERCENTRANK.INC(K:K,dataset_transacoes_ficticias_2023_2024[[#This Row],[rfm sum]],4)*10</f>
        <v>1.9</v>
      </c>
      <c r="M1665" s="3">
        <f ca="1">ROUNDUP(dataset_transacoes_ficticias_2023_2024[[#This Row],[rfm]],0)</f>
        <v>2</v>
      </c>
      <c r="N1665" t="str">
        <f t="shared" ca="1" si="51"/>
        <v>At Risk</v>
      </c>
    </row>
    <row r="1666" spans="1:14" x14ac:dyDescent="0.25">
      <c r="A1666" t="s">
        <v>151</v>
      </c>
      <c r="B1666" s="1">
        <v>44962</v>
      </c>
      <c r="C1666" s="4">
        <v>890.31772748385004</v>
      </c>
      <c r="D1666" s="3">
        <f ca="1">TODAY() -dataset_transacoes_ficticias_2023_2024[[#This Row],[transaction date]]</f>
        <v>461</v>
      </c>
      <c r="E1666">
        <f>COUNTIF(A:A,dataset_transacoes_ficticias_2023_2024[[#This Row],[customer-id]])</f>
        <v>4</v>
      </c>
      <c r="F1666" s="4">
        <f>SUMIF(A:A,dataset_transacoes_ficticias_2023_2024[[#This Row],[customer-id]],C:C)</f>
        <v>2617.9644344831918</v>
      </c>
      <c r="G1666" s="4">
        <f>dataset_transacoes_ficticias_2023_2024[[#This Row],[total value]]/dataset_transacoes_ficticias_2023_2024[[#This Row],[frequency]]</f>
        <v>654.49110862079795</v>
      </c>
      <c r="H1666" s="5">
        <f ca="1">(1 - _xlfn.PERCENTRANK.INC(D:D,dataset_transacoes_ficticias_2023_2024[[#This Row],[recency]],4))*10</f>
        <v>0.84600000000000009</v>
      </c>
      <c r="I1666">
        <f>_xlfn.PERCENTRANK.INC(E:E,dataset_transacoes_ficticias_2023_2024[[#This Row],[frequency]],4)*10</f>
        <v>2.5510000000000002</v>
      </c>
      <c r="J1666" s="5">
        <f>_xlfn.PERCENTRANK.INC(F:F,dataset_transacoes_ficticias_2023_2024[[#This Row],[total value]],4)*10</f>
        <v>6.0429999999999993</v>
      </c>
      <c r="K1666" s="5">
        <f t="shared" ref="K1666:K1729" ca="1" si="52">SUM(H1665:J1666)</f>
        <v>14.558</v>
      </c>
      <c r="L1666" s="13">
        <f ca="1">_xlfn.PERCENTRANK.INC(K:K,dataset_transacoes_ficticias_2023_2024[[#This Row],[rfm sum]],4)*10</f>
        <v>1.4949999999999999</v>
      </c>
      <c r="M1666" s="3">
        <f ca="1">ROUNDUP(dataset_transacoes_ficticias_2023_2024[[#This Row],[rfm]],0)</f>
        <v>2</v>
      </c>
      <c r="N1666" t="str">
        <f t="shared" ref="N1666:N1729" ca="1" si="53">_xlfn.XLOOKUP(M:M,S:S,T:T,FALSE,0,1)</f>
        <v>At Risk</v>
      </c>
    </row>
    <row r="1667" spans="1:14" x14ac:dyDescent="0.25">
      <c r="A1667" t="s">
        <v>193</v>
      </c>
      <c r="B1667" s="1">
        <v>44965</v>
      </c>
      <c r="C1667" s="4">
        <v>374.59685761118999</v>
      </c>
      <c r="D1667" s="3">
        <f ca="1">TODAY() -dataset_transacoes_ficticias_2023_2024[[#This Row],[transaction date]]</f>
        <v>458</v>
      </c>
      <c r="E1667">
        <f>COUNTIF(A:A,dataset_transacoes_ficticias_2023_2024[[#This Row],[customer-id]])</f>
        <v>3</v>
      </c>
      <c r="F1667" s="4">
        <f>SUMIF(A:A,dataset_transacoes_ficticias_2023_2024[[#This Row],[customer-id]],C:C)</f>
        <v>1694.9373587447121</v>
      </c>
      <c r="G1667" s="4">
        <f>dataset_transacoes_ficticias_2023_2024[[#This Row],[total value]]/dataset_transacoes_ficticias_2023_2024[[#This Row],[frequency]]</f>
        <v>564.97911958157067</v>
      </c>
      <c r="H1667" s="5">
        <f ca="1">(1 - _xlfn.PERCENTRANK.INC(D:D,dataset_transacoes_ficticias_2023_2024[[#This Row],[recency]],4))*10</f>
        <v>0.9209999999999996</v>
      </c>
      <c r="I1667">
        <f>_xlfn.PERCENTRANK.INC(E:E,dataset_transacoes_ficticias_2023_2024[[#This Row],[frequency]],4)*10</f>
        <v>0.96</v>
      </c>
      <c r="J1667" s="5">
        <f>_xlfn.PERCENTRANK.INC(F:F,dataset_transacoes_ficticias_2023_2024[[#This Row],[total value]],4)*10</f>
        <v>2.8960000000000004</v>
      </c>
      <c r="K1667" s="5">
        <f t="shared" ca="1" si="52"/>
        <v>14.216999999999999</v>
      </c>
      <c r="L1667" s="13">
        <f ca="1">_xlfn.PERCENTRANK.INC(K:K,dataset_transacoes_ficticias_2023_2024[[#This Row],[rfm sum]],4)*10</f>
        <v>1.41</v>
      </c>
      <c r="M1667" s="3">
        <f ca="1">ROUNDUP(dataset_transacoes_ficticias_2023_2024[[#This Row],[rfm]],0)</f>
        <v>2</v>
      </c>
      <c r="N1667" t="str">
        <f t="shared" ca="1" si="53"/>
        <v>At Risk</v>
      </c>
    </row>
    <row r="1668" spans="1:14" x14ac:dyDescent="0.25">
      <c r="A1668" t="s">
        <v>293</v>
      </c>
      <c r="B1668" s="1">
        <v>44987</v>
      </c>
      <c r="C1668" s="4">
        <v>803.71343573989304</v>
      </c>
      <c r="D1668" s="3">
        <f ca="1">TODAY() -dataset_transacoes_ficticias_2023_2024[[#This Row],[transaction date]]</f>
        <v>436</v>
      </c>
      <c r="E1668">
        <f>COUNTIF(A:A,dataset_transacoes_ficticias_2023_2024[[#This Row],[customer-id]])</f>
        <v>4</v>
      </c>
      <c r="F1668" s="4">
        <f>SUMIF(A:A,dataset_transacoes_ficticias_2023_2024[[#This Row],[customer-id]],C:C)</f>
        <v>2485.8581153450573</v>
      </c>
      <c r="G1668" s="4">
        <f>dataset_transacoes_ficticias_2023_2024[[#This Row],[total value]]/dataset_transacoes_ficticias_2023_2024[[#This Row],[frequency]]</f>
        <v>621.46452883626432</v>
      </c>
      <c r="H1668" s="5">
        <f ca="1">(1 - _xlfn.PERCENTRANK.INC(D:D,dataset_transacoes_ficticias_2023_2024[[#This Row],[recency]],4))*10</f>
        <v>1.411</v>
      </c>
      <c r="I1668">
        <f>_xlfn.PERCENTRANK.INC(E:E,dataset_transacoes_ficticias_2023_2024[[#This Row],[frequency]],4)*10</f>
        <v>2.5510000000000002</v>
      </c>
      <c r="J1668" s="5">
        <f>_xlfn.PERCENTRANK.INC(F:F,dataset_transacoes_ficticias_2023_2024[[#This Row],[total value]],4)*10</f>
        <v>5.7620000000000005</v>
      </c>
      <c r="K1668" s="5">
        <f t="shared" ca="1" si="52"/>
        <v>14.501000000000001</v>
      </c>
      <c r="L1668" s="13">
        <f ca="1">_xlfn.PERCENTRANK.INC(K:K,dataset_transacoes_ficticias_2023_2024[[#This Row],[rfm sum]],4)*10</f>
        <v>1.47</v>
      </c>
      <c r="M1668" s="3">
        <f ca="1">ROUNDUP(dataset_transacoes_ficticias_2023_2024[[#This Row],[rfm]],0)</f>
        <v>2</v>
      </c>
      <c r="N1668" t="str">
        <f t="shared" ca="1" si="53"/>
        <v>At Risk</v>
      </c>
    </row>
    <row r="1669" spans="1:14" x14ac:dyDescent="0.25">
      <c r="A1669" t="s">
        <v>303</v>
      </c>
      <c r="B1669" s="1">
        <v>44979</v>
      </c>
      <c r="C1669" s="4">
        <v>265.80646955628401</v>
      </c>
      <c r="D1669" s="3">
        <f ca="1">TODAY() -dataset_transacoes_ficticias_2023_2024[[#This Row],[transaction date]]</f>
        <v>444</v>
      </c>
      <c r="E1669">
        <f>COUNTIF(A:A,dataset_transacoes_ficticias_2023_2024[[#This Row],[customer-id]])</f>
        <v>3</v>
      </c>
      <c r="F1669" s="4">
        <f>SUMIF(A:A,dataset_transacoes_ficticias_2023_2024[[#This Row],[customer-id]],C:C)</f>
        <v>1402.5864283762799</v>
      </c>
      <c r="G1669" s="4">
        <f>dataset_transacoes_ficticias_2023_2024[[#This Row],[total value]]/dataset_transacoes_ficticias_2023_2024[[#This Row],[frequency]]</f>
        <v>467.52880945875995</v>
      </c>
      <c r="H1669" s="5">
        <f ca="1">(1 - _xlfn.PERCENTRANK.INC(D:D,dataset_transacoes_ficticias_2023_2024[[#This Row],[recency]],4))*10</f>
        <v>1.2360000000000004</v>
      </c>
      <c r="I1669">
        <f>_xlfn.PERCENTRANK.INC(E:E,dataset_transacoes_ficticias_2023_2024[[#This Row],[frequency]],4)*10</f>
        <v>0.96</v>
      </c>
      <c r="J1669" s="5">
        <f>_xlfn.PERCENTRANK.INC(F:F,dataset_transacoes_ficticias_2023_2024[[#This Row],[total value]],4)*10</f>
        <v>1.6900000000000002</v>
      </c>
      <c r="K1669" s="5">
        <f t="shared" ca="1" si="52"/>
        <v>13.610000000000001</v>
      </c>
      <c r="L1669" s="13">
        <f ca="1">_xlfn.PERCENTRANK.INC(K:K,dataset_transacoes_ficticias_2023_2024[[#This Row],[rfm sum]],4)*10</f>
        <v>1.31</v>
      </c>
      <c r="M1669" s="3">
        <f ca="1">ROUNDUP(dataset_transacoes_ficticias_2023_2024[[#This Row],[rfm]],0)</f>
        <v>2</v>
      </c>
      <c r="N1669" t="str">
        <f t="shared" ca="1" si="53"/>
        <v>At Risk</v>
      </c>
    </row>
    <row r="1670" spans="1:14" x14ac:dyDescent="0.25">
      <c r="A1670" t="s">
        <v>304</v>
      </c>
      <c r="B1670" s="1">
        <v>45267</v>
      </c>
      <c r="C1670" s="4">
        <v>481.28016977468002</v>
      </c>
      <c r="D1670" s="3">
        <f ca="1">TODAY() -dataset_transacoes_ficticias_2023_2024[[#This Row],[transaction date]]</f>
        <v>156</v>
      </c>
      <c r="E1670">
        <f>COUNTIF(A:A,dataset_transacoes_ficticias_2023_2024[[#This Row],[customer-id]])</f>
        <v>3</v>
      </c>
      <c r="F1670" s="4">
        <f>SUMIF(A:A,dataset_transacoes_ficticias_2023_2024[[#This Row],[customer-id]],C:C)</f>
        <v>1302.6221197035813</v>
      </c>
      <c r="G1670" s="4">
        <f>dataset_transacoes_ficticias_2023_2024[[#This Row],[total value]]/dataset_transacoes_ficticias_2023_2024[[#This Row],[frequency]]</f>
        <v>434.2073732345271</v>
      </c>
      <c r="H1670" s="5">
        <f ca="1">(1 - _xlfn.PERCENTRANK.INC(D:D,dataset_transacoes_ficticias_2023_2024[[#This Row],[recency]],4))*10</f>
        <v>8.5250000000000004</v>
      </c>
      <c r="I1670">
        <f>_xlfn.PERCENTRANK.INC(E:E,dataset_transacoes_ficticias_2023_2024[[#This Row],[frequency]],4)*10</f>
        <v>0.96</v>
      </c>
      <c r="J1670" s="5">
        <f>_xlfn.PERCENTRANK.INC(F:F,dataset_transacoes_ficticias_2023_2024[[#This Row],[total value]],4)*10</f>
        <v>1.46</v>
      </c>
      <c r="K1670" s="5">
        <f t="shared" ca="1" si="52"/>
        <v>14.831000000000003</v>
      </c>
      <c r="L1670" s="13">
        <f ca="1">_xlfn.PERCENTRANK.INC(K:K,dataset_transacoes_ficticias_2023_2024[[#This Row],[rfm sum]],4)*10</f>
        <v>1.5649999999999999</v>
      </c>
      <c r="M1670" s="3">
        <f ca="1">ROUNDUP(dataset_transacoes_ficticias_2023_2024[[#This Row],[rfm]],0)</f>
        <v>2</v>
      </c>
      <c r="N1670" t="str">
        <f t="shared" ca="1" si="53"/>
        <v>At Risk</v>
      </c>
    </row>
    <row r="1671" spans="1:14" x14ac:dyDescent="0.25">
      <c r="A1671" t="s">
        <v>335</v>
      </c>
      <c r="B1671" s="1">
        <v>45038</v>
      </c>
      <c r="C1671" s="4">
        <v>459.42727440506502</v>
      </c>
      <c r="D1671" s="3">
        <f ca="1">TODAY() -dataset_transacoes_ficticias_2023_2024[[#This Row],[transaction date]]</f>
        <v>385</v>
      </c>
      <c r="E1671">
        <f>COUNTIF(A:A,dataset_transacoes_ficticias_2023_2024[[#This Row],[customer-id]])</f>
        <v>2</v>
      </c>
      <c r="F1671" s="4">
        <f>SUMIF(A:A,dataset_transacoes_ficticias_2023_2024[[#This Row],[customer-id]],C:C)</f>
        <v>959.91931579285006</v>
      </c>
      <c r="G1671" s="4">
        <f>dataset_transacoes_ficticias_2023_2024[[#This Row],[total value]]/dataset_transacoes_ficticias_2023_2024[[#This Row],[frequency]]</f>
        <v>479.95965789642503</v>
      </c>
      <c r="H1671" s="5">
        <f ca="1">(1 - _xlfn.PERCENTRANK.INC(D:D,dataset_transacoes_ficticias_2023_2024[[#This Row],[recency]],4))*10</f>
        <v>2.7569999999999997</v>
      </c>
      <c r="I1671">
        <f>_xlfn.PERCENTRANK.INC(E:E,dataset_transacoes_ficticias_2023_2024[[#This Row],[frequency]],4)*10</f>
        <v>0.15</v>
      </c>
      <c r="J1671" s="5">
        <f>_xlfn.PERCENTRANK.INC(F:F,dataset_transacoes_ficticias_2023_2024[[#This Row],[total value]],4)*10</f>
        <v>0.86999999999999988</v>
      </c>
      <c r="K1671" s="5">
        <f t="shared" ca="1" si="52"/>
        <v>14.722</v>
      </c>
      <c r="L1671" s="13">
        <f ca="1">_xlfn.PERCENTRANK.INC(K:K,dataset_transacoes_ficticias_2023_2024[[#This Row],[rfm sum]],4)*10</f>
        <v>1.5349999999999999</v>
      </c>
      <c r="M1671" s="3">
        <f ca="1">ROUNDUP(dataset_transacoes_ficticias_2023_2024[[#This Row],[rfm]],0)</f>
        <v>2</v>
      </c>
      <c r="N1671" t="str">
        <f t="shared" ca="1" si="53"/>
        <v>At Risk</v>
      </c>
    </row>
    <row r="1672" spans="1:14" x14ac:dyDescent="0.25">
      <c r="A1672" t="s">
        <v>341</v>
      </c>
      <c r="B1672" s="1">
        <v>45236</v>
      </c>
      <c r="C1672" s="4">
        <v>424.19389126401501</v>
      </c>
      <c r="D1672" s="3">
        <f ca="1">TODAY() -dataset_transacoes_ficticias_2023_2024[[#This Row],[transaction date]]</f>
        <v>187</v>
      </c>
      <c r="E1672">
        <f>COUNTIF(A:A,dataset_transacoes_ficticias_2023_2024[[#This Row],[customer-id]])</f>
        <v>4</v>
      </c>
      <c r="F1672" s="4">
        <f>SUMIF(A:A,dataset_transacoes_ficticias_2023_2024[[#This Row],[customer-id]],C:C)</f>
        <v>1208.2580195486664</v>
      </c>
      <c r="G1672" s="4">
        <f>dataset_transacoes_ficticias_2023_2024[[#This Row],[total value]]/dataset_transacoes_ficticias_2023_2024[[#This Row],[frequency]]</f>
        <v>302.06450488716661</v>
      </c>
      <c r="H1672" s="5">
        <f ca="1">(1 - _xlfn.PERCENTRANK.INC(D:D,dataset_transacoes_ficticias_2023_2024[[#This Row],[recency]],4))*10</f>
        <v>7.7539999999999996</v>
      </c>
      <c r="I1672">
        <f>_xlfn.PERCENTRANK.INC(E:E,dataset_transacoes_ficticias_2023_2024[[#This Row],[frequency]],4)*10</f>
        <v>2.5510000000000002</v>
      </c>
      <c r="J1672" s="5">
        <f>_xlfn.PERCENTRANK.INC(F:F,dataset_transacoes_ficticias_2023_2024[[#This Row],[total value]],4)*10</f>
        <v>1.2250000000000001</v>
      </c>
      <c r="K1672" s="5">
        <f t="shared" ca="1" si="52"/>
        <v>15.306999999999999</v>
      </c>
      <c r="L1672" s="13">
        <f ca="1">_xlfn.PERCENTRANK.INC(K:K,dataset_transacoes_ficticias_2023_2024[[#This Row],[rfm sum]],4)*10</f>
        <v>1.7150000000000001</v>
      </c>
      <c r="M1672" s="3">
        <f ca="1">ROUNDUP(dataset_transacoes_ficticias_2023_2024[[#This Row],[rfm]],0)</f>
        <v>2</v>
      </c>
      <c r="N1672" t="str">
        <f t="shared" ca="1" si="53"/>
        <v>At Risk</v>
      </c>
    </row>
    <row r="1673" spans="1:14" x14ac:dyDescent="0.25">
      <c r="A1673" t="s">
        <v>362</v>
      </c>
      <c r="B1673" s="1">
        <v>44965</v>
      </c>
      <c r="C1673" s="4">
        <v>835.42958468230199</v>
      </c>
      <c r="D1673" s="3">
        <f ca="1">TODAY() -dataset_transacoes_ficticias_2023_2024[[#This Row],[transaction date]]</f>
        <v>458</v>
      </c>
      <c r="E1673">
        <f>COUNTIF(A:A,dataset_transacoes_ficticias_2023_2024[[#This Row],[customer-id]])</f>
        <v>3</v>
      </c>
      <c r="F1673" s="4">
        <f>SUMIF(A:A,dataset_transacoes_ficticias_2023_2024[[#This Row],[customer-id]],C:C)</f>
        <v>1580.6438999188858</v>
      </c>
      <c r="G1673" s="4">
        <f>dataset_transacoes_ficticias_2023_2024[[#This Row],[total value]]/dataset_transacoes_ficticias_2023_2024[[#This Row],[frequency]]</f>
        <v>526.88129997296198</v>
      </c>
      <c r="H1673" s="5">
        <f ca="1">(1 - _xlfn.PERCENTRANK.INC(D:D,dataset_transacoes_ficticias_2023_2024[[#This Row],[recency]],4))*10</f>
        <v>0.9209999999999996</v>
      </c>
      <c r="I1673">
        <f>_xlfn.PERCENTRANK.INC(E:E,dataset_transacoes_ficticias_2023_2024[[#This Row],[frequency]],4)*10</f>
        <v>0.96</v>
      </c>
      <c r="J1673" s="5">
        <f>_xlfn.PERCENTRANK.INC(F:F,dataset_transacoes_ficticias_2023_2024[[#This Row],[total value]],4)*10</f>
        <v>2.3810000000000002</v>
      </c>
      <c r="K1673" s="5">
        <f t="shared" ca="1" si="52"/>
        <v>15.791999999999998</v>
      </c>
      <c r="L1673" s="13">
        <f ca="1">_xlfn.PERCENTRANK.INC(K:K,dataset_transacoes_ficticias_2023_2024[[#This Row],[rfm sum]],4)*10</f>
        <v>1.8199999999999998</v>
      </c>
      <c r="M1673" s="3">
        <f ca="1">ROUNDUP(dataset_transacoes_ficticias_2023_2024[[#This Row],[rfm]],0)</f>
        <v>2</v>
      </c>
      <c r="N1673" t="str">
        <f t="shared" ca="1" si="53"/>
        <v>At Risk</v>
      </c>
    </row>
    <row r="1674" spans="1:14" x14ac:dyDescent="0.25">
      <c r="A1674" t="s">
        <v>362</v>
      </c>
      <c r="B1674" s="1">
        <v>45296</v>
      </c>
      <c r="C1674" s="4">
        <v>23.1796729554449</v>
      </c>
      <c r="D1674" s="3">
        <f ca="1">TODAY() -dataset_transacoes_ficticias_2023_2024[[#This Row],[transaction date]]</f>
        <v>127</v>
      </c>
      <c r="E1674">
        <f>COUNTIF(A:A,dataset_transacoes_ficticias_2023_2024[[#This Row],[customer-id]])</f>
        <v>3</v>
      </c>
      <c r="F1674" s="4">
        <f>SUMIF(A:A,dataset_transacoes_ficticias_2023_2024[[#This Row],[customer-id]],C:C)</f>
        <v>1580.6438999188858</v>
      </c>
      <c r="G1674" s="4">
        <f>dataset_transacoes_ficticias_2023_2024[[#This Row],[total value]]/dataset_transacoes_ficticias_2023_2024[[#This Row],[frequency]]</f>
        <v>526.88129997296198</v>
      </c>
      <c r="H1674" s="5">
        <f ca="1">(1 - _xlfn.PERCENTRANK.INC(D:D,dataset_transacoes_ficticias_2023_2024[[#This Row],[recency]],4))*10</f>
        <v>9.1900000000000013</v>
      </c>
      <c r="I1674">
        <f>_xlfn.PERCENTRANK.INC(E:E,dataset_transacoes_ficticias_2023_2024[[#This Row],[frequency]],4)*10</f>
        <v>0.96</v>
      </c>
      <c r="J1674" s="5">
        <f>_xlfn.PERCENTRANK.INC(F:F,dataset_transacoes_ficticias_2023_2024[[#This Row],[total value]],4)*10</f>
        <v>2.3810000000000002</v>
      </c>
      <c r="K1674" s="5">
        <f t="shared" ca="1" si="52"/>
        <v>16.793000000000003</v>
      </c>
      <c r="L1674" s="13">
        <f ca="1">_xlfn.PERCENTRANK.INC(K:K,dataset_transacoes_ficticias_2023_2024[[#This Row],[rfm sum]],4)*10</f>
        <v>2.0060000000000002</v>
      </c>
      <c r="M1674" s="3">
        <f ca="1">ROUNDUP(dataset_transacoes_ficticias_2023_2024[[#This Row],[rfm]],0)</f>
        <v>3</v>
      </c>
      <c r="N1674" t="str">
        <f t="shared" ca="1" si="53"/>
        <v>At Risk</v>
      </c>
    </row>
    <row r="1675" spans="1:14" x14ac:dyDescent="0.25">
      <c r="A1675" t="s">
        <v>239</v>
      </c>
      <c r="B1675" s="1">
        <v>44970</v>
      </c>
      <c r="C1675" s="4">
        <v>316.90434771349402</v>
      </c>
      <c r="D1675" s="3">
        <f ca="1">TODAY() -dataset_transacoes_ficticias_2023_2024[[#This Row],[transaction date]]</f>
        <v>453</v>
      </c>
      <c r="E1675">
        <f>COUNTIF(A:A,dataset_transacoes_ficticias_2023_2024[[#This Row],[customer-id]])</f>
        <v>5</v>
      </c>
      <c r="F1675" s="4">
        <f>SUMIF(A:A,dataset_transacoes_ficticias_2023_2024[[#This Row],[customer-id]],C:C)</f>
        <v>1534.7387226669291</v>
      </c>
      <c r="G1675" s="4">
        <f>dataset_transacoes_ficticias_2023_2024[[#This Row],[total value]]/dataset_transacoes_ficticias_2023_2024[[#This Row],[frequency]]</f>
        <v>306.94774453338584</v>
      </c>
      <c r="H1675" s="5">
        <f ca="1">(1 - _xlfn.PERCENTRANK.INC(D:D,dataset_transacoes_ficticias_2023_2024[[#This Row],[recency]],4))*10</f>
        <v>1.0560000000000003</v>
      </c>
      <c r="I1675">
        <f>_xlfn.PERCENTRANK.INC(E:E,dataset_transacoes_ficticias_2023_2024[[#This Row],[frequency]],4)*10</f>
        <v>4.5519999999999996</v>
      </c>
      <c r="J1675" s="5">
        <f>_xlfn.PERCENTRANK.INC(F:F,dataset_transacoes_ficticias_2023_2024[[#This Row],[total value]],4)*10</f>
        <v>2.2410000000000001</v>
      </c>
      <c r="K1675" s="5">
        <f t="shared" ca="1" si="52"/>
        <v>20.380000000000003</v>
      </c>
      <c r="L1675" s="13">
        <f ca="1">_xlfn.PERCENTRANK.INC(K:K,dataset_transacoes_ficticias_2023_2024[[#This Row],[rfm sum]],4)*10</f>
        <v>2.9809999999999999</v>
      </c>
      <c r="M1675" s="3">
        <f ca="1">ROUNDUP(dataset_transacoes_ficticias_2023_2024[[#This Row],[rfm]],0)</f>
        <v>3</v>
      </c>
      <c r="N1675" t="str">
        <f t="shared" ca="1" si="53"/>
        <v>At Risk</v>
      </c>
    </row>
    <row r="1676" spans="1:14" x14ac:dyDescent="0.25">
      <c r="A1676" t="s">
        <v>239</v>
      </c>
      <c r="B1676" s="1">
        <v>44990</v>
      </c>
      <c r="C1676" s="4">
        <v>186.13894779836201</v>
      </c>
      <c r="D1676" s="3">
        <f ca="1">TODAY() -dataset_transacoes_ficticias_2023_2024[[#This Row],[transaction date]]</f>
        <v>433</v>
      </c>
      <c r="E1676">
        <f>COUNTIF(A:A,dataset_transacoes_ficticias_2023_2024[[#This Row],[customer-id]])</f>
        <v>5</v>
      </c>
      <c r="F1676" s="4">
        <f>SUMIF(A:A,dataset_transacoes_ficticias_2023_2024[[#This Row],[customer-id]],C:C)</f>
        <v>1534.7387226669291</v>
      </c>
      <c r="G1676" s="4">
        <f>dataset_transacoes_ficticias_2023_2024[[#This Row],[total value]]/dataset_transacoes_ficticias_2023_2024[[#This Row],[frequency]]</f>
        <v>306.94774453338584</v>
      </c>
      <c r="H1676" s="5">
        <f ca="1">(1 - _xlfn.PERCENTRANK.INC(D:D,dataset_transacoes_ficticias_2023_2024[[#This Row],[recency]],4))*10</f>
        <v>1.5159999999999996</v>
      </c>
      <c r="I1676">
        <f>_xlfn.PERCENTRANK.INC(E:E,dataset_transacoes_ficticias_2023_2024[[#This Row],[frequency]],4)*10</f>
        <v>4.5519999999999996</v>
      </c>
      <c r="J1676" s="5">
        <f>_xlfn.PERCENTRANK.INC(F:F,dataset_transacoes_ficticias_2023_2024[[#This Row],[total value]],4)*10</f>
        <v>2.2410000000000001</v>
      </c>
      <c r="K1676" s="5">
        <f t="shared" ca="1" si="52"/>
        <v>16.158000000000001</v>
      </c>
      <c r="L1676" s="13">
        <f ca="1">_xlfn.PERCENTRANK.INC(K:K,dataset_transacoes_ficticias_2023_2024[[#This Row],[rfm sum]],4)*10</f>
        <v>1.87</v>
      </c>
      <c r="M1676" s="3">
        <f ca="1">ROUNDUP(dataset_transacoes_ficticias_2023_2024[[#This Row],[rfm]],0)</f>
        <v>2</v>
      </c>
      <c r="N1676" t="str">
        <f t="shared" ca="1" si="53"/>
        <v>At Risk</v>
      </c>
    </row>
    <row r="1677" spans="1:14" x14ac:dyDescent="0.25">
      <c r="A1677" t="s">
        <v>270</v>
      </c>
      <c r="B1677" s="1">
        <v>45147</v>
      </c>
      <c r="C1677" s="4">
        <v>814.03156458170895</v>
      </c>
      <c r="D1677" s="3">
        <f ca="1">TODAY() -dataset_transacoes_ficticias_2023_2024[[#This Row],[transaction date]]</f>
        <v>276</v>
      </c>
      <c r="E1677">
        <f>COUNTIF(A:A,dataset_transacoes_ficticias_2023_2024[[#This Row],[customer-id]])</f>
        <v>2</v>
      </c>
      <c r="F1677" s="4">
        <f>SUMIF(A:A,dataset_transacoes_ficticias_2023_2024[[#This Row],[customer-id]],C:C)</f>
        <v>1306.5742441583709</v>
      </c>
      <c r="G1677" s="4">
        <f>dataset_transacoes_ficticias_2023_2024[[#This Row],[total value]]/dataset_transacoes_ficticias_2023_2024[[#This Row],[frequency]]</f>
        <v>653.28712207918545</v>
      </c>
      <c r="H1677" s="5">
        <f ca="1">(1 - _xlfn.PERCENTRANK.INC(D:D,dataset_transacoes_ficticias_2023_2024[[#This Row],[recency]],4))*10</f>
        <v>5.4830000000000005</v>
      </c>
      <c r="I1677">
        <f>_xlfn.PERCENTRANK.INC(E:E,dataset_transacoes_ficticias_2023_2024[[#This Row],[frequency]],4)*10</f>
        <v>0.15</v>
      </c>
      <c r="J1677" s="5">
        <f>_xlfn.PERCENTRANK.INC(F:F,dataset_transacoes_ficticias_2023_2024[[#This Row],[total value]],4)*10</f>
        <v>1.4749999999999999</v>
      </c>
      <c r="K1677" s="5">
        <f t="shared" ca="1" si="52"/>
        <v>15.417</v>
      </c>
      <c r="L1677" s="13">
        <f ca="1">_xlfn.PERCENTRANK.INC(K:K,dataset_transacoes_ficticias_2023_2024[[#This Row],[rfm sum]],4)*10</f>
        <v>1.7449999999999999</v>
      </c>
      <c r="M1677" s="3">
        <f ca="1">ROUNDUP(dataset_transacoes_ficticias_2023_2024[[#This Row],[rfm]],0)</f>
        <v>2</v>
      </c>
      <c r="N1677" t="str">
        <f t="shared" ca="1" si="53"/>
        <v>At Risk</v>
      </c>
    </row>
    <row r="1678" spans="1:14" x14ac:dyDescent="0.25">
      <c r="A1678" t="s">
        <v>271</v>
      </c>
      <c r="B1678" s="1">
        <v>45266</v>
      </c>
      <c r="C1678" s="4">
        <v>449.50188200294502</v>
      </c>
      <c r="D1678" s="3">
        <f ca="1">TODAY() -dataset_transacoes_ficticias_2023_2024[[#This Row],[transaction date]]</f>
        <v>157</v>
      </c>
      <c r="E1678">
        <f>COUNTIF(A:A,dataset_transacoes_ficticias_2023_2024[[#This Row],[customer-id]])</f>
        <v>1</v>
      </c>
      <c r="F1678" s="4">
        <f>SUMIF(A:A,dataset_transacoes_ficticias_2023_2024[[#This Row],[customer-id]],C:C)</f>
        <v>449.50188200294502</v>
      </c>
      <c r="G1678" s="4">
        <f>dataset_transacoes_ficticias_2023_2024[[#This Row],[total value]]/dataset_transacoes_ficticias_2023_2024[[#This Row],[frequency]]</f>
        <v>449.50188200294502</v>
      </c>
      <c r="H1678" s="5">
        <f ca="1">(1 - _xlfn.PERCENTRANK.INC(D:D,dataset_transacoes_ficticias_2023_2024[[#This Row],[recency]],4))*10</f>
        <v>8.5</v>
      </c>
      <c r="I1678">
        <f>_xlfn.PERCENTRANK.INC(E:E,dataset_transacoes_ficticias_2023_2024[[#This Row],[frequency]],4)*10</f>
        <v>0</v>
      </c>
      <c r="J1678" s="5">
        <f>_xlfn.PERCENTRANK.INC(F:F,dataset_transacoes_ficticias_2023_2024[[#This Row],[total value]],4)*10</f>
        <v>0.17500000000000002</v>
      </c>
      <c r="K1678" s="5">
        <f t="shared" ca="1" si="52"/>
        <v>15.783000000000001</v>
      </c>
      <c r="L1678" s="13">
        <f ca="1">_xlfn.PERCENTRANK.INC(K:K,dataset_transacoes_ficticias_2023_2024[[#This Row],[rfm sum]],4)*10</f>
        <v>1.8149999999999999</v>
      </c>
      <c r="M1678" s="3">
        <f ca="1">ROUNDUP(dataset_transacoes_ficticias_2023_2024[[#This Row],[rfm]],0)</f>
        <v>2</v>
      </c>
      <c r="N1678" t="str">
        <f t="shared" ca="1" si="53"/>
        <v>At Risk</v>
      </c>
    </row>
    <row r="1679" spans="1:14" x14ac:dyDescent="0.25">
      <c r="A1679" t="s">
        <v>36</v>
      </c>
      <c r="B1679" s="1">
        <v>45031</v>
      </c>
      <c r="C1679" s="4">
        <v>938.63033802867199</v>
      </c>
      <c r="D1679" s="3">
        <f ca="1">TODAY() -dataset_transacoes_ficticias_2023_2024[[#This Row],[transaction date]]</f>
        <v>392</v>
      </c>
      <c r="E1679">
        <f>COUNTIF(A:A,dataset_transacoes_ficticias_2023_2024[[#This Row],[customer-id]])</f>
        <v>3</v>
      </c>
      <c r="F1679" s="4">
        <f>SUMIF(A:A,dataset_transacoes_ficticias_2023_2024[[#This Row],[customer-id]],C:C)</f>
        <v>1918.9098444299327</v>
      </c>
      <c r="G1679" s="4">
        <f>dataset_transacoes_ficticias_2023_2024[[#This Row],[total value]]/dataset_transacoes_ficticias_2023_2024[[#This Row],[frequency]]</f>
        <v>639.63661480997757</v>
      </c>
      <c r="H1679" s="5">
        <f ca="1">(1 - _xlfn.PERCENTRANK.INC(D:D,dataset_transacoes_ficticias_2023_2024[[#This Row],[recency]],4))*10</f>
        <v>2.6019999999999999</v>
      </c>
      <c r="I1679">
        <f>_xlfn.PERCENTRANK.INC(E:E,dataset_transacoes_ficticias_2023_2024[[#This Row],[frequency]],4)*10</f>
        <v>0.96</v>
      </c>
      <c r="J1679" s="5">
        <f>_xlfn.PERCENTRANK.INC(F:F,dataset_transacoes_ficticias_2023_2024[[#This Row],[total value]],4)*10</f>
        <v>3.5909999999999997</v>
      </c>
      <c r="K1679" s="5">
        <f t="shared" ca="1" si="52"/>
        <v>15.828000000000001</v>
      </c>
      <c r="L1679" s="13">
        <f ca="1">_xlfn.PERCENTRANK.INC(K:K,dataset_transacoes_ficticias_2023_2024[[#This Row],[rfm sum]],4)*10</f>
        <v>1.825</v>
      </c>
      <c r="M1679" s="3">
        <f ca="1">ROUNDUP(dataset_transacoes_ficticias_2023_2024[[#This Row],[rfm]],0)</f>
        <v>2</v>
      </c>
      <c r="N1679" t="str">
        <f t="shared" ca="1" si="53"/>
        <v>At Risk</v>
      </c>
    </row>
    <row r="1680" spans="1:14" x14ac:dyDescent="0.25">
      <c r="A1680" t="s">
        <v>36</v>
      </c>
      <c r="B1680" s="1">
        <v>45079</v>
      </c>
      <c r="C1680" s="4">
        <v>941.36846258780997</v>
      </c>
      <c r="D1680" s="3">
        <f ca="1">TODAY() -dataset_transacoes_ficticias_2023_2024[[#This Row],[transaction date]]</f>
        <v>344</v>
      </c>
      <c r="E1680">
        <f>COUNTIF(A:A,dataset_transacoes_ficticias_2023_2024[[#This Row],[customer-id]])</f>
        <v>3</v>
      </c>
      <c r="F1680" s="4">
        <f>SUMIF(A:A,dataset_transacoes_ficticias_2023_2024[[#This Row],[customer-id]],C:C)</f>
        <v>1918.9098444299327</v>
      </c>
      <c r="G1680" s="4">
        <f>dataset_transacoes_ficticias_2023_2024[[#This Row],[total value]]/dataset_transacoes_ficticias_2023_2024[[#This Row],[frequency]]</f>
        <v>639.63661480997757</v>
      </c>
      <c r="H1680" s="5">
        <f ca="1">(1 - _xlfn.PERCENTRANK.INC(D:D,dataset_transacoes_ficticias_2023_2024[[#This Row],[recency]],4))*10</f>
        <v>3.7719999999999998</v>
      </c>
      <c r="I1680">
        <f>_xlfn.PERCENTRANK.INC(E:E,dataset_transacoes_ficticias_2023_2024[[#This Row],[frequency]],4)*10</f>
        <v>0.96</v>
      </c>
      <c r="J1680" s="5">
        <f>_xlfn.PERCENTRANK.INC(F:F,dataset_transacoes_ficticias_2023_2024[[#This Row],[total value]],4)*10</f>
        <v>3.5909999999999997</v>
      </c>
      <c r="K1680" s="5">
        <f t="shared" ca="1" si="52"/>
        <v>15.475999999999997</v>
      </c>
      <c r="L1680" s="13">
        <f ca="1">_xlfn.PERCENTRANK.INC(K:K,dataset_transacoes_ficticias_2023_2024[[#This Row],[rfm sum]],4)*10</f>
        <v>1.7599999999999998</v>
      </c>
      <c r="M1680" s="3">
        <f ca="1">ROUNDUP(dataset_transacoes_ficticias_2023_2024[[#This Row],[rfm]],0)</f>
        <v>2</v>
      </c>
      <c r="N1680" t="str">
        <f t="shared" ca="1" si="53"/>
        <v>At Risk</v>
      </c>
    </row>
    <row r="1681" spans="1:14" x14ac:dyDescent="0.25">
      <c r="A1681" t="s">
        <v>273</v>
      </c>
      <c r="B1681" s="1">
        <v>45200</v>
      </c>
      <c r="C1681" s="4">
        <v>22.8084269168939</v>
      </c>
      <c r="D1681" s="3">
        <f ca="1">TODAY() -dataset_transacoes_ficticias_2023_2024[[#This Row],[transaction date]]</f>
        <v>223</v>
      </c>
      <c r="E1681">
        <f>COUNTIF(A:A,dataset_transacoes_ficticias_2023_2024[[#This Row],[customer-id]])</f>
        <v>2</v>
      </c>
      <c r="F1681" s="4">
        <f>SUMIF(A:A,dataset_transacoes_ficticias_2023_2024[[#This Row],[customer-id]],C:C)</f>
        <v>801.53800287980391</v>
      </c>
      <c r="G1681" s="4">
        <f>dataset_transacoes_ficticias_2023_2024[[#This Row],[total value]]/dataset_transacoes_ficticias_2023_2024[[#This Row],[frequency]]</f>
        <v>400.76900143990196</v>
      </c>
      <c r="H1681" s="5">
        <f ca="1">(1 - _xlfn.PERCENTRANK.INC(D:D,dataset_transacoes_ficticias_2023_2024[[#This Row],[recency]],4))*10</f>
        <v>6.7640000000000002</v>
      </c>
      <c r="I1681">
        <f>_xlfn.PERCENTRANK.INC(E:E,dataset_transacoes_ficticias_2023_2024[[#This Row],[frequency]],4)*10</f>
        <v>0.15</v>
      </c>
      <c r="J1681" s="5">
        <f>_xlfn.PERCENTRANK.INC(F:F,dataset_transacoes_ficticias_2023_2024[[#This Row],[total value]],4)*10</f>
        <v>0.53500000000000003</v>
      </c>
      <c r="K1681" s="5">
        <f t="shared" ca="1" si="52"/>
        <v>15.772</v>
      </c>
      <c r="L1681" s="13">
        <f ca="1">_xlfn.PERCENTRANK.INC(K:K,dataset_transacoes_ficticias_2023_2024[[#This Row],[rfm sum]],4)*10</f>
        <v>1.81</v>
      </c>
      <c r="M1681" s="3">
        <f ca="1">ROUNDUP(dataset_transacoes_ficticias_2023_2024[[#This Row],[rfm]],0)</f>
        <v>2</v>
      </c>
      <c r="N1681" t="str">
        <f t="shared" ca="1" si="53"/>
        <v>At Risk</v>
      </c>
    </row>
    <row r="1682" spans="1:14" x14ac:dyDescent="0.25">
      <c r="A1682" t="s">
        <v>273</v>
      </c>
      <c r="B1682" s="1">
        <v>45262</v>
      </c>
      <c r="C1682" s="4">
        <v>778.72957596290996</v>
      </c>
      <c r="D1682" s="3">
        <f ca="1">TODAY() -dataset_transacoes_ficticias_2023_2024[[#This Row],[transaction date]]</f>
        <v>161</v>
      </c>
      <c r="E1682">
        <f>COUNTIF(A:A,dataset_transacoes_ficticias_2023_2024[[#This Row],[customer-id]])</f>
        <v>2</v>
      </c>
      <c r="F1682" s="4">
        <f>SUMIF(A:A,dataset_transacoes_ficticias_2023_2024[[#This Row],[customer-id]],C:C)</f>
        <v>801.53800287980391</v>
      </c>
      <c r="G1682" s="4">
        <f>dataset_transacoes_ficticias_2023_2024[[#This Row],[total value]]/dataset_transacoes_ficticias_2023_2024[[#This Row],[frequency]]</f>
        <v>400.76900143990196</v>
      </c>
      <c r="H1682" s="5">
        <f ca="1">(1 - _xlfn.PERCENTRANK.INC(D:D,dataset_transacoes_ficticias_2023_2024[[#This Row],[recency]],4))*10</f>
        <v>8.4050000000000011</v>
      </c>
      <c r="I1682">
        <f>_xlfn.PERCENTRANK.INC(E:E,dataset_transacoes_ficticias_2023_2024[[#This Row],[frequency]],4)*10</f>
        <v>0.15</v>
      </c>
      <c r="J1682" s="5">
        <f>_xlfn.PERCENTRANK.INC(F:F,dataset_transacoes_ficticias_2023_2024[[#This Row],[total value]],4)*10</f>
        <v>0.53500000000000003</v>
      </c>
      <c r="K1682" s="5">
        <f t="shared" ca="1" si="52"/>
        <v>16.539000000000001</v>
      </c>
      <c r="L1682" s="13">
        <f ca="1">_xlfn.PERCENTRANK.INC(K:K,dataset_transacoes_ficticias_2023_2024[[#This Row],[rfm sum]],4)*10</f>
        <v>1.9500000000000002</v>
      </c>
      <c r="M1682" s="3">
        <f ca="1">ROUNDUP(dataset_transacoes_ficticias_2023_2024[[#This Row],[rfm]],0)</f>
        <v>2</v>
      </c>
      <c r="N1682" t="str">
        <f t="shared" ca="1" si="53"/>
        <v>At Risk</v>
      </c>
    </row>
    <row r="1683" spans="1:14" x14ac:dyDescent="0.25">
      <c r="A1683" t="s">
        <v>274</v>
      </c>
      <c r="B1683" s="1">
        <v>45003</v>
      </c>
      <c r="C1683" s="4">
        <v>824.39339203359395</v>
      </c>
      <c r="D1683" s="3">
        <f ca="1">TODAY() -dataset_transacoes_ficticias_2023_2024[[#This Row],[transaction date]]</f>
        <v>420</v>
      </c>
      <c r="E1683">
        <f>COUNTIF(A:A,dataset_transacoes_ficticias_2023_2024[[#This Row],[customer-id]])</f>
        <v>4</v>
      </c>
      <c r="F1683" s="4">
        <f>SUMIF(A:A,dataset_transacoes_ficticias_2023_2024[[#This Row],[customer-id]],C:C)</f>
        <v>1502.1136769777429</v>
      </c>
      <c r="G1683" s="4">
        <f>dataset_transacoes_ficticias_2023_2024[[#This Row],[total value]]/dataset_transacoes_ficticias_2023_2024[[#This Row],[frequency]]</f>
        <v>375.52841924443572</v>
      </c>
      <c r="H1683" s="5">
        <f ca="1">(1 - _xlfn.PERCENTRANK.INC(D:D,dataset_transacoes_ficticias_2023_2024[[#This Row],[recency]],4))*10</f>
        <v>1.8610000000000004</v>
      </c>
      <c r="I1683">
        <f>_xlfn.PERCENTRANK.INC(E:E,dataset_transacoes_ficticias_2023_2024[[#This Row],[frequency]],4)*10</f>
        <v>2.5510000000000002</v>
      </c>
      <c r="J1683" s="5">
        <f>_xlfn.PERCENTRANK.INC(F:F,dataset_transacoes_ficticias_2023_2024[[#This Row],[total value]],4)*10</f>
        <v>2.1510000000000002</v>
      </c>
      <c r="K1683" s="5">
        <f t="shared" ca="1" si="52"/>
        <v>15.653000000000002</v>
      </c>
      <c r="L1683" s="13">
        <f ca="1">_xlfn.PERCENTRANK.INC(K:K,dataset_transacoes_ficticias_2023_2024[[#This Row],[rfm sum]],4)*10</f>
        <v>1.7849999999999999</v>
      </c>
      <c r="M1683" s="3">
        <f ca="1">ROUNDUP(dataset_transacoes_ficticias_2023_2024[[#This Row],[rfm]],0)</f>
        <v>2</v>
      </c>
      <c r="N1683" t="str">
        <f t="shared" ca="1" si="53"/>
        <v>At Risk</v>
      </c>
    </row>
    <row r="1684" spans="1:14" x14ac:dyDescent="0.25">
      <c r="A1684" t="s">
        <v>280</v>
      </c>
      <c r="B1684" s="1">
        <v>45222</v>
      </c>
      <c r="C1684" s="4">
        <v>795.55560493308599</v>
      </c>
      <c r="D1684" s="3">
        <f ca="1">TODAY() -dataset_transacoes_ficticias_2023_2024[[#This Row],[transaction date]]</f>
        <v>201</v>
      </c>
      <c r="E1684">
        <f>COUNTIF(A:A,dataset_transacoes_ficticias_2023_2024[[#This Row],[customer-id]])</f>
        <v>2</v>
      </c>
      <c r="F1684" s="4">
        <f>SUMIF(A:A,dataset_transacoes_ficticias_2023_2024[[#This Row],[customer-id]],C:C)</f>
        <v>1594.296788729687</v>
      </c>
      <c r="G1684" s="4">
        <f>dataset_transacoes_ficticias_2023_2024[[#This Row],[total value]]/dataset_transacoes_ficticias_2023_2024[[#This Row],[frequency]]</f>
        <v>797.14839436484351</v>
      </c>
      <c r="H1684" s="5">
        <f ca="1">(1 - _xlfn.PERCENTRANK.INC(D:D,dataset_transacoes_ficticias_2023_2024[[#This Row],[recency]],4))*10</f>
        <v>7.3940000000000001</v>
      </c>
      <c r="I1684">
        <f>_xlfn.PERCENTRANK.INC(E:E,dataset_transacoes_ficticias_2023_2024[[#This Row],[frequency]],4)*10</f>
        <v>0.15</v>
      </c>
      <c r="J1684" s="5">
        <f>_xlfn.PERCENTRANK.INC(F:F,dataset_transacoes_ficticias_2023_2024[[#This Row],[total value]],4)*10</f>
        <v>2.5009999999999999</v>
      </c>
      <c r="K1684" s="5">
        <f t="shared" ca="1" si="52"/>
        <v>16.608000000000001</v>
      </c>
      <c r="L1684" s="13">
        <f ca="1">_xlfn.PERCENTRANK.INC(K:K,dataset_transacoes_ficticias_2023_2024[[#This Row],[rfm sum]],4)*10</f>
        <v>1.98</v>
      </c>
      <c r="M1684" s="3">
        <f ca="1">ROUNDUP(dataset_transacoes_ficticias_2023_2024[[#This Row],[rfm]],0)</f>
        <v>2</v>
      </c>
      <c r="N1684" t="str">
        <f t="shared" ca="1" si="53"/>
        <v>At Risk</v>
      </c>
    </row>
    <row r="1685" spans="1:14" x14ac:dyDescent="0.25">
      <c r="A1685" t="s">
        <v>284</v>
      </c>
      <c r="B1685" s="1">
        <v>44977</v>
      </c>
      <c r="C1685" s="4">
        <v>110.970679228357</v>
      </c>
      <c r="D1685" s="3">
        <f ca="1">TODAY() -dataset_transacoes_ficticias_2023_2024[[#This Row],[transaction date]]</f>
        <v>446</v>
      </c>
      <c r="E1685">
        <f>COUNTIF(A:A,dataset_transacoes_ficticias_2023_2024[[#This Row],[customer-id]])</f>
        <v>3</v>
      </c>
      <c r="F1685" s="4">
        <f>SUMIF(A:A,dataset_transacoes_ficticias_2023_2024[[#This Row],[customer-id]],C:C)</f>
        <v>1460.4761615060452</v>
      </c>
      <c r="G1685" s="4">
        <f>dataset_transacoes_ficticias_2023_2024[[#This Row],[total value]]/dataset_transacoes_ficticias_2023_2024[[#This Row],[frequency]]</f>
        <v>486.82538716868174</v>
      </c>
      <c r="H1685" s="5">
        <f ca="1">(1 - _xlfn.PERCENTRANK.INC(D:D,dataset_transacoes_ficticias_2023_2024[[#This Row],[recency]],4))*10</f>
        <v>1.2060000000000004</v>
      </c>
      <c r="I1685">
        <f>_xlfn.PERCENTRANK.INC(E:E,dataset_transacoes_ficticias_2023_2024[[#This Row],[frequency]],4)*10</f>
        <v>0.96</v>
      </c>
      <c r="J1685" s="5">
        <f>_xlfn.PERCENTRANK.INC(F:F,dataset_transacoes_ficticias_2023_2024[[#This Row],[total value]],4)*10</f>
        <v>1.9750000000000001</v>
      </c>
      <c r="K1685" s="5">
        <f t="shared" ca="1" si="52"/>
        <v>14.186000000000002</v>
      </c>
      <c r="L1685" s="13">
        <f ca="1">_xlfn.PERCENTRANK.INC(K:K,dataset_transacoes_ficticias_2023_2024[[#This Row],[rfm sum]],4)*10</f>
        <v>1.4000000000000001</v>
      </c>
      <c r="M1685" s="3">
        <f ca="1">ROUNDUP(dataset_transacoes_ficticias_2023_2024[[#This Row],[rfm]],0)</f>
        <v>2</v>
      </c>
      <c r="N1685" t="str">
        <f t="shared" ca="1" si="53"/>
        <v>At Risk</v>
      </c>
    </row>
    <row r="1686" spans="1:14" x14ac:dyDescent="0.25">
      <c r="A1686" t="s">
        <v>308</v>
      </c>
      <c r="B1686" s="1">
        <v>44948</v>
      </c>
      <c r="C1686" s="4">
        <v>188.88619707781501</v>
      </c>
      <c r="D1686" s="3">
        <f ca="1">TODAY() -dataset_transacoes_ficticias_2023_2024[[#This Row],[transaction date]]</f>
        <v>475</v>
      </c>
      <c r="E1686">
        <f>COUNTIF(A:A,dataset_transacoes_ficticias_2023_2024[[#This Row],[customer-id]])</f>
        <v>4</v>
      </c>
      <c r="F1686" s="4">
        <f>SUMIF(A:A,dataset_transacoes_ficticias_2023_2024[[#This Row],[customer-id]],C:C)</f>
        <v>2601.5328693274446</v>
      </c>
      <c r="G1686" s="4">
        <f>dataset_transacoes_ficticias_2023_2024[[#This Row],[total value]]/dataset_transacoes_ficticias_2023_2024[[#This Row],[frequency]]</f>
        <v>650.38321733186115</v>
      </c>
      <c r="H1686" s="5">
        <f ca="1">(1 - _xlfn.PERCENTRANK.INC(D:D,dataset_transacoes_ficticias_2023_2024[[#This Row],[recency]],4))*10</f>
        <v>0.50599999999999978</v>
      </c>
      <c r="I1686">
        <f>_xlfn.PERCENTRANK.INC(E:E,dataset_transacoes_ficticias_2023_2024[[#This Row],[frequency]],4)*10</f>
        <v>2.5510000000000002</v>
      </c>
      <c r="J1686" s="5">
        <f>_xlfn.PERCENTRANK.INC(F:F,dataset_transacoes_ficticias_2023_2024[[#This Row],[total value]],4)*10</f>
        <v>5.9819999999999993</v>
      </c>
      <c r="K1686" s="5">
        <f t="shared" ca="1" si="52"/>
        <v>13.18</v>
      </c>
      <c r="L1686" s="13">
        <f ca="1">_xlfn.PERCENTRANK.INC(K:K,dataset_transacoes_ficticias_2023_2024[[#This Row],[rfm sum]],4)*10</f>
        <v>1.1749999999999998</v>
      </c>
      <c r="M1686" s="3">
        <f ca="1">ROUNDUP(dataset_transacoes_ficticias_2023_2024[[#This Row],[rfm]],0)</f>
        <v>2</v>
      </c>
      <c r="N1686" t="str">
        <f t="shared" ca="1" si="53"/>
        <v>At Risk</v>
      </c>
    </row>
    <row r="1687" spans="1:14" x14ac:dyDescent="0.25">
      <c r="A1687" t="s">
        <v>41</v>
      </c>
      <c r="B1687" s="1">
        <v>45027</v>
      </c>
      <c r="C1687" s="4">
        <v>129.79842721792301</v>
      </c>
      <c r="D1687" s="3">
        <f ca="1">TODAY() -dataset_transacoes_ficticias_2023_2024[[#This Row],[transaction date]]</f>
        <v>396</v>
      </c>
      <c r="E1687">
        <f>COUNTIF(A:A,dataset_transacoes_ficticias_2023_2024[[#This Row],[customer-id]])</f>
        <v>3</v>
      </c>
      <c r="F1687" s="4">
        <f>SUMIF(A:A,dataset_transacoes_ficticias_2023_2024[[#This Row],[customer-id]],C:C)</f>
        <v>1683.575817503892</v>
      </c>
      <c r="G1687" s="4">
        <f>dataset_transacoes_ficticias_2023_2024[[#This Row],[total value]]/dataset_transacoes_ficticias_2023_2024[[#This Row],[frequency]]</f>
        <v>561.19193916796405</v>
      </c>
      <c r="H1687" s="5">
        <f ca="1">(1 - _xlfn.PERCENTRANK.INC(D:D,dataset_transacoes_ficticias_2023_2024[[#This Row],[recency]],4))*10</f>
        <v>2.4670000000000005</v>
      </c>
      <c r="I1687">
        <f>_xlfn.PERCENTRANK.INC(E:E,dataset_transacoes_ficticias_2023_2024[[#This Row],[frequency]],4)*10</f>
        <v>0.96</v>
      </c>
      <c r="J1687" s="5">
        <f>_xlfn.PERCENTRANK.INC(F:F,dataset_transacoes_ficticias_2023_2024[[#This Row],[total value]],4)*10</f>
        <v>2.8260000000000001</v>
      </c>
      <c r="K1687" s="5">
        <f t="shared" ca="1" si="52"/>
        <v>15.292000000000002</v>
      </c>
      <c r="L1687" s="13">
        <f ca="1">_xlfn.PERCENTRANK.INC(K:K,dataset_transacoes_ficticias_2023_2024[[#This Row],[rfm sum]],4)*10</f>
        <v>1.7050000000000001</v>
      </c>
      <c r="M1687" s="3">
        <f ca="1">ROUNDUP(dataset_transacoes_ficticias_2023_2024[[#This Row],[rfm]],0)</f>
        <v>2</v>
      </c>
      <c r="N1687" t="str">
        <f t="shared" ca="1" si="53"/>
        <v>At Risk</v>
      </c>
    </row>
    <row r="1688" spans="1:14" x14ac:dyDescent="0.25">
      <c r="A1688" t="s">
        <v>344</v>
      </c>
      <c r="B1688" s="1">
        <v>45057</v>
      </c>
      <c r="C1688" s="4">
        <v>777.37939303909297</v>
      </c>
      <c r="D1688" s="3">
        <f ca="1">TODAY() -dataset_transacoes_ficticias_2023_2024[[#This Row],[transaction date]]</f>
        <v>366</v>
      </c>
      <c r="E1688">
        <f>COUNTIF(A:A,dataset_transacoes_ficticias_2023_2024[[#This Row],[customer-id]])</f>
        <v>4</v>
      </c>
      <c r="F1688" s="4">
        <f>SUMIF(A:A,dataset_transacoes_ficticias_2023_2024[[#This Row],[customer-id]],C:C)</f>
        <v>1590.1672997821761</v>
      </c>
      <c r="G1688" s="4">
        <f>dataset_transacoes_ficticias_2023_2024[[#This Row],[total value]]/dataset_transacoes_ficticias_2023_2024[[#This Row],[frequency]]</f>
        <v>397.54182494554402</v>
      </c>
      <c r="H1688" s="5">
        <f ca="1">(1 - _xlfn.PERCENTRANK.INC(D:D,dataset_transacoes_ficticias_2023_2024[[#This Row],[recency]],4))*10</f>
        <v>3.2420000000000004</v>
      </c>
      <c r="I1688">
        <f>_xlfn.PERCENTRANK.INC(E:E,dataset_transacoes_ficticias_2023_2024[[#This Row],[frequency]],4)*10</f>
        <v>2.5510000000000002</v>
      </c>
      <c r="J1688" s="5">
        <f>_xlfn.PERCENTRANK.INC(F:F,dataset_transacoes_ficticias_2023_2024[[#This Row],[total value]],4)*10</f>
        <v>2.456</v>
      </c>
      <c r="K1688" s="5">
        <f t="shared" ca="1" si="52"/>
        <v>14.502000000000001</v>
      </c>
      <c r="L1688" s="13">
        <f ca="1">_xlfn.PERCENTRANK.INC(K:K,dataset_transacoes_ficticias_2023_2024[[#This Row],[rfm sum]],4)*10</f>
        <v>1.4749999999999999</v>
      </c>
      <c r="M1688" s="3">
        <f ca="1">ROUNDUP(dataset_transacoes_ficticias_2023_2024[[#This Row],[rfm]],0)</f>
        <v>2</v>
      </c>
      <c r="N1688" t="str">
        <f t="shared" ca="1" si="53"/>
        <v>At Risk</v>
      </c>
    </row>
    <row r="1689" spans="1:14" x14ac:dyDescent="0.25">
      <c r="A1689" t="s">
        <v>345</v>
      </c>
      <c r="B1689" s="1">
        <v>45068</v>
      </c>
      <c r="C1689" s="4">
        <v>69.371187222423899</v>
      </c>
      <c r="D1689" s="3">
        <f ca="1">TODAY() -dataset_transacoes_ficticias_2023_2024[[#This Row],[transaction date]]</f>
        <v>355</v>
      </c>
      <c r="E1689">
        <f>COUNTIF(A:A,dataset_transacoes_ficticias_2023_2024[[#This Row],[customer-id]])</f>
        <v>3</v>
      </c>
      <c r="F1689" s="4">
        <f>SUMIF(A:A,dataset_transacoes_ficticias_2023_2024[[#This Row],[customer-id]],C:C)</f>
        <v>746.58633058253793</v>
      </c>
      <c r="G1689" s="4">
        <f>dataset_transacoes_ficticias_2023_2024[[#This Row],[total value]]/dataset_transacoes_ficticias_2023_2024[[#This Row],[frequency]]</f>
        <v>248.86211019417931</v>
      </c>
      <c r="H1689" s="5">
        <f ca="1">(1 - _xlfn.PERCENTRANK.INC(D:D,dataset_transacoes_ficticias_2023_2024[[#This Row],[recency]],4))*10</f>
        <v>3.5369999999999999</v>
      </c>
      <c r="I1689">
        <f>_xlfn.PERCENTRANK.INC(E:E,dataset_transacoes_ficticias_2023_2024[[#This Row],[frequency]],4)*10</f>
        <v>0.96</v>
      </c>
      <c r="J1689" s="5">
        <f>_xlfn.PERCENTRANK.INC(F:F,dataset_transacoes_ficticias_2023_2024[[#This Row],[total value]],4)*10</f>
        <v>0.40500000000000003</v>
      </c>
      <c r="K1689" s="5">
        <f t="shared" ca="1" si="52"/>
        <v>13.151000000000002</v>
      </c>
      <c r="L1689" s="13">
        <f ca="1">_xlfn.PERCENTRANK.INC(K:K,dataset_transacoes_ficticias_2023_2024[[#This Row],[rfm sum]],4)*10</f>
        <v>1.1700000000000002</v>
      </c>
      <c r="M1689" s="3">
        <f ca="1">ROUNDUP(dataset_transacoes_ficticias_2023_2024[[#This Row],[rfm]],0)</f>
        <v>2</v>
      </c>
      <c r="N1689" t="str">
        <f t="shared" ca="1" si="53"/>
        <v>At Risk</v>
      </c>
    </row>
    <row r="1690" spans="1:14" x14ac:dyDescent="0.25">
      <c r="A1690" t="s">
        <v>345</v>
      </c>
      <c r="B1690" s="1">
        <v>45222</v>
      </c>
      <c r="C1690" s="4">
        <v>514.52081495908601</v>
      </c>
      <c r="D1690" s="3">
        <f ca="1">TODAY() -dataset_transacoes_ficticias_2023_2024[[#This Row],[transaction date]]</f>
        <v>201</v>
      </c>
      <c r="E1690">
        <f>COUNTIF(A:A,dataset_transacoes_ficticias_2023_2024[[#This Row],[customer-id]])</f>
        <v>3</v>
      </c>
      <c r="F1690" s="4">
        <f>SUMIF(A:A,dataset_transacoes_ficticias_2023_2024[[#This Row],[customer-id]],C:C)</f>
        <v>746.58633058253793</v>
      </c>
      <c r="G1690" s="4">
        <f>dataset_transacoes_ficticias_2023_2024[[#This Row],[total value]]/dataset_transacoes_ficticias_2023_2024[[#This Row],[frequency]]</f>
        <v>248.86211019417931</v>
      </c>
      <c r="H1690" s="5">
        <f ca="1">(1 - _xlfn.PERCENTRANK.INC(D:D,dataset_transacoes_ficticias_2023_2024[[#This Row],[recency]],4))*10</f>
        <v>7.3940000000000001</v>
      </c>
      <c r="I1690">
        <f>_xlfn.PERCENTRANK.INC(E:E,dataset_transacoes_ficticias_2023_2024[[#This Row],[frequency]],4)*10</f>
        <v>0.96</v>
      </c>
      <c r="J1690" s="5">
        <f>_xlfn.PERCENTRANK.INC(F:F,dataset_transacoes_ficticias_2023_2024[[#This Row],[total value]],4)*10</f>
        <v>0.40500000000000003</v>
      </c>
      <c r="K1690" s="5">
        <f t="shared" ca="1" si="52"/>
        <v>13.661</v>
      </c>
      <c r="L1690" s="13">
        <f ca="1">_xlfn.PERCENTRANK.INC(K:K,dataset_transacoes_ficticias_2023_2024[[#This Row],[rfm sum]],4)*10</f>
        <v>1.3250000000000002</v>
      </c>
      <c r="M1690" s="3">
        <f ca="1">ROUNDUP(dataset_transacoes_ficticias_2023_2024[[#This Row],[rfm]],0)</f>
        <v>2</v>
      </c>
      <c r="N1690" t="str">
        <f t="shared" ca="1" si="53"/>
        <v>At Risk</v>
      </c>
    </row>
    <row r="1691" spans="1:14" x14ac:dyDescent="0.25">
      <c r="A1691" t="s">
        <v>346</v>
      </c>
      <c r="B1691" s="1">
        <v>45218</v>
      </c>
      <c r="C1691" s="4">
        <v>933.85134077081602</v>
      </c>
      <c r="D1691" s="3">
        <f ca="1">TODAY() -dataset_transacoes_ficticias_2023_2024[[#This Row],[transaction date]]</f>
        <v>205</v>
      </c>
      <c r="E1691">
        <f>COUNTIF(A:A,dataset_transacoes_ficticias_2023_2024[[#This Row],[customer-id]])</f>
        <v>1</v>
      </c>
      <c r="F1691" s="4">
        <f>SUMIF(A:A,dataset_transacoes_ficticias_2023_2024[[#This Row],[customer-id]],C:C)</f>
        <v>933.85134077081602</v>
      </c>
      <c r="G1691" s="4">
        <f>dataset_transacoes_ficticias_2023_2024[[#This Row],[total value]]/dataset_transacoes_ficticias_2023_2024[[#This Row],[frequency]]</f>
        <v>933.85134077081602</v>
      </c>
      <c r="H1691" s="5">
        <f ca="1">(1 - _xlfn.PERCENTRANK.INC(D:D,dataset_transacoes_ficticias_2023_2024[[#This Row],[recency]],4))*10</f>
        <v>7.2889999999999997</v>
      </c>
      <c r="I1691">
        <f>_xlfn.PERCENTRANK.INC(E:E,dataset_transacoes_ficticias_2023_2024[[#This Row],[frequency]],4)*10</f>
        <v>0</v>
      </c>
      <c r="J1691" s="5">
        <f>_xlfn.PERCENTRANK.INC(F:F,dataset_transacoes_ficticias_2023_2024[[#This Row],[total value]],4)*10</f>
        <v>0.75</v>
      </c>
      <c r="K1691" s="5">
        <f t="shared" ca="1" si="52"/>
        <v>16.797999999999998</v>
      </c>
      <c r="L1691" s="13">
        <f ca="1">_xlfn.PERCENTRANK.INC(K:K,dataset_transacoes_ficticias_2023_2024[[#This Row],[rfm sum]],4)*10</f>
        <v>2.0110000000000001</v>
      </c>
      <c r="M1691" s="3">
        <f ca="1">ROUNDUP(dataset_transacoes_ficticias_2023_2024[[#This Row],[rfm]],0)</f>
        <v>3</v>
      </c>
      <c r="N1691" t="str">
        <f t="shared" ca="1" si="53"/>
        <v>At Risk</v>
      </c>
    </row>
    <row r="1692" spans="1:14" x14ac:dyDescent="0.25">
      <c r="A1692" t="s">
        <v>376</v>
      </c>
      <c r="B1692" s="1">
        <v>45130</v>
      </c>
      <c r="C1692" s="4">
        <v>189.742619335238</v>
      </c>
      <c r="D1692" s="3">
        <f ca="1">TODAY() -dataset_transacoes_ficticias_2023_2024[[#This Row],[transaction date]]</f>
        <v>293</v>
      </c>
      <c r="E1692">
        <f>COUNTIF(A:A,dataset_transacoes_ficticias_2023_2024[[#This Row],[customer-id]])</f>
        <v>2</v>
      </c>
      <c r="F1692" s="4">
        <f>SUMIF(A:A,dataset_transacoes_ficticias_2023_2024[[#This Row],[customer-id]],C:C)</f>
        <v>903.69864458431107</v>
      </c>
      <c r="G1692" s="4">
        <f>dataset_transacoes_ficticias_2023_2024[[#This Row],[total value]]/dataset_transacoes_ficticias_2023_2024[[#This Row],[frequency]]</f>
        <v>451.84932229215553</v>
      </c>
      <c r="H1692" s="5">
        <f ca="1">(1 - _xlfn.PERCENTRANK.INC(D:D,dataset_transacoes_ficticias_2023_2024[[#This Row],[recency]],4))*10</f>
        <v>5.0679999999999996</v>
      </c>
      <c r="I1692">
        <f>_xlfn.PERCENTRANK.INC(E:E,dataset_transacoes_ficticias_2023_2024[[#This Row],[frequency]],4)*10</f>
        <v>0.15</v>
      </c>
      <c r="J1692" s="5">
        <f>_xlfn.PERCENTRANK.INC(F:F,dataset_transacoes_ficticias_2023_2024[[#This Row],[total value]],4)*10</f>
        <v>0.68</v>
      </c>
      <c r="K1692" s="5">
        <f t="shared" ca="1" si="52"/>
        <v>13.936999999999999</v>
      </c>
      <c r="L1692" s="13">
        <f ca="1">_xlfn.PERCENTRANK.INC(K:K,dataset_transacoes_ficticias_2023_2024[[#This Row],[rfm sum]],4)*10</f>
        <v>1.36</v>
      </c>
      <c r="M1692" s="3">
        <f ca="1">ROUNDUP(dataset_transacoes_ficticias_2023_2024[[#This Row],[rfm]],0)</f>
        <v>2</v>
      </c>
      <c r="N1692" t="str">
        <f t="shared" ca="1" si="53"/>
        <v>At Risk</v>
      </c>
    </row>
    <row r="1693" spans="1:14" x14ac:dyDescent="0.25">
      <c r="A1693" t="s">
        <v>377</v>
      </c>
      <c r="B1693" s="1">
        <v>45126</v>
      </c>
      <c r="C1693" s="4">
        <v>67.561490963660901</v>
      </c>
      <c r="D1693" s="3">
        <f ca="1">TODAY() -dataset_transacoes_ficticias_2023_2024[[#This Row],[transaction date]]</f>
        <v>297</v>
      </c>
      <c r="E1693">
        <f>COUNTIF(A:A,dataset_transacoes_ficticias_2023_2024[[#This Row],[customer-id]])</f>
        <v>4</v>
      </c>
      <c r="F1693" s="4">
        <f>SUMIF(A:A,dataset_transacoes_ficticias_2023_2024[[#This Row],[customer-id]],C:C)</f>
        <v>1405.8140168852769</v>
      </c>
      <c r="G1693" s="4">
        <f>dataset_transacoes_ficticias_2023_2024[[#This Row],[total value]]/dataset_transacoes_ficticias_2023_2024[[#This Row],[frequency]]</f>
        <v>351.45350422131924</v>
      </c>
      <c r="H1693" s="5">
        <f ca="1">(1 - _xlfn.PERCENTRANK.INC(D:D,dataset_transacoes_ficticias_2023_2024[[#This Row],[recency]],4))*10</f>
        <v>4.968</v>
      </c>
      <c r="I1693">
        <f>_xlfn.PERCENTRANK.INC(E:E,dataset_transacoes_ficticias_2023_2024[[#This Row],[frequency]],4)*10</f>
        <v>2.5510000000000002</v>
      </c>
      <c r="J1693" s="5">
        <f>_xlfn.PERCENTRANK.INC(F:F,dataset_transacoes_ficticias_2023_2024[[#This Row],[total value]],4)*10</f>
        <v>1.7399999999999998</v>
      </c>
      <c r="K1693" s="5">
        <f t="shared" ca="1" si="52"/>
        <v>15.157</v>
      </c>
      <c r="L1693" s="13">
        <f ca="1">_xlfn.PERCENTRANK.INC(K:K,dataset_transacoes_ficticias_2023_2024[[#This Row],[rfm sum]],4)*10</f>
        <v>1.6600000000000001</v>
      </c>
      <c r="M1693" s="3">
        <f ca="1">ROUNDUP(dataset_transacoes_ficticias_2023_2024[[#This Row],[rfm]],0)</f>
        <v>2</v>
      </c>
      <c r="N1693" t="str">
        <f t="shared" ca="1" si="53"/>
        <v>At Risk</v>
      </c>
    </row>
    <row r="1694" spans="1:14" x14ac:dyDescent="0.25">
      <c r="A1694" t="s">
        <v>380</v>
      </c>
      <c r="B1694" s="1">
        <v>45089</v>
      </c>
      <c r="C1694" s="4">
        <v>138.29106758698899</v>
      </c>
      <c r="D1694" s="3">
        <f ca="1">TODAY() -dataset_transacoes_ficticias_2023_2024[[#This Row],[transaction date]]</f>
        <v>334</v>
      </c>
      <c r="E1694">
        <f>COUNTIF(A:A,dataset_transacoes_ficticias_2023_2024[[#This Row],[customer-id]])</f>
        <v>1</v>
      </c>
      <c r="F1694" s="4">
        <f>SUMIF(A:A,dataset_transacoes_ficticias_2023_2024[[#This Row],[customer-id]],C:C)</f>
        <v>138.29106758698899</v>
      </c>
      <c r="G1694" s="4">
        <f>dataset_transacoes_ficticias_2023_2024[[#This Row],[total value]]/dataset_transacoes_ficticias_2023_2024[[#This Row],[frequency]]</f>
        <v>138.29106758698899</v>
      </c>
      <c r="H1694" s="5">
        <f ca="1">(1 - _xlfn.PERCENTRANK.INC(D:D,dataset_transacoes_ficticias_2023_2024[[#This Row],[recency]],4))*10</f>
        <v>4.0030000000000001</v>
      </c>
      <c r="I1694">
        <f>_xlfn.PERCENTRANK.INC(E:E,dataset_transacoes_ficticias_2023_2024[[#This Row],[frequency]],4)*10</f>
        <v>0</v>
      </c>
      <c r="J1694" s="5">
        <f>_xlfn.PERCENTRANK.INC(F:F,dataset_transacoes_ficticias_2023_2024[[#This Row],[total value]],4)*10</f>
        <v>0.02</v>
      </c>
      <c r="K1694" s="5">
        <f t="shared" ca="1" si="52"/>
        <v>13.282</v>
      </c>
      <c r="L1694" s="13">
        <f ca="1">_xlfn.PERCENTRANK.INC(K:K,dataset_transacoes_ficticias_2023_2024[[#This Row],[rfm sum]],4)*10</f>
        <v>1.22</v>
      </c>
      <c r="M1694" s="3">
        <f ca="1">ROUNDUP(dataset_transacoes_ficticias_2023_2024[[#This Row],[rfm]],0)</f>
        <v>2</v>
      </c>
      <c r="N1694" t="str">
        <f t="shared" ca="1" si="53"/>
        <v>At Risk</v>
      </c>
    </row>
    <row r="1695" spans="1:14" x14ac:dyDescent="0.25">
      <c r="A1695" t="s">
        <v>383</v>
      </c>
      <c r="B1695" s="1">
        <v>45008</v>
      </c>
      <c r="C1695" s="4">
        <v>226.88364552861901</v>
      </c>
      <c r="D1695" s="3">
        <f ca="1">TODAY() -dataset_transacoes_ficticias_2023_2024[[#This Row],[transaction date]]</f>
        <v>415</v>
      </c>
      <c r="E1695">
        <f>COUNTIF(A:A,dataset_transacoes_ficticias_2023_2024[[#This Row],[customer-id]])</f>
        <v>5</v>
      </c>
      <c r="F1695" s="4">
        <f>SUMIF(A:A,dataset_transacoes_ficticias_2023_2024[[#This Row],[customer-id]],C:C)</f>
        <v>1449.5095535440096</v>
      </c>
      <c r="G1695" s="4">
        <f>dataset_transacoes_ficticias_2023_2024[[#This Row],[total value]]/dataset_transacoes_ficticias_2023_2024[[#This Row],[frequency]]</f>
        <v>289.90191070880189</v>
      </c>
      <c r="H1695" s="5">
        <f ca="1">(1 - _xlfn.PERCENTRANK.INC(D:D,dataset_transacoes_ficticias_2023_2024[[#This Row],[recency]],4))*10</f>
        <v>2.0420000000000007</v>
      </c>
      <c r="I1695">
        <f>_xlfn.PERCENTRANK.INC(E:E,dataset_transacoes_ficticias_2023_2024[[#This Row],[frequency]],4)*10</f>
        <v>4.5519999999999996</v>
      </c>
      <c r="J1695" s="5">
        <f>_xlfn.PERCENTRANK.INC(F:F,dataset_transacoes_ficticias_2023_2024[[#This Row],[total value]],4)*10</f>
        <v>1.885</v>
      </c>
      <c r="K1695" s="5">
        <f t="shared" ca="1" si="52"/>
        <v>12.502000000000001</v>
      </c>
      <c r="L1695" s="13">
        <f ca="1">_xlfn.PERCENTRANK.INC(K:K,dataset_transacoes_ficticias_2023_2024[[#This Row],[rfm sum]],4)*10</f>
        <v>1.0349999999999999</v>
      </c>
      <c r="M1695" s="3">
        <f ca="1">ROUNDUP(dataset_transacoes_ficticias_2023_2024[[#This Row],[rfm]],0)</f>
        <v>2</v>
      </c>
      <c r="N1695" t="str">
        <f t="shared" ca="1" si="53"/>
        <v>At Risk</v>
      </c>
    </row>
    <row r="1696" spans="1:14" x14ac:dyDescent="0.25">
      <c r="A1696" t="s">
        <v>397</v>
      </c>
      <c r="B1696" s="1">
        <v>44954</v>
      </c>
      <c r="C1696" s="4">
        <v>504.785468869878</v>
      </c>
      <c r="D1696" s="3">
        <f ca="1">TODAY() -dataset_transacoes_ficticias_2023_2024[[#This Row],[transaction date]]</f>
        <v>469</v>
      </c>
      <c r="E1696">
        <f>COUNTIF(A:A,dataset_transacoes_ficticias_2023_2024[[#This Row],[customer-id]])</f>
        <v>4</v>
      </c>
      <c r="F1696" s="4">
        <f>SUMIF(A:A,dataset_transacoes_ficticias_2023_2024[[#This Row],[customer-id]],C:C)</f>
        <v>1345.7565438803404</v>
      </c>
      <c r="G1696" s="4">
        <f>dataset_transacoes_ficticias_2023_2024[[#This Row],[total value]]/dataset_transacoes_ficticias_2023_2024[[#This Row],[frequency]]</f>
        <v>336.43913597008509</v>
      </c>
      <c r="H1696" s="5">
        <f ca="1">(1 - _xlfn.PERCENTRANK.INC(D:D,dataset_transacoes_ficticias_2023_2024[[#This Row],[recency]],4))*10</f>
        <v>0.63100000000000045</v>
      </c>
      <c r="I1696">
        <f>_xlfn.PERCENTRANK.INC(E:E,dataset_transacoes_ficticias_2023_2024[[#This Row],[frequency]],4)*10</f>
        <v>2.5510000000000002</v>
      </c>
      <c r="J1696" s="5">
        <f>_xlfn.PERCENTRANK.INC(F:F,dataset_transacoes_ficticias_2023_2024[[#This Row],[total value]],4)*10</f>
        <v>1.5449999999999999</v>
      </c>
      <c r="K1696" s="5">
        <f t="shared" ca="1" si="52"/>
        <v>13.206000000000001</v>
      </c>
      <c r="L1696" s="13">
        <f ca="1">_xlfn.PERCENTRANK.INC(K:K,dataset_transacoes_ficticias_2023_2024[[#This Row],[rfm sum]],4)*10</f>
        <v>1.1850000000000001</v>
      </c>
      <c r="M1696" s="3">
        <f ca="1">ROUNDUP(dataset_transacoes_ficticias_2023_2024[[#This Row],[rfm]],0)</f>
        <v>2</v>
      </c>
      <c r="N1696" t="str">
        <f t="shared" ca="1" si="53"/>
        <v>At Risk</v>
      </c>
    </row>
    <row r="1697" spans="1:14" x14ac:dyDescent="0.25">
      <c r="A1697" t="s">
        <v>48</v>
      </c>
      <c r="B1697" s="1">
        <v>45033</v>
      </c>
      <c r="C1697" s="4">
        <v>401.74435053425702</v>
      </c>
      <c r="D1697" s="3">
        <f ca="1">TODAY() -dataset_transacoes_ficticias_2023_2024[[#This Row],[transaction date]]</f>
        <v>390</v>
      </c>
      <c r="E1697">
        <f>COUNTIF(A:A,dataset_transacoes_ficticias_2023_2024[[#This Row],[customer-id]])</f>
        <v>4</v>
      </c>
      <c r="F1697" s="4">
        <f>SUMIF(A:A,dataset_transacoes_ficticias_2023_2024[[#This Row],[customer-id]],C:C)</f>
        <v>2109.7109339268459</v>
      </c>
      <c r="G1697" s="4">
        <f>dataset_transacoes_ficticias_2023_2024[[#This Row],[total value]]/dataset_transacoes_ficticias_2023_2024[[#This Row],[frequency]]</f>
        <v>527.42773348171147</v>
      </c>
      <c r="H1697" s="5">
        <f ca="1">(1 - _xlfn.PERCENTRANK.INC(D:D,dataset_transacoes_ficticias_2023_2024[[#This Row],[recency]],4))*10</f>
        <v>2.6670000000000007</v>
      </c>
      <c r="I1697">
        <f>_xlfn.PERCENTRANK.INC(E:E,dataset_transacoes_ficticias_2023_2024[[#This Row],[frequency]],4)*10</f>
        <v>2.5510000000000002</v>
      </c>
      <c r="J1697" s="5">
        <f>_xlfn.PERCENTRANK.INC(F:F,dataset_transacoes_ficticias_2023_2024[[#This Row],[total value]],4)*10</f>
        <v>4.3569999999999993</v>
      </c>
      <c r="K1697" s="5">
        <f t="shared" ca="1" si="52"/>
        <v>14.302</v>
      </c>
      <c r="L1697" s="13">
        <f ca="1">_xlfn.PERCENTRANK.INC(K:K,dataset_transacoes_ficticias_2023_2024[[#This Row],[rfm sum]],4)*10</f>
        <v>1.43</v>
      </c>
      <c r="M1697" s="3">
        <f ca="1">ROUNDUP(dataset_transacoes_ficticias_2023_2024[[#This Row],[rfm]],0)</f>
        <v>2</v>
      </c>
      <c r="N1697" t="str">
        <f t="shared" ca="1" si="53"/>
        <v>At Risk</v>
      </c>
    </row>
    <row r="1698" spans="1:14" x14ac:dyDescent="0.25">
      <c r="A1698" t="s">
        <v>437</v>
      </c>
      <c r="B1698" s="1">
        <v>45046</v>
      </c>
      <c r="C1698" s="4">
        <v>165.81802065635901</v>
      </c>
      <c r="D1698" s="3">
        <f ca="1">TODAY() -dataset_transacoes_ficticias_2023_2024[[#This Row],[transaction date]]</f>
        <v>377</v>
      </c>
      <c r="E1698">
        <f>COUNTIF(A:A,dataset_transacoes_ficticias_2023_2024[[#This Row],[customer-id]])</f>
        <v>4</v>
      </c>
      <c r="F1698" s="4">
        <f>SUMIF(A:A,dataset_transacoes_ficticias_2023_2024[[#This Row],[customer-id]],C:C)</f>
        <v>1347.3377106140344</v>
      </c>
      <c r="G1698" s="4">
        <f>dataset_transacoes_ficticias_2023_2024[[#This Row],[total value]]/dataset_transacoes_ficticias_2023_2024[[#This Row],[frequency]]</f>
        <v>336.83442765350861</v>
      </c>
      <c r="H1698" s="5">
        <f ca="1">(1 - _xlfn.PERCENTRANK.INC(D:D,dataset_transacoes_ficticias_2023_2024[[#This Row],[recency]],4))*10</f>
        <v>2.9620000000000002</v>
      </c>
      <c r="I1698">
        <f>_xlfn.PERCENTRANK.INC(E:E,dataset_transacoes_ficticias_2023_2024[[#This Row],[frequency]],4)*10</f>
        <v>2.5510000000000002</v>
      </c>
      <c r="J1698" s="5">
        <f>_xlfn.PERCENTRANK.INC(F:F,dataset_transacoes_ficticias_2023_2024[[#This Row],[total value]],4)*10</f>
        <v>1.5649999999999999</v>
      </c>
      <c r="K1698" s="5">
        <f t="shared" ca="1" si="52"/>
        <v>16.652999999999999</v>
      </c>
      <c r="L1698" s="13">
        <f ca="1">_xlfn.PERCENTRANK.INC(K:K,dataset_transacoes_ficticias_2023_2024[[#This Row],[rfm sum]],4)*10</f>
        <v>1.9900000000000002</v>
      </c>
      <c r="M1698" s="3">
        <f ca="1">ROUNDUP(dataset_transacoes_ficticias_2023_2024[[#This Row],[rfm]],0)</f>
        <v>2</v>
      </c>
      <c r="N1698" t="str">
        <f t="shared" ca="1" si="53"/>
        <v>At Risk</v>
      </c>
    </row>
    <row r="1699" spans="1:14" x14ac:dyDescent="0.25">
      <c r="A1699" t="s">
        <v>437</v>
      </c>
      <c r="B1699" s="1">
        <v>45062</v>
      </c>
      <c r="C1699" s="4">
        <v>17.151234146151399</v>
      </c>
      <c r="D1699" s="3">
        <f ca="1">TODAY() -dataset_transacoes_ficticias_2023_2024[[#This Row],[transaction date]]</f>
        <v>361</v>
      </c>
      <c r="E1699">
        <f>COUNTIF(A:A,dataset_transacoes_ficticias_2023_2024[[#This Row],[customer-id]])</f>
        <v>4</v>
      </c>
      <c r="F1699" s="4">
        <f>SUMIF(A:A,dataset_transacoes_ficticias_2023_2024[[#This Row],[customer-id]],C:C)</f>
        <v>1347.3377106140344</v>
      </c>
      <c r="G1699" s="4">
        <f>dataset_transacoes_ficticias_2023_2024[[#This Row],[total value]]/dataset_transacoes_ficticias_2023_2024[[#This Row],[frequency]]</f>
        <v>336.83442765350861</v>
      </c>
      <c r="H1699" s="5">
        <f ca="1">(1 - _xlfn.PERCENTRANK.INC(D:D,dataset_transacoes_ficticias_2023_2024[[#This Row],[recency]],4))*10</f>
        <v>3.3970000000000002</v>
      </c>
      <c r="I1699">
        <f>_xlfn.PERCENTRANK.INC(E:E,dataset_transacoes_ficticias_2023_2024[[#This Row],[frequency]],4)*10</f>
        <v>2.5510000000000002</v>
      </c>
      <c r="J1699" s="5">
        <f>_xlfn.PERCENTRANK.INC(F:F,dataset_transacoes_ficticias_2023_2024[[#This Row],[total value]],4)*10</f>
        <v>1.5649999999999999</v>
      </c>
      <c r="K1699" s="5">
        <f t="shared" ca="1" si="52"/>
        <v>14.590999999999999</v>
      </c>
      <c r="L1699" s="13">
        <f ca="1">_xlfn.PERCENTRANK.INC(K:K,dataset_transacoes_ficticias_2023_2024[[#This Row],[rfm sum]],4)*10</f>
        <v>1.5049999999999999</v>
      </c>
      <c r="M1699" s="3">
        <f ca="1">ROUNDUP(dataset_transacoes_ficticias_2023_2024[[#This Row],[rfm]],0)</f>
        <v>2</v>
      </c>
      <c r="N1699" t="str">
        <f t="shared" ca="1" si="53"/>
        <v>At Risk</v>
      </c>
    </row>
    <row r="1700" spans="1:14" x14ac:dyDescent="0.25">
      <c r="A1700" t="s">
        <v>447</v>
      </c>
      <c r="B1700" s="1">
        <v>45195</v>
      </c>
      <c r="C1700" s="4">
        <v>581.95905803982896</v>
      </c>
      <c r="D1700" s="3">
        <f ca="1">TODAY() -dataset_transacoes_ficticias_2023_2024[[#This Row],[transaction date]]</f>
        <v>228</v>
      </c>
      <c r="E1700">
        <f>COUNTIF(A:A,dataset_transacoes_ficticias_2023_2024[[#This Row],[customer-id]])</f>
        <v>3</v>
      </c>
      <c r="F1700" s="4">
        <f>SUMIF(A:A,dataset_transacoes_ficticias_2023_2024[[#This Row],[customer-id]],C:C)</f>
        <v>843.65653843179928</v>
      </c>
      <c r="G1700" s="4">
        <f>dataset_transacoes_ficticias_2023_2024[[#This Row],[total value]]/dataset_transacoes_ficticias_2023_2024[[#This Row],[frequency]]</f>
        <v>281.21884614393309</v>
      </c>
      <c r="H1700" s="5">
        <f ca="1">(1 - _xlfn.PERCENTRANK.INC(D:D,dataset_transacoes_ficticias_2023_2024[[#This Row],[recency]],4))*10</f>
        <v>6.6739999999999995</v>
      </c>
      <c r="I1700">
        <f>_xlfn.PERCENTRANK.INC(E:E,dataset_transacoes_ficticias_2023_2024[[#This Row],[frequency]],4)*10</f>
        <v>0.96</v>
      </c>
      <c r="J1700" s="5">
        <f>_xlfn.PERCENTRANK.INC(F:F,dataset_transacoes_ficticias_2023_2024[[#This Row],[total value]],4)*10</f>
        <v>0.59499999999999997</v>
      </c>
      <c r="K1700" s="5">
        <f t="shared" ca="1" si="52"/>
        <v>15.741999999999999</v>
      </c>
      <c r="L1700" s="13">
        <f ca="1">_xlfn.PERCENTRANK.INC(K:K,dataset_transacoes_ficticias_2023_2024[[#This Row],[rfm sum]],4)*10</f>
        <v>1.7999999999999998</v>
      </c>
      <c r="M1700" s="3">
        <f ca="1">ROUNDUP(dataset_transacoes_ficticias_2023_2024[[#This Row],[rfm]],0)</f>
        <v>2</v>
      </c>
      <c r="N1700" t="str">
        <f t="shared" ca="1" si="53"/>
        <v>At Risk</v>
      </c>
    </row>
    <row r="1701" spans="1:14" x14ac:dyDescent="0.25">
      <c r="A1701" t="s">
        <v>447</v>
      </c>
      <c r="B1701" s="1">
        <v>45209</v>
      </c>
      <c r="C1701" s="4">
        <v>26.768051632080301</v>
      </c>
      <c r="D1701" s="3">
        <f ca="1">TODAY() -dataset_transacoes_ficticias_2023_2024[[#This Row],[transaction date]]</f>
        <v>214</v>
      </c>
      <c r="E1701">
        <f>COUNTIF(A:A,dataset_transacoes_ficticias_2023_2024[[#This Row],[customer-id]])</f>
        <v>3</v>
      </c>
      <c r="F1701" s="4">
        <f>SUMIF(A:A,dataset_transacoes_ficticias_2023_2024[[#This Row],[customer-id]],C:C)</f>
        <v>843.65653843179928</v>
      </c>
      <c r="G1701" s="4">
        <f>dataset_transacoes_ficticias_2023_2024[[#This Row],[total value]]/dataset_transacoes_ficticias_2023_2024[[#This Row],[frequency]]</f>
        <v>281.21884614393309</v>
      </c>
      <c r="H1701" s="5">
        <f ca="1">(1 - _xlfn.PERCENTRANK.INC(D:D,dataset_transacoes_ficticias_2023_2024[[#This Row],[recency]],4))*10</f>
        <v>7.0140000000000002</v>
      </c>
      <c r="I1701">
        <f>_xlfn.PERCENTRANK.INC(E:E,dataset_transacoes_ficticias_2023_2024[[#This Row],[frequency]],4)*10</f>
        <v>0.96</v>
      </c>
      <c r="J1701" s="5">
        <f>_xlfn.PERCENTRANK.INC(F:F,dataset_transacoes_ficticias_2023_2024[[#This Row],[total value]],4)*10</f>
        <v>0.59499999999999997</v>
      </c>
      <c r="K1701" s="5">
        <f t="shared" ca="1" si="52"/>
        <v>16.797999999999998</v>
      </c>
      <c r="L1701" s="13">
        <f ca="1">_xlfn.PERCENTRANK.INC(K:K,dataset_transacoes_ficticias_2023_2024[[#This Row],[rfm sum]],4)*10</f>
        <v>2.0110000000000001</v>
      </c>
      <c r="M1701" s="3">
        <f ca="1">ROUNDUP(dataset_transacoes_ficticias_2023_2024[[#This Row],[rfm]],0)</f>
        <v>3</v>
      </c>
      <c r="N1701" t="str">
        <f t="shared" ca="1" si="53"/>
        <v>At Risk</v>
      </c>
    </row>
    <row r="1702" spans="1:14" x14ac:dyDescent="0.25">
      <c r="A1702" t="s">
        <v>448</v>
      </c>
      <c r="B1702" s="1">
        <v>44929</v>
      </c>
      <c r="C1702" s="4">
        <v>64.951832847602105</v>
      </c>
      <c r="D1702" s="3">
        <f ca="1">TODAY() -dataset_transacoes_ficticias_2023_2024[[#This Row],[transaction date]]</f>
        <v>494</v>
      </c>
      <c r="E1702">
        <f>COUNTIF(A:A,dataset_transacoes_ficticias_2023_2024[[#This Row],[customer-id]])</f>
        <v>4</v>
      </c>
      <c r="F1702" s="4">
        <f>SUMIF(A:A,dataset_transacoes_ficticias_2023_2024[[#This Row],[customer-id]],C:C)</f>
        <v>1958.918121944731</v>
      </c>
      <c r="G1702" s="4">
        <f>dataset_transacoes_ficticias_2023_2024[[#This Row],[total value]]/dataset_transacoes_ficticias_2023_2024[[#This Row],[frequency]]</f>
        <v>489.72953048618274</v>
      </c>
      <c r="H1702" s="5">
        <f ca="1">(1 - _xlfn.PERCENTRANK.INC(D:D,dataset_transacoes_ficticias_2023_2024[[#This Row],[recency]],4))*10</f>
        <v>2.6000000000000467E-2</v>
      </c>
      <c r="I1702">
        <f>_xlfn.PERCENTRANK.INC(E:E,dataset_transacoes_ficticias_2023_2024[[#This Row],[frequency]],4)*10</f>
        <v>2.5510000000000002</v>
      </c>
      <c r="J1702" s="5">
        <f>_xlfn.PERCENTRANK.INC(F:F,dataset_transacoes_ficticias_2023_2024[[#This Row],[total value]],4)*10</f>
        <v>3.6859999999999999</v>
      </c>
      <c r="K1702" s="5">
        <f t="shared" ca="1" si="52"/>
        <v>14.832000000000001</v>
      </c>
      <c r="L1702" s="13">
        <f ca="1">_xlfn.PERCENTRANK.INC(K:K,dataset_transacoes_ficticias_2023_2024[[#This Row],[rfm sum]],4)*10</f>
        <v>1.57</v>
      </c>
      <c r="M1702" s="3">
        <f ca="1">ROUNDUP(dataset_transacoes_ficticias_2023_2024[[#This Row],[rfm]],0)</f>
        <v>2</v>
      </c>
      <c r="N1702" t="str">
        <f t="shared" ca="1" si="53"/>
        <v>At Risk</v>
      </c>
    </row>
    <row r="1703" spans="1:14" x14ac:dyDescent="0.25">
      <c r="A1703" t="s">
        <v>448</v>
      </c>
      <c r="B1703" s="1">
        <v>45000</v>
      </c>
      <c r="C1703" s="4">
        <v>883.18315401866698</v>
      </c>
      <c r="D1703" s="3">
        <f ca="1">TODAY() -dataset_transacoes_ficticias_2023_2024[[#This Row],[transaction date]]</f>
        <v>423</v>
      </c>
      <c r="E1703">
        <f>COUNTIF(A:A,dataset_transacoes_ficticias_2023_2024[[#This Row],[customer-id]])</f>
        <v>4</v>
      </c>
      <c r="F1703" s="4">
        <f>SUMIF(A:A,dataset_transacoes_ficticias_2023_2024[[#This Row],[customer-id]],C:C)</f>
        <v>1958.918121944731</v>
      </c>
      <c r="G1703" s="4">
        <f>dataset_transacoes_ficticias_2023_2024[[#This Row],[total value]]/dataset_transacoes_ficticias_2023_2024[[#This Row],[frequency]]</f>
        <v>489.72953048618274</v>
      </c>
      <c r="H1703" s="5">
        <f ca="1">(1 - _xlfn.PERCENTRANK.INC(D:D,dataset_transacoes_ficticias_2023_2024[[#This Row],[recency]],4))*10</f>
        <v>1.7559999999999998</v>
      </c>
      <c r="I1703">
        <f>_xlfn.PERCENTRANK.INC(E:E,dataset_transacoes_ficticias_2023_2024[[#This Row],[frequency]],4)*10</f>
        <v>2.5510000000000002</v>
      </c>
      <c r="J1703" s="5">
        <f>_xlfn.PERCENTRANK.INC(F:F,dataset_transacoes_ficticias_2023_2024[[#This Row],[total value]],4)*10</f>
        <v>3.6859999999999999</v>
      </c>
      <c r="K1703" s="5">
        <f t="shared" ca="1" si="52"/>
        <v>14.256</v>
      </c>
      <c r="L1703" s="13">
        <f ca="1">_xlfn.PERCENTRANK.INC(K:K,dataset_transacoes_ficticias_2023_2024[[#This Row],[rfm sum]],4)*10</f>
        <v>1.4149999999999998</v>
      </c>
      <c r="M1703" s="3">
        <f ca="1">ROUNDUP(dataset_transacoes_ficticias_2023_2024[[#This Row],[rfm]],0)</f>
        <v>2</v>
      </c>
      <c r="N1703" t="str">
        <f t="shared" ca="1" si="53"/>
        <v>At Risk</v>
      </c>
    </row>
    <row r="1704" spans="1:14" x14ac:dyDescent="0.25">
      <c r="A1704" t="s">
        <v>448</v>
      </c>
      <c r="B1704" s="1">
        <v>45021</v>
      </c>
      <c r="C1704" s="4">
        <v>224.648124935612</v>
      </c>
      <c r="D1704" s="3">
        <f ca="1">TODAY() -dataset_transacoes_ficticias_2023_2024[[#This Row],[transaction date]]</f>
        <v>402</v>
      </c>
      <c r="E1704">
        <f>COUNTIF(A:A,dataset_transacoes_ficticias_2023_2024[[#This Row],[customer-id]])</f>
        <v>4</v>
      </c>
      <c r="F1704" s="4">
        <f>SUMIF(A:A,dataset_transacoes_ficticias_2023_2024[[#This Row],[customer-id]],C:C)</f>
        <v>1958.918121944731</v>
      </c>
      <c r="G1704" s="4">
        <f>dataset_transacoes_ficticias_2023_2024[[#This Row],[total value]]/dataset_transacoes_ficticias_2023_2024[[#This Row],[frequency]]</f>
        <v>489.72953048618274</v>
      </c>
      <c r="H1704" s="5">
        <f ca="1">(1 - _xlfn.PERCENTRANK.INC(D:D,dataset_transacoes_ficticias_2023_2024[[#This Row],[recency]],4))*10</f>
        <v>2.3619999999999997</v>
      </c>
      <c r="I1704">
        <f>_xlfn.PERCENTRANK.INC(E:E,dataset_transacoes_ficticias_2023_2024[[#This Row],[frequency]],4)*10</f>
        <v>2.5510000000000002</v>
      </c>
      <c r="J1704" s="5">
        <f>_xlfn.PERCENTRANK.INC(F:F,dataset_transacoes_ficticias_2023_2024[[#This Row],[total value]],4)*10</f>
        <v>3.6859999999999999</v>
      </c>
      <c r="K1704" s="5">
        <f t="shared" ca="1" si="52"/>
        <v>16.591999999999999</v>
      </c>
      <c r="L1704" s="13">
        <f ca="1">_xlfn.PERCENTRANK.INC(K:K,dataset_transacoes_ficticias_2023_2024[[#This Row],[rfm sum]],4)*10</f>
        <v>1.9700000000000002</v>
      </c>
      <c r="M1704" s="3">
        <f ca="1">ROUNDUP(dataset_transacoes_ficticias_2023_2024[[#This Row],[rfm]],0)</f>
        <v>2</v>
      </c>
      <c r="N1704" t="str">
        <f t="shared" ca="1" si="53"/>
        <v>At Risk</v>
      </c>
    </row>
    <row r="1705" spans="1:14" x14ac:dyDescent="0.25">
      <c r="A1705" t="s">
        <v>456</v>
      </c>
      <c r="B1705" s="1">
        <v>44997</v>
      </c>
      <c r="C1705" s="4">
        <v>468.69183187567597</v>
      </c>
      <c r="D1705" s="3">
        <f ca="1">TODAY() -dataset_transacoes_ficticias_2023_2024[[#This Row],[transaction date]]</f>
        <v>426</v>
      </c>
      <c r="E1705">
        <f>COUNTIF(A:A,dataset_transacoes_ficticias_2023_2024[[#This Row],[customer-id]])</f>
        <v>3</v>
      </c>
      <c r="F1705" s="4">
        <f>SUMIF(A:A,dataset_transacoes_ficticias_2023_2024[[#This Row],[customer-id]],C:C)</f>
        <v>1633.1781386476139</v>
      </c>
      <c r="G1705" s="4">
        <f>dataset_transacoes_ficticias_2023_2024[[#This Row],[total value]]/dataset_transacoes_ficticias_2023_2024[[#This Row],[frequency]]</f>
        <v>544.39271288253792</v>
      </c>
      <c r="H1705" s="5">
        <f ca="1">(1 - _xlfn.PERCENTRANK.INC(D:D,dataset_transacoes_ficticias_2023_2024[[#This Row],[recency]],4))*10</f>
        <v>1.6810000000000003</v>
      </c>
      <c r="I1705">
        <f>_xlfn.PERCENTRANK.INC(E:E,dataset_transacoes_ficticias_2023_2024[[#This Row],[frequency]],4)*10</f>
        <v>0.96</v>
      </c>
      <c r="J1705" s="5">
        <f>_xlfn.PERCENTRANK.INC(F:F,dataset_transacoes_ficticias_2023_2024[[#This Row],[total value]],4)*10</f>
        <v>2.6459999999999999</v>
      </c>
      <c r="K1705" s="5">
        <f t="shared" ca="1" si="52"/>
        <v>13.886000000000003</v>
      </c>
      <c r="L1705" s="13">
        <f ca="1">_xlfn.PERCENTRANK.INC(K:K,dataset_transacoes_ficticias_2023_2024[[#This Row],[rfm sum]],4)*10</f>
        <v>1.3450000000000002</v>
      </c>
      <c r="M1705" s="3">
        <f ca="1">ROUNDUP(dataset_transacoes_ficticias_2023_2024[[#This Row],[rfm]],0)</f>
        <v>2</v>
      </c>
      <c r="N1705" t="str">
        <f t="shared" ca="1" si="53"/>
        <v>At Risk</v>
      </c>
    </row>
    <row r="1706" spans="1:14" x14ac:dyDescent="0.25">
      <c r="A1706" t="s">
        <v>458</v>
      </c>
      <c r="B1706" s="1">
        <v>45140</v>
      </c>
      <c r="C1706" s="4">
        <v>578.36053236474504</v>
      </c>
      <c r="D1706" s="3">
        <f ca="1">TODAY() -dataset_transacoes_ficticias_2023_2024[[#This Row],[transaction date]]</f>
        <v>283</v>
      </c>
      <c r="E1706">
        <f>COUNTIF(A:A,dataset_transacoes_ficticias_2023_2024[[#This Row],[customer-id]])</f>
        <v>4</v>
      </c>
      <c r="F1706" s="4">
        <f>SUMIF(A:A,dataset_transacoes_ficticias_2023_2024[[#This Row],[customer-id]],C:C)</f>
        <v>1434.131782155572</v>
      </c>
      <c r="G1706" s="4">
        <f>dataset_transacoes_ficticias_2023_2024[[#This Row],[total value]]/dataset_transacoes_ficticias_2023_2024[[#This Row],[frequency]]</f>
        <v>358.53294553889299</v>
      </c>
      <c r="H1706" s="5">
        <f ca="1">(1 - _xlfn.PERCENTRANK.INC(D:D,dataset_transacoes_ficticias_2023_2024[[#This Row],[recency]],4))*10</f>
        <v>5.3330000000000002</v>
      </c>
      <c r="I1706">
        <f>_xlfn.PERCENTRANK.INC(E:E,dataset_transacoes_ficticias_2023_2024[[#This Row],[frequency]],4)*10</f>
        <v>2.5510000000000002</v>
      </c>
      <c r="J1706" s="5">
        <f>_xlfn.PERCENTRANK.INC(F:F,dataset_transacoes_ficticias_2023_2024[[#This Row],[total value]],4)*10</f>
        <v>1.8399999999999999</v>
      </c>
      <c r="K1706" s="5">
        <f t="shared" ca="1" si="52"/>
        <v>15.011000000000001</v>
      </c>
      <c r="L1706" s="13">
        <f ca="1">_xlfn.PERCENTRANK.INC(K:K,dataset_transacoes_ficticias_2023_2024[[#This Row],[rfm sum]],4)*10</f>
        <v>1.595</v>
      </c>
      <c r="M1706" s="3">
        <f ca="1">ROUNDUP(dataset_transacoes_ficticias_2023_2024[[#This Row],[rfm]],0)</f>
        <v>2</v>
      </c>
      <c r="N1706" t="str">
        <f t="shared" ca="1" si="53"/>
        <v>At Risk</v>
      </c>
    </row>
    <row r="1707" spans="1:14" x14ac:dyDescent="0.25">
      <c r="A1707" t="s">
        <v>107</v>
      </c>
      <c r="B1707" s="1">
        <v>45007</v>
      </c>
      <c r="C1707" s="4">
        <v>898.08459333583301</v>
      </c>
      <c r="D1707" s="3">
        <f ca="1">TODAY() -dataset_transacoes_ficticias_2023_2024[[#This Row],[transaction date]]</f>
        <v>416</v>
      </c>
      <c r="E1707">
        <f>COUNTIF(A:A,dataset_transacoes_ficticias_2023_2024[[#This Row],[customer-id]])</f>
        <v>4</v>
      </c>
      <c r="F1707" s="4">
        <f>SUMIF(A:A,dataset_transacoes_ficticias_2023_2024[[#This Row],[customer-id]],C:C)</f>
        <v>1584.1615921924022</v>
      </c>
      <c r="G1707" s="4">
        <f>dataset_transacoes_ficticias_2023_2024[[#This Row],[total value]]/dataset_transacoes_ficticias_2023_2024[[#This Row],[frequency]]</f>
        <v>396.04039804810054</v>
      </c>
      <c r="H1707" s="5">
        <f ca="1">(1 - _xlfn.PERCENTRANK.INC(D:D,dataset_transacoes_ficticias_2023_2024[[#This Row],[recency]],4))*10</f>
        <v>1.986</v>
      </c>
      <c r="I1707">
        <f>_xlfn.PERCENTRANK.INC(E:E,dataset_transacoes_ficticias_2023_2024[[#This Row],[frequency]],4)*10</f>
        <v>2.5510000000000002</v>
      </c>
      <c r="J1707" s="5">
        <f>_xlfn.PERCENTRANK.INC(F:F,dataset_transacoes_ficticias_2023_2024[[#This Row],[total value]],4)*10</f>
        <v>2.4159999999999999</v>
      </c>
      <c r="K1707" s="5">
        <f t="shared" ca="1" si="52"/>
        <v>16.677</v>
      </c>
      <c r="L1707" s="13">
        <f ca="1">_xlfn.PERCENTRANK.INC(K:K,dataset_transacoes_ficticias_2023_2024[[#This Row],[rfm sum]],4)*10</f>
        <v>2.0009999999999999</v>
      </c>
      <c r="M1707" s="3">
        <f ca="1">ROUNDUP(dataset_transacoes_ficticias_2023_2024[[#This Row],[rfm]],0)</f>
        <v>3</v>
      </c>
      <c r="N1707" t="str">
        <f t="shared" ca="1" si="53"/>
        <v>At Risk</v>
      </c>
    </row>
    <row r="1708" spans="1:14" x14ac:dyDescent="0.25">
      <c r="A1708" t="s">
        <v>107</v>
      </c>
      <c r="B1708" s="1">
        <v>45099</v>
      </c>
      <c r="C1708" s="4">
        <v>208.105820023408</v>
      </c>
      <c r="D1708" s="3">
        <f ca="1">TODAY() -dataset_transacoes_ficticias_2023_2024[[#This Row],[transaction date]]</f>
        <v>324</v>
      </c>
      <c r="E1708">
        <f>COUNTIF(A:A,dataset_transacoes_ficticias_2023_2024[[#This Row],[customer-id]])</f>
        <v>4</v>
      </c>
      <c r="F1708" s="4">
        <f>SUMIF(A:A,dataset_transacoes_ficticias_2023_2024[[#This Row],[customer-id]],C:C)</f>
        <v>1584.1615921924022</v>
      </c>
      <c r="G1708" s="4">
        <f>dataset_transacoes_ficticias_2023_2024[[#This Row],[total value]]/dataset_transacoes_ficticias_2023_2024[[#This Row],[frequency]]</f>
        <v>396.04039804810054</v>
      </c>
      <c r="H1708" s="5">
        <f ca="1">(1 - _xlfn.PERCENTRANK.INC(D:D,dataset_transacoes_ficticias_2023_2024[[#This Row],[recency]],4))*10</f>
        <v>4.3330000000000002</v>
      </c>
      <c r="I1708">
        <f>_xlfn.PERCENTRANK.INC(E:E,dataset_transacoes_ficticias_2023_2024[[#This Row],[frequency]],4)*10</f>
        <v>2.5510000000000002</v>
      </c>
      <c r="J1708" s="5">
        <f>_xlfn.PERCENTRANK.INC(F:F,dataset_transacoes_ficticias_2023_2024[[#This Row],[total value]],4)*10</f>
        <v>2.4159999999999999</v>
      </c>
      <c r="K1708" s="5">
        <f t="shared" ca="1" si="52"/>
        <v>16.253</v>
      </c>
      <c r="L1708" s="13">
        <f ca="1">_xlfn.PERCENTRANK.INC(K:K,dataset_transacoes_ficticias_2023_2024[[#This Row],[rfm sum]],4)*10</f>
        <v>1.88</v>
      </c>
      <c r="M1708" s="3">
        <f ca="1">ROUNDUP(dataset_transacoes_ficticias_2023_2024[[#This Row],[rfm]],0)</f>
        <v>2</v>
      </c>
      <c r="N1708" t="str">
        <f t="shared" ca="1" si="53"/>
        <v>At Risk</v>
      </c>
    </row>
    <row r="1709" spans="1:14" x14ac:dyDescent="0.25">
      <c r="A1709" t="s">
        <v>108</v>
      </c>
      <c r="B1709" s="1">
        <v>45053</v>
      </c>
      <c r="C1709" s="4">
        <v>70.221239880822495</v>
      </c>
      <c r="D1709" s="3">
        <f ca="1">TODAY() -dataset_transacoes_ficticias_2023_2024[[#This Row],[transaction date]]</f>
        <v>370</v>
      </c>
      <c r="E1709">
        <f>COUNTIF(A:A,dataset_transacoes_ficticias_2023_2024[[#This Row],[customer-id]])</f>
        <v>4</v>
      </c>
      <c r="F1709" s="4">
        <f>SUMIF(A:A,dataset_transacoes_ficticias_2023_2024[[#This Row],[customer-id]],C:C)</f>
        <v>812.94018463003749</v>
      </c>
      <c r="G1709" s="4">
        <f>dataset_transacoes_ficticias_2023_2024[[#This Row],[total value]]/dataset_transacoes_ficticias_2023_2024[[#This Row],[frequency]]</f>
        <v>203.23504615750937</v>
      </c>
      <c r="H1709" s="5">
        <f ca="1">(1 - _xlfn.PERCENTRANK.INC(D:D,dataset_transacoes_ficticias_2023_2024[[#This Row],[recency]],4))*10</f>
        <v>3.1620000000000004</v>
      </c>
      <c r="I1709">
        <f>_xlfn.PERCENTRANK.INC(E:E,dataset_transacoes_ficticias_2023_2024[[#This Row],[frequency]],4)*10</f>
        <v>2.5510000000000002</v>
      </c>
      <c r="J1709" s="5">
        <f>_xlfn.PERCENTRANK.INC(F:F,dataset_transacoes_ficticias_2023_2024[[#This Row],[total value]],4)*10</f>
        <v>0.56500000000000006</v>
      </c>
      <c r="K1709" s="5">
        <f t="shared" ca="1" si="52"/>
        <v>15.578000000000001</v>
      </c>
      <c r="L1709" s="13">
        <f ca="1">_xlfn.PERCENTRANK.INC(K:K,dataset_transacoes_ficticias_2023_2024[[#This Row],[rfm sum]],4)*10</f>
        <v>1.7749999999999999</v>
      </c>
      <c r="M1709" s="3">
        <f ca="1">ROUNDUP(dataset_transacoes_ficticias_2023_2024[[#This Row],[rfm]],0)</f>
        <v>2</v>
      </c>
      <c r="N1709" t="str">
        <f t="shared" ca="1" si="53"/>
        <v>At Risk</v>
      </c>
    </row>
    <row r="1710" spans="1:14" x14ac:dyDescent="0.25">
      <c r="A1710" t="s">
        <v>109</v>
      </c>
      <c r="B1710" s="1">
        <v>45259</v>
      </c>
      <c r="C1710" s="4">
        <v>432.276442399784</v>
      </c>
      <c r="D1710" s="3">
        <f ca="1">TODAY() -dataset_transacoes_ficticias_2023_2024[[#This Row],[transaction date]]</f>
        <v>164</v>
      </c>
      <c r="E1710">
        <f>COUNTIF(A:A,dataset_transacoes_ficticias_2023_2024[[#This Row],[customer-id]])</f>
        <v>2</v>
      </c>
      <c r="F1710" s="4">
        <f>SUMIF(A:A,dataset_transacoes_ficticias_2023_2024[[#This Row],[customer-id]],C:C)</f>
        <v>554.27617124863298</v>
      </c>
      <c r="G1710" s="4">
        <f>dataset_transacoes_ficticias_2023_2024[[#This Row],[total value]]/dataset_transacoes_ficticias_2023_2024[[#This Row],[frequency]]</f>
        <v>277.13808562431649</v>
      </c>
      <c r="H1710" s="5">
        <f ca="1">(1 - _xlfn.PERCENTRANK.INC(D:D,dataset_transacoes_ficticias_2023_2024[[#This Row],[recency]],4))*10</f>
        <v>8.35</v>
      </c>
      <c r="I1710">
        <f>_xlfn.PERCENTRANK.INC(E:E,dataset_transacoes_ficticias_2023_2024[[#This Row],[frequency]],4)*10</f>
        <v>0.15</v>
      </c>
      <c r="J1710" s="5">
        <f>_xlfn.PERCENTRANK.INC(F:F,dataset_transacoes_ficticias_2023_2024[[#This Row],[total value]],4)*10</f>
        <v>0.23499999999999999</v>
      </c>
      <c r="K1710" s="5">
        <f t="shared" ca="1" si="52"/>
        <v>15.013</v>
      </c>
      <c r="L1710" s="13">
        <f ca="1">_xlfn.PERCENTRANK.INC(K:K,dataset_transacoes_ficticias_2023_2024[[#This Row],[rfm sum]],4)*10</f>
        <v>1.6</v>
      </c>
      <c r="M1710" s="3">
        <f ca="1">ROUNDUP(dataset_transacoes_ficticias_2023_2024[[#This Row],[rfm]],0)</f>
        <v>2</v>
      </c>
      <c r="N1710" t="str">
        <f t="shared" ca="1" si="53"/>
        <v>At Risk</v>
      </c>
    </row>
    <row r="1711" spans="1:14" x14ac:dyDescent="0.25">
      <c r="A1711" t="s">
        <v>20</v>
      </c>
      <c r="B1711" s="1">
        <v>45138</v>
      </c>
      <c r="C1711" s="4">
        <v>294.22997747912501</v>
      </c>
      <c r="D1711" s="3">
        <f ca="1">TODAY() -dataset_transacoes_ficticias_2023_2024[[#This Row],[transaction date]]</f>
        <v>285</v>
      </c>
      <c r="E1711">
        <f>COUNTIF(A:A,dataset_transacoes_ficticias_2023_2024[[#This Row],[customer-id]])</f>
        <v>3</v>
      </c>
      <c r="F1711" s="4">
        <f>SUMIF(A:A,dataset_transacoes_ficticias_2023_2024[[#This Row],[customer-id]],C:C)</f>
        <v>1284.872981627328</v>
      </c>
      <c r="G1711" s="4">
        <f>dataset_transacoes_ficticias_2023_2024[[#This Row],[total value]]/dataset_transacoes_ficticias_2023_2024[[#This Row],[frequency]]</f>
        <v>428.290993875776</v>
      </c>
      <c r="H1711" s="5">
        <f ca="1">(1 - _xlfn.PERCENTRANK.INC(D:D,dataset_transacoes_ficticias_2023_2024[[#This Row],[recency]],4))*10</f>
        <v>5.2679999999999989</v>
      </c>
      <c r="I1711">
        <f>_xlfn.PERCENTRANK.INC(E:E,dataset_transacoes_ficticias_2023_2024[[#This Row],[frequency]],4)*10</f>
        <v>0.96</v>
      </c>
      <c r="J1711" s="5">
        <f>_xlfn.PERCENTRANK.INC(F:F,dataset_transacoes_ficticias_2023_2024[[#This Row],[total value]],4)*10</f>
        <v>1.4449999999999998</v>
      </c>
      <c r="K1711" s="5">
        <f t="shared" ca="1" si="52"/>
        <v>16.407999999999998</v>
      </c>
      <c r="L1711" s="13">
        <f ca="1">_xlfn.PERCENTRANK.INC(K:K,dataset_transacoes_ficticias_2023_2024[[#This Row],[rfm sum]],4)*10</f>
        <v>1.915</v>
      </c>
      <c r="M1711" s="3">
        <f ca="1">ROUNDUP(dataset_transacoes_ficticias_2023_2024[[#This Row],[rfm]],0)</f>
        <v>2</v>
      </c>
      <c r="N1711" t="str">
        <f t="shared" ca="1" si="53"/>
        <v>At Risk</v>
      </c>
    </row>
    <row r="1712" spans="1:14" x14ac:dyDescent="0.25">
      <c r="A1712" t="s">
        <v>123</v>
      </c>
      <c r="B1712" s="1">
        <v>44963</v>
      </c>
      <c r="C1712" s="4">
        <v>586.23521396152796</v>
      </c>
      <c r="D1712" s="3">
        <f ca="1">TODAY() -dataset_transacoes_ficticias_2023_2024[[#This Row],[transaction date]]</f>
        <v>460</v>
      </c>
      <c r="E1712">
        <f>COUNTIF(A:A,dataset_transacoes_ficticias_2023_2024[[#This Row],[customer-id]])</f>
        <v>4</v>
      </c>
      <c r="F1712" s="4">
        <f>SUMIF(A:A,dataset_transacoes_ficticias_2023_2024[[#This Row],[customer-id]],C:C)</f>
        <v>1658.6304540492229</v>
      </c>
      <c r="G1712" s="4">
        <f>dataset_transacoes_ficticias_2023_2024[[#This Row],[total value]]/dataset_transacoes_ficticias_2023_2024[[#This Row],[frequency]]</f>
        <v>414.65761351230572</v>
      </c>
      <c r="H1712" s="5">
        <f ca="1">(1 - _xlfn.PERCENTRANK.INC(D:D,dataset_transacoes_ficticias_2023_2024[[#This Row],[recency]],4))*10</f>
        <v>0.86099999999999954</v>
      </c>
      <c r="I1712">
        <f>_xlfn.PERCENTRANK.INC(E:E,dataset_transacoes_ficticias_2023_2024[[#This Row],[frequency]],4)*10</f>
        <v>2.5510000000000002</v>
      </c>
      <c r="J1712" s="5">
        <f>_xlfn.PERCENTRANK.INC(F:F,dataset_transacoes_ficticias_2023_2024[[#This Row],[total value]],4)*10</f>
        <v>2.7560000000000002</v>
      </c>
      <c r="K1712" s="5">
        <f t="shared" ca="1" si="52"/>
        <v>13.840999999999998</v>
      </c>
      <c r="L1712" s="13">
        <f ca="1">_xlfn.PERCENTRANK.INC(K:K,dataset_transacoes_ficticias_2023_2024[[#This Row],[rfm sum]],4)*10</f>
        <v>1.34</v>
      </c>
      <c r="M1712" s="3">
        <f ca="1">ROUNDUP(dataset_transacoes_ficticias_2023_2024[[#This Row],[rfm]],0)</f>
        <v>2</v>
      </c>
      <c r="N1712" t="str">
        <f t="shared" ca="1" si="53"/>
        <v>At Risk</v>
      </c>
    </row>
    <row r="1713" spans="1:14" x14ac:dyDescent="0.25">
      <c r="A1713" t="s">
        <v>126</v>
      </c>
      <c r="B1713" s="1">
        <v>45038</v>
      </c>
      <c r="C1713" s="4">
        <v>75.522660343836606</v>
      </c>
      <c r="D1713" s="3">
        <f ca="1">TODAY() -dataset_transacoes_ficticias_2023_2024[[#This Row],[transaction date]]</f>
        <v>385</v>
      </c>
      <c r="E1713">
        <f>COUNTIF(A:A,dataset_transacoes_ficticias_2023_2024[[#This Row],[customer-id]])</f>
        <v>4</v>
      </c>
      <c r="F1713" s="4">
        <f>SUMIF(A:A,dataset_transacoes_ficticias_2023_2024[[#This Row],[customer-id]],C:C)</f>
        <v>1416.7028169736645</v>
      </c>
      <c r="G1713" s="4">
        <f>dataset_transacoes_ficticias_2023_2024[[#This Row],[total value]]/dataset_transacoes_ficticias_2023_2024[[#This Row],[frequency]]</f>
        <v>354.17570424341613</v>
      </c>
      <c r="H1713" s="5">
        <f ca="1">(1 - _xlfn.PERCENTRANK.INC(D:D,dataset_transacoes_ficticias_2023_2024[[#This Row],[recency]],4))*10</f>
        <v>2.7569999999999997</v>
      </c>
      <c r="I1713">
        <f>_xlfn.PERCENTRANK.INC(E:E,dataset_transacoes_ficticias_2023_2024[[#This Row],[frequency]],4)*10</f>
        <v>2.5510000000000002</v>
      </c>
      <c r="J1713" s="5">
        <f>_xlfn.PERCENTRANK.INC(F:F,dataset_transacoes_ficticias_2023_2024[[#This Row],[total value]],4)*10</f>
        <v>1.7599999999999998</v>
      </c>
      <c r="K1713" s="5">
        <f t="shared" ca="1" si="52"/>
        <v>13.236000000000001</v>
      </c>
      <c r="L1713" s="13">
        <f ca="1">_xlfn.PERCENTRANK.INC(K:K,dataset_transacoes_ficticias_2023_2024[[#This Row],[rfm sum]],4)*10</f>
        <v>1.1949999999999998</v>
      </c>
      <c r="M1713" s="3">
        <f ca="1">ROUNDUP(dataset_transacoes_ficticias_2023_2024[[#This Row],[rfm]],0)</f>
        <v>2</v>
      </c>
      <c r="N1713" t="str">
        <f t="shared" ca="1" si="53"/>
        <v>At Risk</v>
      </c>
    </row>
    <row r="1714" spans="1:14" x14ac:dyDescent="0.25">
      <c r="A1714" t="s">
        <v>132</v>
      </c>
      <c r="B1714" s="1">
        <v>44984</v>
      </c>
      <c r="C1714" s="4">
        <v>216.53396530747099</v>
      </c>
      <c r="D1714" s="3">
        <f ca="1">TODAY() -dataset_transacoes_ficticias_2023_2024[[#This Row],[transaction date]]</f>
        <v>439</v>
      </c>
      <c r="E1714">
        <f>COUNTIF(A:A,dataset_transacoes_ficticias_2023_2024[[#This Row],[customer-id]])</f>
        <v>4</v>
      </c>
      <c r="F1714" s="4">
        <f>SUMIF(A:A,dataset_transacoes_ficticias_2023_2024[[#This Row],[customer-id]],C:C)</f>
        <v>1485.0451430926689</v>
      </c>
      <c r="G1714" s="4">
        <f>dataset_transacoes_ficticias_2023_2024[[#This Row],[total value]]/dataset_transacoes_ficticias_2023_2024[[#This Row],[frequency]]</f>
        <v>371.26128577316723</v>
      </c>
      <c r="H1714" s="5">
        <f ca="1">(1 - _xlfn.PERCENTRANK.INC(D:D,dataset_transacoes_ficticias_2023_2024[[#This Row],[recency]],4))*10</f>
        <v>1.341</v>
      </c>
      <c r="I1714">
        <f>_xlfn.PERCENTRANK.INC(E:E,dataset_transacoes_ficticias_2023_2024[[#This Row],[frequency]],4)*10</f>
        <v>2.5510000000000002</v>
      </c>
      <c r="J1714" s="5">
        <f>_xlfn.PERCENTRANK.INC(F:F,dataset_transacoes_ficticias_2023_2024[[#This Row],[total value]],4)*10</f>
        <v>2.1160000000000001</v>
      </c>
      <c r="K1714" s="5">
        <f t="shared" ca="1" si="52"/>
        <v>13.075999999999999</v>
      </c>
      <c r="L1714" s="13">
        <f ca="1">_xlfn.PERCENTRANK.INC(K:K,dataset_transacoes_ficticias_2023_2024[[#This Row],[rfm sum]],4)*10</f>
        <v>1.155</v>
      </c>
      <c r="M1714" s="3">
        <f ca="1">ROUNDUP(dataset_transacoes_ficticias_2023_2024[[#This Row],[rfm]],0)</f>
        <v>2</v>
      </c>
      <c r="N1714" t="str">
        <f t="shared" ca="1" si="53"/>
        <v>At Risk</v>
      </c>
    </row>
    <row r="1715" spans="1:14" x14ac:dyDescent="0.25">
      <c r="A1715" t="s">
        <v>136</v>
      </c>
      <c r="B1715" s="1">
        <v>45070</v>
      </c>
      <c r="C1715" s="4">
        <v>822.63579613208105</v>
      </c>
      <c r="D1715" s="3">
        <f ca="1">TODAY() -dataset_transacoes_ficticias_2023_2024[[#This Row],[transaction date]]</f>
        <v>353</v>
      </c>
      <c r="E1715">
        <f>COUNTIF(A:A,dataset_transacoes_ficticias_2023_2024[[#This Row],[customer-id]])</f>
        <v>3</v>
      </c>
      <c r="F1715" s="4">
        <f>SUMIF(A:A,dataset_transacoes_ficticias_2023_2024[[#This Row],[customer-id]],C:C)</f>
        <v>1739.6196198814991</v>
      </c>
      <c r="G1715" s="4">
        <f>dataset_transacoes_ficticias_2023_2024[[#This Row],[total value]]/dataset_transacoes_ficticias_2023_2024[[#This Row],[frequency]]</f>
        <v>579.87320662716638</v>
      </c>
      <c r="H1715" s="5">
        <f ca="1">(1 - _xlfn.PERCENTRANK.INC(D:D,dataset_transacoes_ficticias_2023_2024[[#This Row],[recency]],4))*10</f>
        <v>3.5970000000000004</v>
      </c>
      <c r="I1715">
        <f>_xlfn.PERCENTRANK.INC(E:E,dataset_transacoes_ficticias_2023_2024[[#This Row],[frequency]],4)*10</f>
        <v>0.96</v>
      </c>
      <c r="J1715" s="5">
        <f>_xlfn.PERCENTRANK.INC(F:F,dataset_transacoes_ficticias_2023_2024[[#This Row],[total value]],4)*10</f>
        <v>3.0309999999999997</v>
      </c>
      <c r="K1715" s="5">
        <f t="shared" ca="1" si="52"/>
        <v>13.596</v>
      </c>
      <c r="L1715" s="13">
        <f ca="1">_xlfn.PERCENTRANK.INC(K:K,dataset_transacoes_ficticias_2023_2024[[#This Row],[rfm sum]],4)*10</f>
        <v>1.3050000000000002</v>
      </c>
      <c r="M1715" s="3">
        <f ca="1">ROUNDUP(dataset_transacoes_ficticias_2023_2024[[#This Row],[rfm]],0)</f>
        <v>2</v>
      </c>
      <c r="N1715" t="str">
        <f t="shared" ca="1" si="53"/>
        <v>At Risk</v>
      </c>
    </row>
    <row r="1716" spans="1:14" x14ac:dyDescent="0.25">
      <c r="A1716" t="s">
        <v>139</v>
      </c>
      <c r="B1716" s="1">
        <v>45095</v>
      </c>
      <c r="C1716" s="4">
        <v>41.7867166995036</v>
      </c>
      <c r="D1716" s="3">
        <f ca="1">TODAY() -dataset_transacoes_ficticias_2023_2024[[#This Row],[transaction date]]</f>
        <v>328</v>
      </c>
      <c r="E1716">
        <f>COUNTIF(A:A,dataset_transacoes_ficticias_2023_2024[[#This Row],[customer-id]])</f>
        <v>4</v>
      </c>
      <c r="F1716" s="4">
        <f>SUMIF(A:A,dataset_transacoes_ficticias_2023_2024[[#This Row],[customer-id]],C:C)</f>
        <v>670.29079311890769</v>
      </c>
      <c r="G1716" s="4">
        <f>dataset_transacoes_ficticias_2023_2024[[#This Row],[total value]]/dataset_transacoes_ficticias_2023_2024[[#This Row],[frequency]]</f>
        <v>167.57269827972692</v>
      </c>
      <c r="H1716" s="5">
        <f ca="1">(1 - _xlfn.PERCENTRANK.INC(D:D,dataset_transacoes_ficticias_2023_2024[[#This Row],[recency]],4))*10</f>
        <v>4.1979999999999995</v>
      </c>
      <c r="I1716">
        <f>_xlfn.PERCENTRANK.INC(E:E,dataset_transacoes_ficticias_2023_2024[[#This Row],[frequency]],4)*10</f>
        <v>2.5510000000000002</v>
      </c>
      <c r="J1716" s="5">
        <f>_xlfn.PERCENTRANK.INC(F:F,dataset_transacoes_ficticias_2023_2024[[#This Row],[total value]],4)*10</f>
        <v>0.34</v>
      </c>
      <c r="K1716" s="5">
        <f t="shared" ca="1" si="52"/>
        <v>14.677</v>
      </c>
      <c r="L1716" s="13">
        <f ca="1">_xlfn.PERCENTRANK.INC(K:K,dataset_transacoes_ficticias_2023_2024[[#This Row],[rfm sum]],4)*10</f>
        <v>1.52</v>
      </c>
      <c r="M1716" s="3">
        <f ca="1">ROUNDUP(dataset_transacoes_ficticias_2023_2024[[#This Row],[rfm]],0)</f>
        <v>2</v>
      </c>
      <c r="N1716" t="str">
        <f t="shared" ca="1" si="53"/>
        <v>At Risk</v>
      </c>
    </row>
    <row r="1717" spans="1:14" x14ac:dyDescent="0.25">
      <c r="A1717" t="s">
        <v>147</v>
      </c>
      <c r="B1717" s="1">
        <v>45073</v>
      </c>
      <c r="C1717" s="4">
        <v>617.59692248508702</v>
      </c>
      <c r="D1717" s="3">
        <f ca="1">TODAY() -dataset_transacoes_ficticias_2023_2024[[#This Row],[transaction date]]</f>
        <v>350</v>
      </c>
      <c r="E1717">
        <f>COUNTIF(A:A,dataset_transacoes_ficticias_2023_2024[[#This Row],[customer-id]])</f>
        <v>3</v>
      </c>
      <c r="F1717" s="4">
        <f>SUMIF(A:A,dataset_transacoes_ficticias_2023_2024[[#This Row],[customer-id]],C:C)</f>
        <v>1553.105438435307</v>
      </c>
      <c r="G1717" s="4">
        <f>dataset_transacoes_ficticias_2023_2024[[#This Row],[total value]]/dataset_transacoes_ficticias_2023_2024[[#This Row],[frequency]]</f>
        <v>517.70181281176895</v>
      </c>
      <c r="H1717" s="5">
        <f ca="1">(1 - _xlfn.PERCENTRANK.INC(D:D,dataset_transacoes_ficticias_2023_2024[[#This Row],[recency]],4))*10</f>
        <v>3.6470000000000002</v>
      </c>
      <c r="I1717">
        <f>_xlfn.PERCENTRANK.INC(E:E,dataset_transacoes_ficticias_2023_2024[[#This Row],[frequency]],4)*10</f>
        <v>0.96</v>
      </c>
      <c r="J1717" s="5">
        <f>_xlfn.PERCENTRANK.INC(F:F,dataset_transacoes_ficticias_2023_2024[[#This Row],[total value]],4)*10</f>
        <v>2.2959999999999998</v>
      </c>
      <c r="K1717" s="5">
        <f t="shared" ca="1" si="52"/>
        <v>13.992000000000001</v>
      </c>
      <c r="L1717" s="13">
        <f ca="1">_xlfn.PERCENTRANK.INC(K:K,dataset_transacoes_ficticias_2023_2024[[#This Row],[rfm sum]],4)*10</f>
        <v>1.37</v>
      </c>
      <c r="M1717" s="3">
        <f ca="1">ROUNDUP(dataset_transacoes_ficticias_2023_2024[[#This Row],[rfm]],0)</f>
        <v>2</v>
      </c>
      <c r="N1717" t="str">
        <f t="shared" ca="1" si="53"/>
        <v>At Risk</v>
      </c>
    </row>
    <row r="1718" spans="1:14" x14ac:dyDescent="0.25">
      <c r="A1718" t="s">
        <v>149</v>
      </c>
      <c r="B1718" s="1">
        <v>45180</v>
      </c>
      <c r="C1718" s="4">
        <v>82.896621157405505</v>
      </c>
      <c r="D1718" s="3">
        <f ca="1">TODAY() -dataset_transacoes_ficticias_2023_2024[[#This Row],[transaction date]]</f>
        <v>243</v>
      </c>
      <c r="E1718">
        <f>COUNTIF(A:A,dataset_transacoes_ficticias_2023_2024[[#This Row],[customer-id]])</f>
        <v>4</v>
      </c>
      <c r="F1718" s="4">
        <f>SUMIF(A:A,dataset_transacoes_ficticias_2023_2024[[#This Row],[customer-id]],C:C)</f>
        <v>949.80202242979203</v>
      </c>
      <c r="G1718" s="4">
        <f>dataset_transacoes_ficticias_2023_2024[[#This Row],[total value]]/dataset_transacoes_ficticias_2023_2024[[#This Row],[frequency]]</f>
        <v>237.45050560744801</v>
      </c>
      <c r="H1718" s="5">
        <f ca="1">(1 - _xlfn.PERCENTRANK.INC(D:D,dataset_transacoes_ficticias_2023_2024[[#This Row],[recency]],4))*10</f>
        <v>6.3040000000000003</v>
      </c>
      <c r="I1718">
        <f>_xlfn.PERCENTRANK.INC(E:E,dataset_transacoes_ficticias_2023_2024[[#This Row],[frequency]],4)*10</f>
        <v>2.5510000000000002</v>
      </c>
      <c r="J1718" s="5">
        <f>_xlfn.PERCENTRANK.INC(F:F,dataset_transacoes_ficticias_2023_2024[[#This Row],[total value]],4)*10</f>
        <v>0.81</v>
      </c>
      <c r="K1718" s="5">
        <f t="shared" ca="1" si="52"/>
        <v>16.568000000000001</v>
      </c>
      <c r="L1718" s="13">
        <f ca="1">_xlfn.PERCENTRANK.INC(K:K,dataset_transacoes_ficticias_2023_2024[[#This Row],[rfm sum]],4)*10</f>
        <v>1.96</v>
      </c>
      <c r="M1718" s="3">
        <f ca="1">ROUNDUP(dataset_transacoes_ficticias_2023_2024[[#This Row],[rfm]],0)</f>
        <v>2</v>
      </c>
      <c r="N1718" t="str">
        <f t="shared" ca="1" si="53"/>
        <v>At Risk</v>
      </c>
    </row>
    <row r="1719" spans="1:14" x14ac:dyDescent="0.25">
      <c r="A1719" t="s">
        <v>154</v>
      </c>
      <c r="B1719" s="1">
        <v>45048</v>
      </c>
      <c r="C1719" s="4">
        <v>170.20249377736999</v>
      </c>
      <c r="D1719" s="3">
        <f ca="1">TODAY() -dataset_transacoes_ficticias_2023_2024[[#This Row],[transaction date]]</f>
        <v>375</v>
      </c>
      <c r="E1719">
        <f>COUNTIF(A:A,dataset_transacoes_ficticias_2023_2024[[#This Row],[customer-id]])</f>
        <v>2</v>
      </c>
      <c r="F1719" s="4">
        <f>SUMIF(A:A,dataset_transacoes_ficticias_2023_2024[[#This Row],[customer-id]],C:C)</f>
        <v>797.65356865809497</v>
      </c>
      <c r="G1719" s="4">
        <f>dataset_transacoes_ficticias_2023_2024[[#This Row],[total value]]/dataset_transacoes_ficticias_2023_2024[[#This Row],[frequency]]</f>
        <v>398.82678432904748</v>
      </c>
      <c r="H1719" s="5">
        <f ca="1">(1 - _xlfn.PERCENTRANK.INC(D:D,dataset_transacoes_ficticias_2023_2024[[#This Row],[recency]],4))*10</f>
        <v>3.032</v>
      </c>
      <c r="I1719">
        <f>_xlfn.PERCENTRANK.INC(E:E,dataset_transacoes_ficticias_2023_2024[[#This Row],[frequency]],4)*10</f>
        <v>0.15</v>
      </c>
      <c r="J1719" s="5">
        <f>_xlfn.PERCENTRANK.INC(F:F,dataset_transacoes_ficticias_2023_2024[[#This Row],[total value]],4)*10</f>
        <v>0.51500000000000001</v>
      </c>
      <c r="K1719" s="5">
        <f t="shared" ca="1" si="52"/>
        <v>13.362000000000002</v>
      </c>
      <c r="L1719" s="13">
        <f ca="1">_xlfn.PERCENTRANK.INC(K:K,dataset_transacoes_ficticias_2023_2024[[#This Row],[rfm sum]],4)*10</f>
        <v>1.24</v>
      </c>
      <c r="M1719" s="3">
        <f ca="1">ROUNDUP(dataset_transacoes_ficticias_2023_2024[[#This Row],[rfm]],0)</f>
        <v>2</v>
      </c>
      <c r="N1719" t="str">
        <f t="shared" ca="1" si="53"/>
        <v>At Risk</v>
      </c>
    </row>
    <row r="1720" spans="1:14" x14ac:dyDescent="0.25">
      <c r="A1720" t="s">
        <v>32</v>
      </c>
      <c r="B1720" s="1">
        <v>45248</v>
      </c>
      <c r="C1720" s="4">
        <v>826.79340050260703</v>
      </c>
      <c r="D1720" s="3">
        <f ca="1">TODAY() -dataset_transacoes_ficticias_2023_2024[[#This Row],[transaction date]]</f>
        <v>175</v>
      </c>
      <c r="E1720">
        <f>COUNTIF(A:A,dataset_transacoes_ficticias_2023_2024[[#This Row],[customer-id]])</f>
        <v>2</v>
      </c>
      <c r="F1720" s="4">
        <f>SUMIF(A:A,dataset_transacoes_ficticias_2023_2024[[#This Row],[customer-id]],C:C)</f>
        <v>868.99851704371861</v>
      </c>
      <c r="G1720" s="4">
        <f>dataset_transacoes_ficticias_2023_2024[[#This Row],[total value]]/dataset_transacoes_ficticias_2023_2024[[#This Row],[frequency]]</f>
        <v>434.4992585218593</v>
      </c>
      <c r="H1720" s="5">
        <f ca="1">(1 - _xlfn.PERCENTRANK.INC(D:D,dataset_transacoes_ficticias_2023_2024[[#This Row],[recency]],4))*10</f>
        <v>8.11</v>
      </c>
      <c r="I1720">
        <f>_xlfn.PERCENTRANK.INC(E:E,dataset_transacoes_ficticias_2023_2024[[#This Row],[frequency]],4)*10</f>
        <v>0.15</v>
      </c>
      <c r="J1720" s="5">
        <f>_xlfn.PERCENTRANK.INC(F:F,dataset_transacoes_ficticias_2023_2024[[#This Row],[total value]],4)*10</f>
        <v>0.61</v>
      </c>
      <c r="K1720" s="5">
        <f t="shared" ca="1" si="52"/>
        <v>12.566999999999998</v>
      </c>
      <c r="L1720" s="13">
        <f ca="1">_xlfn.PERCENTRANK.INC(K:K,dataset_transacoes_ficticias_2023_2024[[#This Row],[rfm sum]],4)*10</f>
        <v>1.05</v>
      </c>
      <c r="M1720" s="3">
        <f ca="1">ROUNDUP(dataset_transacoes_ficticias_2023_2024[[#This Row],[rfm]],0)</f>
        <v>2</v>
      </c>
      <c r="N1720" t="str">
        <f t="shared" ca="1" si="53"/>
        <v>At Risk</v>
      </c>
    </row>
    <row r="1721" spans="1:14" x14ac:dyDescent="0.25">
      <c r="A1721" t="s">
        <v>238</v>
      </c>
      <c r="B1721" s="1">
        <v>44932</v>
      </c>
      <c r="C1721" s="4">
        <v>554.41158497246795</v>
      </c>
      <c r="D1721" s="3">
        <f ca="1">TODAY() -dataset_transacoes_ficticias_2023_2024[[#This Row],[transaction date]]</f>
        <v>491</v>
      </c>
      <c r="E1721">
        <f>COUNTIF(A:A,dataset_transacoes_ficticias_2023_2024[[#This Row],[customer-id]])</f>
        <v>4</v>
      </c>
      <c r="F1721" s="4">
        <f>SUMIF(A:A,dataset_transacoes_ficticias_2023_2024[[#This Row],[customer-id]],C:C)</f>
        <v>1427.430178612794</v>
      </c>
      <c r="G1721" s="4">
        <f>dataset_transacoes_ficticias_2023_2024[[#This Row],[total value]]/dataset_transacoes_ficticias_2023_2024[[#This Row],[frequency]]</f>
        <v>356.85754465319849</v>
      </c>
      <c r="H1721" s="5">
        <f ca="1">(1 - _xlfn.PERCENTRANK.INC(D:D,dataset_transacoes_ficticias_2023_2024[[#This Row],[recency]],4))*10</f>
        <v>7.6000000000000512E-2</v>
      </c>
      <c r="I1721">
        <f>_xlfn.PERCENTRANK.INC(E:E,dataset_transacoes_ficticias_2023_2024[[#This Row],[frequency]],4)*10</f>
        <v>2.5510000000000002</v>
      </c>
      <c r="J1721" s="5">
        <f>_xlfn.PERCENTRANK.INC(F:F,dataset_transacoes_ficticias_2023_2024[[#This Row],[total value]],4)*10</f>
        <v>1.8049999999999999</v>
      </c>
      <c r="K1721" s="5">
        <f t="shared" ca="1" si="52"/>
        <v>13.302</v>
      </c>
      <c r="L1721" s="13">
        <f ca="1">_xlfn.PERCENTRANK.INC(K:K,dataset_transacoes_ficticias_2023_2024[[#This Row],[rfm sum]],4)*10</f>
        <v>1.23</v>
      </c>
      <c r="M1721" s="3">
        <f ca="1">ROUNDUP(dataset_transacoes_ficticias_2023_2024[[#This Row],[rfm]],0)</f>
        <v>2</v>
      </c>
      <c r="N1721" t="str">
        <f t="shared" ca="1" si="53"/>
        <v>At Risk</v>
      </c>
    </row>
    <row r="1722" spans="1:14" x14ac:dyDescent="0.25">
      <c r="A1722" t="s">
        <v>284</v>
      </c>
      <c r="B1722" s="1">
        <v>45148</v>
      </c>
      <c r="C1722" s="4">
        <v>354.49812541263998</v>
      </c>
      <c r="D1722" s="3">
        <f ca="1">TODAY() -dataset_transacoes_ficticias_2023_2024[[#This Row],[transaction date]]</f>
        <v>275</v>
      </c>
      <c r="E1722">
        <f>COUNTIF(A:A,dataset_transacoes_ficticias_2023_2024[[#This Row],[customer-id]])</f>
        <v>3</v>
      </c>
      <c r="F1722" s="4">
        <f>SUMIF(A:A,dataset_transacoes_ficticias_2023_2024[[#This Row],[customer-id]],C:C)</f>
        <v>1460.4761615060452</v>
      </c>
      <c r="G1722" s="4">
        <f>dataset_transacoes_ficticias_2023_2024[[#This Row],[total value]]/dataset_transacoes_ficticias_2023_2024[[#This Row],[frequency]]</f>
        <v>486.82538716868174</v>
      </c>
      <c r="H1722" s="5">
        <f ca="1">(1 - _xlfn.PERCENTRANK.INC(D:D,dataset_transacoes_ficticias_2023_2024[[#This Row],[recency]],4))*10</f>
        <v>5.5229999999999997</v>
      </c>
      <c r="I1722">
        <f>_xlfn.PERCENTRANK.INC(E:E,dataset_transacoes_ficticias_2023_2024[[#This Row],[frequency]],4)*10</f>
        <v>0.96</v>
      </c>
      <c r="J1722" s="5">
        <f>_xlfn.PERCENTRANK.INC(F:F,dataset_transacoes_ficticias_2023_2024[[#This Row],[total value]],4)*10</f>
        <v>1.9750000000000001</v>
      </c>
      <c r="K1722" s="5">
        <f t="shared" ca="1" si="52"/>
        <v>12.889999999999999</v>
      </c>
      <c r="L1722" s="13">
        <f ca="1">_xlfn.PERCENTRANK.INC(K:K,dataset_transacoes_ficticias_2023_2024[[#This Row],[rfm sum]],4)*10</f>
        <v>1.1300000000000001</v>
      </c>
      <c r="M1722" s="3">
        <f ca="1">ROUNDUP(dataset_transacoes_ficticias_2023_2024[[#This Row],[rfm]],0)</f>
        <v>2</v>
      </c>
      <c r="N1722" t="str">
        <f t="shared" ca="1" si="53"/>
        <v>At Risk</v>
      </c>
    </row>
    <row r="1723" spans="1:14" x14ac:dyDescent="0.25">
      <c r="A1723" t="s">
        <v>294</v>
      </c>
      <c r="B1723" s="1">
        <v>45116</v>
      </c>
      <c r="C1723" s="4">
        <v>282.21789699228202</v>
      </c>
      <c r="D1723" s="3">
        <f ca="1">TODAY() -dataset_transacoes_ficticias_2023_2024[[#This Row],[transaction date]]</f>
        <v>307</v>
      </c>
      <c r="E1723">
        <f>COUNTIF(A:A,dataset_transacoes_ficticias_2023_2024[[#This Row],[customer-id]])</f>
        <v>3</v>
      </c>
      <c r="F1723" s="4">
        <f>SUMIF(A:A,dataset_transacoes_ficticias_2023_2024[[#This Row],[customer-id]],C:C)</f>
        <v>1061.7025123428</v>
      </c>
      <c r="G1723" s="4">
        <f>dataset_transacoes_ficticias_2023_2024[[#This Row],[total value]]/dataset_transacoes_ficticias_2023_2024[[#This Row],[frequency]]</f>
        <v>353.9008374476</v>
      </c>
      <c r="H1723" s="5">
        <f ca="1">(1 - _xlfn.PERCENTRANK.INC(D:D,dataset_transacoes_ficticias_2023_2024[[#This Row],[recency]],4))*10</f>
        <v>4.6830000000000007</v>
      </c>
      <c r="I1723">
        <f>_xlfn.PERCENTRANK.INC(E:E,dataset_transacoes_ficticias_2023_2024[[#This Row],[frequency]],4)*10</f>
        <v>0.96</v>
      </c>
      <c r="J1723" s="5">
        <f>_xlfn.PERCENTRANK.INC(F:F,dataset_transacoes_ficticias_2023_2024[[#This Row],[total value]],4)*10</f>
        <v>1.0150000000000001</v>
      </c>
      <c r="K1723" s="5">
        <f t="shared" ca="1" si="52"/>
        <v>15.116000000000003</v>
      </c>
      <c r="L1723" s="13">
        <f ca="1">_xlfn.PERCENTRANK.INC(K:K,dataset_transacoes_ficticias_2023_2024[[#This Row],[rfm sum]],4)*10</f>
        <v>1.6400000000000001</v>
      </c>
      <c r="M1723" s="3">
        <f ca="1">ROUNDUP(dataset_transacoes_ficticias_2023_2024[[#This Row],[rfm]],0)</f>
        <v>2</v>
      </c>
      <c r="N1723" t="str">
        <f t="shared" ca="1" si="53"/>
        <v>At Risk</v>
      </c>
    </row>
    <row r="1724" spans="1:14" x14ac:dyDescent="0.25">
      <c r="A1724" t="s">
        <v>12</v>
      </c>
      <c r="B1724" s="1">
        <v>45139</v>
      </c>
      <c r="C1724" s="4">
        <v>330.08012186162802</v>
      </c>
      <c r="D1724" s="3">
        <f ca="1">TODAY() -dataset_transacoes_ficticias_2023_2024[[#This Row],[transaction date]]</f>
        <v>284</v>
      </c>
      <c r="E1724">
        <f>COUNTIF(A:A,dataset_transacoes_ficticias_2023_2024[[#This Row],[customer-id]])</f>
        <v>3</v>
      </c>
      <c r="F1724" s="4">
        <f>SUMIF(A:A,dataset_transacoes_ficticias_2023_2024[[#This Row],[customer-id]],C:C)</f>
        <v>1101.447851492469</v>
      </c>
      <c r="G1724" s="4">
        <f>dataset_transacoes_ficticias_2023_2024[[#This Row],[total value]]/dataset_transacoes_ficticias_2023_2024[[#This Row],[frequency]]</f>
        <v>367.14928383082298</v>
      </c>
      <c r="H1724" s="5">
        <f ca="1">(1 - _xlfn.PERCENTRANK.INC(D:D,dataset_transacoes_ficticias_2023_2024[[#This Row],[recency]],4))*10</f>
        <v>5.2930000000000001</v>
      </c>
      <c r="I1724">
        <f>_xlfn.PERCENTRANK.INC(E:E,dataset_transacoes_ficticias_2023_2024[[#This Row],[frequency]],4)*10</f>
        <v>0.96</v>
      </c>
      <c r="J1724" s="5">
        <f>_xlfn.PERCENTRANK.INC(F:F,dataset_transacoes_ficticias_2023_2024[[#This Row],[total value]],4)*10</f>
        <v>1.0649999999999999</v>
      </c>
      <c r="K1724" s="5">
        <f t="shared" ca="1" si="52"/>
        <v>13.976000000000001</v>
      </c>
      <c r="L1724" s="13">
        <f ca="1">_xlfn.PERCENTRANK.INC(K:K,dataset_transacoes_ficticias_2023_2024[[#This Row],[rfm sum]],4)*10</f>
        <v>1.3650000000000002</v>
      </c>
      <c r="M1724" s="3">
        <f ca="1">ROUNDUP(dataset_transacoes_ficticias_2023_2024[[#This Row],[rfm]],0)</f>
        <v>2</v>
      </c>
      <c r="N1724" t="str">
        <f t="shared" ca="1" si="53"/>
        <v>At Risk</v>
      </c>
    </row>
    <row r="1725" spans="1:14" x14ac:dyDescent="0.25">
      <c r="A1725" t="s">
        <v>39</v>
      </c>
      <c r="B1725" s="1">
        <v>45091</v>
      </c>
      <c r="C1725" s="4">
        <v>681.46391198236995</v>
      </c>
      <c r="D1725" s="3">
        <f ca="1">TODAY() -dataset_transacoes_ficticias_2023_2024[[#This Row],[transaction date]]</f>
        <v>332</v>
      </c>
      <c r="E1725">
        <f>COUNTIF(A:A,dataset_transacoes_ficticias_2023_2024[[#This Row],[customer-id]])</f>
        <v>3</v>
      </c>
      <c r="F1725" s="4">
        <f>SUMIF(A:A,dataset_transacoes_ficticias_2023_2024[[#This Row],[customer-id]],C:C)</f>
        <v>1644.5566343010551</v>
      </c>
      <c r="G1725" s="4">
        <f>dataset_transacoes_ficticias_2023_2024[[#This Row],[total value]]/dataset_transacoes_ficticias_2023_2024[[#This Row],[frequency]]</f>
        <v>548.18554476701831</v>
      </c>
      <c r="H1725" s="5">
        <f ca="1">(1 - _xlfn.PERCENTRANK.INC(D:D,dataset_transacoes_ficticias_2023_2024[[#This Row],[recency]],4))*10</f>
        <v>4.0730000000000004</v>
      </c>
      <c r="I1725">
        <f>_xlfn.PERCENTRANK.INC(E:E,dataset_transacoes_ficticias_2023_2024[[#This Row],[frequency]],4)*10</f>
        <v>0.96</v>
      </c>
      <c r="J1725" s="5">
        <f>_xlfn.PERCENTRANK.INC(F:F,dataset_transacoes_ficticias_2023_2024[[#This Row],[total value]],4)*10</f>
        <v>2.7410000000000001</v>
      </c>
      <c r="K1725" s="5">
        <f t="shared" ca="1" si="52"/>
        <v>15.091999999999999</v>
      </c>
      <c r="L1725" s="13">
        <f ca="1">_xlfn.PERCENTRANK.INC(K:K,dataset_transacoes_ficticias_2023_2024[[#This Row],[rfm sum]],4)*10</f>
        <v>1.6300000000000001</v>
      </c>
      <c r="M1725" s="3">
        <f ca="1">ROUNDUP(dataset_transacoes_ficticias_2023_2024[[#This Row],[rfm]],0)</f>
        <v>2</v>
      </c>
      <c r="N1725" t="str">
        <f t="shared" ca="1" si="53"/>
        <v>At Risk</v>
      </c>
    </row>
    <row r="1726" spans="1:14" x14ac:dyDescent="0.25">
      <c r="A1726" t="s">
        <v>303</v>
      </c>
      <c r="B1726" s="1">
        <v>45117</v>
      </c>
      <c r="C1726" s="4">
        <v>904.18393456268598</v>
      </c>
      <c r="D1726" s="3">
        <f ca="1">TODAY() -dataset_transacoes_ficticias_2023_2024[[#This Row],[transaction date]]</f>
        <v>306</v>
      </c>
      <c r="E1726">
        <f>COUNTIF(A:A,dataset_transacoes_ficticias_2023_2024[[#This Row],[customer-id]])</f>
        <v>3</v>
      </c>
      <c r="F1726" s="4">
        <f>SUMIF(A:A,dataset_transacoes_ficticias_2023_2024[[#This Row],[customer-id]],C:C)</f>
        <v>1402.5864283762799</v>
      </c>
      <c r="G1726" s="4">
        <f>dataset_transacoes_ficticias_2023_2024[[#This Row],[total value]]/dataset_transacoes_ficticias_2023_2024[[#This Row],[frequency]]</f>
        <v>467.52880945875995</v>
      </c>
      <c r="H1726" s="5">
        <f ca="1">(1 - _xlfn.PERCENTRANK.INC(D:D,dataset_transacoes_ficticias_2023_2024[[#This Row],[recency]],4))*10</f>
        <v>4.7430000000000003</v>
      </c>
      <c r="I1726">
        <f>_xlfn.PERCENTRANK.INC(E:E,dataset_transacoes_ficticias_2023_2024[[#This Row],[frequency]],4)*10</f>
        <v>0.96</v>
      </c>
      <c r="J1726" s="5">
        <f>_xlfn.PERCENTRANK.INC(F:F,dataset_transacoes_ficticias_2023_2024[[#This Row],[total value]],4)*10</f>
        <v>1.6900000000000002</v>
      </c>
      <c r="K1726" s="5">
        <f t="shared" ca="1" si="52"/>
        <v>15.167</v>
      </c>
      <c r="L1726" s="13">
        <f ca="1">_xlfn.PERCENTRANK.INC(K:K,dataset_transacoes_ficticias_2023_2024[[#This Row],[rfm sum]],4)*10</f>
        <v>1.675</v>
      </c>
      <c r="M1726" s="3">
        <f ca="1">ROUNDUP(dataset_transacoes_ficticias_2023_2024[[#This Row],[rfm]],0)</f>
        <v>2</v>
      </c>
      <c r="N1726" t="str">
        <f t="shared" ca="1" si="53"/>
        <v>At Risk</v>
      </c>
    </row>
    <row r="1727" spans="1:14" x14ac:dyDescent="0.25">
      <c r="A1727" t="s">
        <v>328</v>
      </c>
      <c r="B1727" s="1">
        <v>45067</v>
      </c>
      <c r="C1727" s="4">
        <v>400.69105228640399</v>
      </c>
      <c r="D1727" s="3">
        <f ca="1">TODAY() -dataset_transacoes_ficticias_2023_2024[[#This Row],[transaction date]]</f>
        <v>356</v>
      </c>
      <c r="E1727">
        <f>COUNTIF(A:A,dataset_transacoes_ficticias_2023_2024[[#This Row],[customer-id]])</f>
        <v>3</v>
      </c>
      <c r="F1727" s="4">
        <f>SUMIF(A:A,dataset_transacoes_ficticias_2023_2024[[#This Row],[customer-id]],C:C)</f>
        <v>1458.1921627326769</v>
      </c>
      <c r="G1727" s="4">
        <f>dataset_transacoes_ficticias_2023_2024[[#This Row],[total value]]/dataset_transacoes_ficticias_2023_2024[[#This Row],[frequency]]</f>
        <v>486.06405424422564</v>
      </c>
      <c r="H1727" s="5">
        <f ca="1">(1 - _xlfn.PERCENTRANK.INC(D:D,dataset_transacoes_ficticias_2023_2024[[#This Row],[recency]],4))*10</f>
        <v>3.5170000000000003</v>
      </c>
      <c r="I1727">
        <f>_xlfn.PERCENTRANK.INC(E:E,dataset_transacoes_ficticias_2023_2024[[#This Row],[frequency]],4)*10</f>
        <v>0.96</v>
      </c>
      <c r="J1727" s="5">
        <f>_xlfn.PERCENTRANK.INC(F:F,dataset_transacoes_ficticias_2023_2024[[#This Row],[total value]],4)*10</f>
        <v>1.96</v>
      </c>
      <c r="K1727" s="5">
        <f t="shared" ca="1" si="52"/>
        <v>13.830000000000002</v>
      </c>
      <c r="L1727" s="13">
        <f ca="1">_xlfn.PERCENTRANK.INC(K:K,dataset_transacoes_ficticias_2023_2024[[#This Row],[rfm sum]],4)*10</f>
        <v>1.335</v>
      </c>
      <c r="M1727" s="3">
        <f ca="1">ROUNDUP(dataset_transacoes_ficticias_2023_2024[[#This Row],[rfm]],0)</f>
        <v>2</v>
      </c>
      <c r="N1727" t="str">
        <f t="shared" ca="1" si="53"/>
        <v>At Risk</v>
      </c>
    </row>
    <row r="1728" spans="1:14" x14ac:dyDescent="0.25">
      <c r="A1728" t="s">
        <v>497</v>
      </c>
      <c r="B1728" s="1">
        <v>45310</v>
      </c>
      <c r="C1728" s="4">
        <v>71.462687064346994</v>
      </c>
      <c r="D1728" s="3">
        <f ca="1">TODAY() -dataset_transacoes_ficticias_2023_2024[[#This Row],[transaction date]]</f>
        <v>113</v>
      </c>
      <c r="E1728">
        <f>COUNTIF(A:A,dataset_transacoes_ficticias_2023_2024[[#This Row],[customer-id]])</f>
        <v>2</v>
      </c>
      <c r="F1728" s="4">
        <f>SUMIF(A:A,dataset_transacoes_ficticias_2023_2024[[#This Row],[customer-id]],C:C)</f>
        <v>393.402832467704</v>
      </c>
      <c r="G1728" s="4">
        <f>dataset_transacoes_ficticias_2023_2024[[#This Row],[total value]]/dataset_transacoes_ficticias_2023_2024[[#This Row],[frequency]]</f>
        <v>196.701416233852</v>
      </c>
      <c r="H1728" s="5">
        <f ca="1">(1 - _xlfn.PERCENTRANK.INC(D:D,dataset_transacoes_ficticias_2023_2024[[#This Row],[recency]],4))*10</f>
        <v>9.5850000000000009</v>
      </c>
      <c r="I1728">
        <f>_xlfn.PERCENTRANK.INC(E:E,dataset_transacoes_ficticias_2023_2024[[#This Row],[frequency]],4)*10</f>
        <v>0.15</v>
      </c>
      <c r="J1728" s="5">
        <f>_xlfn.PERCENTRANK.INC(F:F,dataset_transacoes_ficticias_2023_2024[[#This Row],[total value]],4)*10</f>
        <v>0.14500000000000002</v>
      </c>
      <c r="K1728" s="5">
        <f t="shared" ca="1" si="52"/>
        <v>16.317</v>
      </c>
      <c r="L1728" s="13">
        <f ca="1">_xlfn.PERCENTRANK.INC(K:K,dataset_transacoes_ficticias_2023_2024[[#This Row],[rfm sum]],4)*10</f>
        <v>1.895</v>
      </c>
      <c r="M1728" s="3">
        <f ca="1">ROUNDUP(dataset_transacoes_ficticias_2023_2024[[#This Row],[rfm]],0)</f>
        <v>2</v>
      </c>
      <c r="N1728" t="str">
        <f t="shared" ca="1" si="53"/>
        <v>At Risk</v>
      </c>
    </row>
    <row r="1729" spans="1:14" x14ac:dyDescent="0.25">
      <c r="A1729" t="s">
        <v>348</v>
      </c>
      <c r="B1729" s="1">
        <v>45091</v>
      </c>
      <c r="C1729" s="4">
        <v>644.64586060665795</v>
      </c>
      <c r="D1729" s="3">
        <f ca="1">TODAY() -dataset_transacoes_ficticias_2023_2024[[#This Row],[transaction date]]</f>
        <v>332</v>
      </c>
      <c r="E1729">
        <f>COUNTIF(A:A,dataset_transacoes_ficticias_2023_2024[[#This Row],[customer-id]])</f>
        <v>2</v>
      </c>
      <c r="F1729" s="4">
        <f>SUMIF(A:A,dataset_transacoes_ficticias_2023_2024[[#This Row],[customer-id]],C:C)</f>
        <v>1542.4866923340639</v>
      </c>
      <c r="G1729" s="4">
        <f>dataset_transacoes_ficticias_2023_2024[[#This Row],[total value]]/dataset_transacoes_ficticias_2023_2024[[#This Row],[frequency]]</f>
        <v>771.24334616703197</v>
      </c>
      <c r="H1729" s="5">
        <f ca="1">(1 - _xlfn.PERCENTRANK.INC(D:D,dataset_transacoes_ficticias_2023_2024[[#This Row],[recency]],4))*10</f>
        <v>4.0730000000000004</v>
      </c>
      <c r="I1729">
        <f>_xlfn.PERCENTRANK.INC(E:E,dataset_transacoes_ficticias_2023_2024[[#This Row],[frequency]],4)*10</f>
        <v>0.15</v>
      </c>
      <c r="J1729" s="5">
        <f>_xlfn.PERCENTRANK.INC(F:F,dataset_transacoes_ficticias_2023_2024[[#This Row],[total value]],4)*10</f>
        <v>2.286</v>
      </c>
      <c r="K1729" s="5">
        <f t="shared" ca="1" si="52"/>
        <v>16.389000000000003</v>
      </c>
      <c r="L1729" s="13">
        <f ca="1">_xlfn.PERCENTRANK.INC(K:K,dataset_transacoes_ficticias_2023_2024[[#This Row],[rfm sum]],4)*10</f>
        <v>1.9100000000000001</v>
      </c>
      <c r="M1729" s="3">
        <f ca="1">ROUNDUP(dataset_transacoes_ficticias_2023_2024[[#This Row],[rfm]],0)</f>
        <v>2</v>
      </c>
      <c r="N1729" t="str">
        <f t="shared" ca="1" si="53"/>
        <v>At Risk</v>
      </c>
    </row>
    <row r="1730" spans="1:14" x14ac:dyDescent="0.25">
      <c r="A1730" t="s">
        <v>374</v>
      </c>
      <c r="B1730" s="1">
        <v>45185</v>
      </c>
      <c r="C1730" s="4">
        <v>511.91433622382402</v>
      </c>
      <c r="D1730" s="3">
        <f ca="1">TODAY() -dataset_transacoes_ficticias_2023_2024[[#This Row],[transaction date]]</f>
        <v>238</v>
      </c>
      <c r="E1730">
        <f>COUNTIF(A:A,dataset_transacoes_ficticias_2023_2024[[#This Row],[customer-id]])</f>
        <v>2</v>
      </c>
      <c r="F1730" s="4">
        <f>SUMIF(A:A,dataset_transacoes_ficticias_2023_2024[[#This Row],[customer-id]],C:C)</f>
        <v>590.85651092629109</v>
      </c>
      <c r="G1730" s="4">
        <f>dataset_transacoes_ficticias_2023_2024[[#This Row],[total value]]/dataset_transacoes_ficticias_2023_2024[[#This Row],[frequency]]</f>
        <v>295.42825546314555</v>
      </c>
      <c r="H1730" s="5">
        <f ca="1">(1 - _xlfn.PERCENTRANK.INC(D:D,dataset_transacoes_ficticias_2023_2024[[#This Row],[recency]],4))*10</f>
        <v>6.4339999999999993</v>
      </c>
      <c r="I1730">
        <f>_xlfn.PERCENTRANK.INC(E:E,dataset_transacoes_ficticias_2023_2024[[#This Row],[frequency]],4)*10</f>
        <v>0.15</v>
      </c>
      <c r="J1730" s="5">
        <f>_xlfn.PERCENTRANK.INC(F:F,dataset_transacoes_ficticias_2023_2024[[#This Row],[total value]],4)*10</f>
        <v>0.26500000000000001</v>
      </c>
      <c r="K1730" s="5">
        <f t="shared" ref="K1730:K1793" ca="1" si="54">SUM(H1729:J1730)</f>
        <v>13.358000000000001</v>
      </c>
      <c r="L1730" s="13">
        <f ca="1">_xlfn.PERCENTRANK.INC(K:K,dataset_transacoes_ficticias_2023_2024[[#This Row],[rfm sum]],4)*10</f>
        <v>1.2349999999999999</v>
      </c>
      <c r="M1730" s="3">
        <f ca="1">ROUNDUP(dataset_transacoes_ficticias_2023_2024[[#This Row],[rfm]],0)</f>
        <v>2</v>
      </c>
      <c r="N1730" t="str">
        <f t="shared" ref="N1730:N1793" ca="1" si="55">_xlfn.XLOOKUP(M:M,S:S,T:T,FALSE,0,1)</f>
        <v>At Risk</v>
      </c>
    </row>
    <row r="1731" spans="1:14" x14ac:dyDescent="0.25">
      <c r="A1731" t="s">
        <v>376</v>
      </c>
      <c r="B1731" s="1">
        <v>45203</v>
      </c>
      <c r="C1731" s="4">
        <v>713.95602524907304</v>
      </c>
      <c r="D1731" s="3">
        <f ca="1">TODAY() -dataset_transacoes_ficticias_2023_2024[[#This Row],[transaction date]]</f>
        <v>220</v>
      </c>
      <c r="E1731">
        <f>COUNTIF(A:A,dataset_transacoes_ficticias_2023_2024[[#This Row],[customer-id]])</f>
        <v>2</v>
      </c>
      <c r="F1731" s="4">
        <f>SUMIF(A:A,dataset_transacoes_ficticias_2023_2024[[#This Row],[customer-id]],C:C)</f>
        <v>903.69864458431107</v>
      </c>
      <c r="G1731" s="4">
        <f>dataset_transacoes_ficticias_2023_2024[[#This Row],[total value]]/dataset_transacoes_ficticias_2023_2024[[#This Row],[frequency]]</f>
        <v>451.84932229215553</v>
      </c>
      <c r="H1731" s="5">
        <f ca="1">(1 - _xlfn.PERCENTRANK.INC(D:D,dataset_transacoes_ficticias_2023_2024[[#This Row],[recency]],4))*10</f>
        <v>6.8339999999999996</v>
      </c>
      <c r="I1731">
        <f>_xlfn.PERCENTRANK.INC(E:E,dataset_transacoes_ficticias_2023_2024[[#This Row],[frequency]],4)*10</f>
        <v>0.15</v>
      </c>
      <c r="J1731" s="5">
        <f>_xlfn.PERCENTRANK.INC(F:F,dataset_transacoes_ficticias_2023_2024[[#This Row],[total value]],4)*10</f>
        <v>0.68</v>
      </c>
      <c r="K1731" s="5">
        <f t="shared" ca="1" si="54"/>
        <v>14.513</v>
      </c>
      <c r="L1731" s="13">
        <f ca="1">_xlfn.PERCENTRANK.INC(K:K,dataset_transacoes_ficticias_2023_2024[[#This Row],[rfm sum]],4)*10</f>
        <v>1.48</v>
      </c>
      <c r="M1731" s="3">
        <f ca="1">ROUNDUP(dataset_transacoes_ficticias_2023_2024[[#This Row],[rfm]],0)</f>
        <v>2</v>
      </c>
      <c r="N1731" t="str">
        <f t="shared" ca="1" si="55"/>
        <v>At Risk</v>
      </c>
    </row>
    <row r="1732" spans="1:14" x14ac:dyDescent="0.25">
      <c r="A1732" t="s">
        <v>392</v>
      </c>
      <c r="B1732" s="1">
        <v>44984</v>
      </c>
      <c r="C1732" s="4">
        <v>924.73123925327604</v>
      </c>
      <c r="D1732" s="3">
        <f ca="1">TODAY() -dataset_transacoes_ficticias_2023_2024[[#This Row],[transaction date]]</f>
        <v>439</v>
      </c>
      <c r="E1732">
        <f>COUNTIF(A:A,dataset_transacoes_ficticias_2023_2024[[#This Row],[customer-id]])</f>
        <v>3</v>
      </c>
      <c r="F1732" s="4">
        <f>SUMIF(A:A,dataset_transacoes_ficticias_2023_2024[[#This Row],[customer-id]],C:C)</f>
        <v>1675.4527378329212</v>
      </c>
      <c r="G1732" s="4">
        <f>dataset_transacoes_ficticias_2023_2024[[#This Row],[total value]]/dataset_transacoes_ficticias_2023_2024[[#This Row],[frequency]]</f>
        <v>558.48424594430708</v>
      </c>
      <c r="H1732" s="5">
        <f ca="1">(1 - _xlfn.PERCENTRANK.INC(D:D,dataset_transacoes_ficticias_2023_2024[[#This Row],[recency]],4))*10</f>
        <v>1.341</v>
      </c>
      <c r="I1732">
        <f>_xlfn.PERCENTRANK.INC(E:E,dataset_transacoes_ficticias_2023_2024[[#This Row],[frequency]],4)*10</f>
        <v>0.96</v>
      </c>
      <c r="J1732" s="5">
        <f>_xlfn.PERCENTRANK.INC(F:F,dataset_transacoes_ficticias_2023_2024[[#This Row],[total value]],4)*10</f>
        <v>2.7960000000000003</v>
      </c>
      <c r="K1732" s="5">
        <f t="shared" ca="1" si="54"/>
        <v>12.760999999999999</v>
      </c>
      <c r="L1732" s="13">
        <f ca="1">_xlfn.PERCENTRANK.INC(K:K,dataset_transacoes_ficticias_2023_2024[[#This Row],[rfm sum]],4)*10</f>
        <v>1.095</v>
      </c>
      <c r="M1732" s="3">
        <f ca="1">ROUNDUP(dataset_transacoes_ficticias_2023_2024[[#This Row],[rfm]],0)</f>
        <v>2</v>
      </c>
      <c r="N1732" t="str">
        <f t="shared" ca="1" si="55"/>
        <v>At Risk</v>
      </c>
    </row>
    <row r="1733" spans="1:14" x14ac:dyDescent="0.25">
      <c r="A1733" t="s">
        <v>395</v>
      </c>
      <c r="B1733" s="1">
        <v>45125</v>
      </c>
      <c r="C1733" s="4">
        <v>40.020820432572201</v>
      </c>
      <c r="D1733" s="3">
        <f ca="1">TODAY() -dataset_transacoes_ficticias_2023_2024[[#This Row],[transaction date]]</f>
        <v>298</v>
      </c>
      <c r="E1733">
        <f>COUNTIF(A:A,dataset_transacoes_ficticias_2023_2024[[#This Row],[customer-id]])</f>
        <v>3</v>
      </c>
      <c r="F1733" s="4">
        <f>SUMIF(A:A,dataset_transacoes_ficticias_2023_2024[[#This Row],[customer-id]],C:C)</f>
        <v>1695.7054859161312</v>
      </c>
      <c r="G1733" s="4">
        <f>dataset_transacoes_ficticias_2023_2024[[#This Row],[total value]]/dataset_transacoes_ficticias_2023_2024[[#This Row],[frequency]]</f>
        <v>565.23516197204378</v>
      </c>
      <c r="H1733" s="5">
        <f ca="1">(1 - _xlfn.PERCENTRANK.INC(D:D,dataset_transacoes_ficticias_2023_2024[[#This Row],[recency]],4))*10</f>
        <v>4.9329999999999998</v>
      </c>
      <c r="I1733">
        <f>_xlfn.PERCENTRANK.INC(E:E,dataset_transacoes_ficticias_2023_2024[[#This Row],[frequency]],4)*10</f>
        <v>0.96</v>
      </c>
      <c r="J1733" s="5">
        <f>_xlfn.PERCENTRANK.INC(F:F,dataset_transacoes_ficticias_2023_2024[[#This Row],[total value]],4)*10</f>
        <v>2.9110000000000005</v>
      </c>
      <c r="K1733" s="5">
        <f t="shared" ca="1" si="54"/>
        <v>13.901000000000003</v>
      </c>
      <c r="L1733" s="13">
        <f ca="1">_xlfn.PERCENTRANK.INC(K:K,dataset_transacoes_ficticias_2023_2024[[#This Row],[rfm sum]],4)*10</f>
        <v>1.35</v>
      </c>
      <c r="M1733" s="3">
        <f ca="1">ROUNDUP(dataset_transacoes_ficticias_2023_2024[[#This Row],[rfm]],0)</f>
        <v>2</v>
      </c>
      <c r="N1733" t="str">
        <f t="shared" ca="1" si="55"/>
        <v>At Risk</v>
      </c>
    </row>
    <row r="1734" spans="1:14" x14ac:dyDescent="0.25">
      <c r="A1734" t="s">
        <v>400</v>
      </c>
      <c r="B1734" s="1">
        <v>45202</v>
      </c>
      <c r="C1734" s="4">
        <v>234.22335635714199</v>
      </c>
      <c r="D1734" s="3">
        <f ca="1">TODAY() -dataset_transacoes_ficticias_2023_2024[[#This Row],[transaction date]]</f>
        <v>221</v>
      </c>
      <c r="E1734">
        <f>COUNTIF(A:A,dataset_transacoes_ficticias_2023_2024[[#This Row],[customer-id]])</f>
        <v>2</v>
      </c>
      <c r="F1734" s="4">
        <f>SUMIF(A:A,dataset_transacoes_ficticias_2023_2024[[#This Row],[customer-id]],C:C)</f>
        <v>387.190938899022</v>
      </c>
      <c r="G1734" s="4">
        <f>dataset_transacoes_ficticias_2023_2024[[#This Row],[total value]]/dataset_transacoes_ficticias_2023_2024[[#This Row],[frequency]]</f>
        <v>193.595469449511</v>
      </c>
      <c r="H1734" s="5">
        <f ca="1">(1 - _xlfn.PERCENTRANK.INC(D:D,dataset_transacoes_ficticias_2023_2024[[#This Row],[recency]],4))*10</f>
        <v>6.8140000000000001</v>
      </c>
      <c r="I1734">
        <f>_xlfn.PERCENTRANK.INC(E:E,dataset_transacoes_ficticias_2023_2024[[#This Row],[frequency]],4)*10</f>
        <v>0.15</v>
      </c>
      <c r="J1734" s="5">
        <f>_xlfn.PERCENTRANK.INC(F:F,dataset_transacoes_ficticias_2023_2024[[#This Row],[total value]],4)*10</f>
        <v>0.13500000000000001</v>
      </c>
      <c r="K1734" s="5">
        <f t="shared" ca="1" si="54"/>
        <v>15.903</v>
      </c>
      <c r="L1734" s="13">
        <f ca="1">_xlfn.PERCENTRANK.INC(K:K,dataset_transacoes_ficticias_2023_2024[[#This Row],[rfm sum]],4)*10</f>
        <v>1.83</v>
      </c>
      <c r="M1734" s="3">
        <f ca="1">ROUNDUP(dataset_transacoes_ficticias_2023_2024[[#This Row],[rfm]],0)</f>
        <v>2</v>
      </c>
      <c r="N1734" t="str">
        <f t="shared" ca="1" si="55"/>
        <v>At Risk</v>
      </c>
    </row>
    <row r="1735" spans="1:14" x14ac:dyDescent="0.25">
      <c r="A1735" t="s">
        <v>438</v>
      </c>
      <c r="B1735" s="1">
        <v>45127</v>
      </c>
      <c r="C1735" s="4">
        <v>865.71125577232601</v>
      </c>
      <c r="D1735" s="3">
        <f ca="1">TODAY() -dataset_transacoes_ficticias_2023_2024[[#This Row],[transaction date]]</f>
        <v>296</v>
      </c>
      <c r="E1735">
        <f>COUNTIF(A:A,dataset_transacoes_ficticias_2023_2024[[#This Row],[customer-id]])</f>
        <v>2</v>
      </c>
      <c r="F1735" s="4">
        <f>SUMIF(A:A,dataset_transacoes_ficticias_2023_2024[[#This Row],[customer-id]],C:C)</f>
        <v>1250.0435190819671</v>
      </c>
      <c r="G1735" s="4">
        <f>dataset_transacoes_ficticias_2023_2024[[#This Row],[total value]]/dataset_transacoes_ficticias_2023_2024[[#This Row],[frequency]]</f>
        <v>625.02175954098357</v>
      </c>
      <c r="H1735" s="5">
        <f ca="1">(1 - _xlfn.PERCENTRANK.INC(D:D,dataset_transacoes_ficticias_2023_2024[[#This Row],[recency]],4))*10</f>
        <v>4.9980000000000002</v>
      </c>
      <c r="I1735">
        <f>_xlfn.PERCENTRANK.INC(E:E,dataset_transacoes_ficticias_2023_2024[[#This Row],[frequency]],4)*10</f>
        <v>0.15</v>
      </c>
      <c r="J1735" s="5">
        <f>_xlfn.PERCENTRANK.INC(F:F,dataset_transacoes_ficticias_2023_2024[[#This Row],[total value]],4)*10</f>
        <v>1.3450000000000002</v>
      </c>
      <c r="K1735" s="5">
        <f t="shared" ca="1" si="54"/>
        <v>13.592000000000002</v>
      </c>
      <c r="L1735" s="13">
        <f ca="1">_xlfn.PERCENTRANK.INC(K:K,dataset_transacoes_ficticias_2023_2024[[#This Row],[rfm sum]],4)*10</f>
        <v>1.3</v>
      </c>
      <c r="M1735" s="3">
        <f ca="1">ROUNDUP(dataset_transacoes_ficticias_2023_2024[[#This Row],[rfm]],0)</f>
        <v>2</v>
      </c>
      <c r="N1735" t="str">
        <f t="shared" ca="1" si="55"/>
        <v>At Risk</v>
      </c>
    </row>
    <row r="1736" spans="1:14" x14ac:dyDescent="0.25">
      <c r="A1736" t="s">
        <v>446</v>
      </c>
      <c r="B1736" s="1">
        <v>45229</v>
      </c>
      <c r="C1736" s="4">
        <v>910.29237656549105</v>
      </c>
      <c r="D1736" s="3">
        <f ca="1">TODAY() -dataset_transacoes_ficticias_2023_2024[[#This Row],[transaction date]]</f>
        <v>194</v>
      </c>
      <c r="E1736">
        <f>COUNTIF(A:A,dataset_transacoes_ficticias_2023_2024[[#This Row],[customer-id]])</f>
        <v>2</v>
      </c>
      <c r="F1736" s="4">
        <f>SUMIF(A:A,dataset_transacoes_ficticias_2023_2024[[#This Row],[customer-id]],C:C)</f>
        <v>1039.204817182474</v>
      </c>
      <c r="G1736" s="4">
        <f>dataset_transacoes_ficticias_2023_2024[[#This Row],[total value]]/dataset_transacoes_ficticias_2023_2024[[#This Row],[frequency]]</f>
        <v>519.60240859123701</v>
      </c>
      <c r="H1736" s="5">
        <f ca="1">(1 - _xlfn.PERCENTRANK.INC(D:D,dataset_transacoes_ficticias_2023_2024[[#This Row],[recency]],4))*10</f>
        <v>7.5539999999999994</v>
      </c>
      <c r="I1736">
        <f>_xlfn.PERCENTRANK.INC(E:E,dataset_transacoes_ficticias_2023_2024[[#This Row],[frequency]],4)*10</f>
        <v>0.15</v>
      </c>
      <c r="J1736" s="5">
        <f>_xlfn.PERCENTRANK.INC(F:F,dataset_transacoes_ficticias_2023_2024[[#This Row],[total value]],4)*10</f>
        <v>0.99</v>
      </c>
      <c r="K1736" s="5">
        <f t="shared" ca="1" si="54"/>
        <v>15.187000000000001</v>
      </c>
      <c r="L1736" s="13">
        <f ca="1">_xlfn.PERCENTRANK.INC(K:K,dataset_transacoes_ficticias_2023_2024[[#This Row],[rfm sum]],4)*10</f>
        <v>1.6800000000000002</v>
      </c>
      <c r="M1736" s="3">
        <f ca="1">ROUNDUP(dataset_transacoes_ficticias_2023_2024[[#This Row],[rfm]],0)</f>
        <v>2</v>
      </c>
      <c r="N1736" t="str">
        <f t="shared" ca="1" si="55"/>
        <v>At Risk</v>
      </c>
    </row>
    <row r="1737" spans="1:14" x14ac:dyDescent="0.25">
      <c r="A1737" t="s">
        <v>458</v>
      </c>
      <c r="B1737" s="1">
        <v>45021</v>
      </c>
      <c r="C1737" s="4">
        <v>130.19713801064299</v>
      </c>
      <c r="D1737" s="3">
        <f ca="1">TODAY() -dataset_transacoes_ficticias_2023_2024[[#This Row],[transaction date]]</f>
        <v>402</v>
      </c>
      <c r="E1737">
        <f>COUNTIF(A:A,dataset_transacoes_ficticias_2023_2024[[#This Row],[customer-id]])</f>
        <v>4</v>
      </c>
      <c r="F1737" s="4">
        <f>SUMIF(A:A,dataset_transacoes_ficticias_2023_2024[[#This Row],[customer-id]],C:C)</f>
        <v>1434.131782155572</v>
      </c>
      <c r="G1737" s="4">
        <f>dataset_transacoes_ficticias_2023_2024[[#This Row],[total value]]/dataset_transacoes_ficticias_2023_2024[[#This Row],[frequency]]</f>
        <v>358.53294553889299</v>
      </c>
      <c r="H1737" s="5">
        <f ca="1">(1 - _xlfn.PERCENTRANK.INC(D:D,dataset_transacoes_ficticias_2023_2024[[#This Row],[recency]],4))*10</f>
        <v>2.3619999999999997</v>
      </c>
      <c r="I1737">
        <f>_xlfn.PERCENTRANK.INC(E:E,dataset_transacoes_ficticias_2023_2024[[#This Row],[frequency]],4)*10</f>
        <v>2.5510000000000002</v>
      </c>
      <c r="J1737" s="5">
        <f>_xlfn.PERCENTRANK.INC(F:F,dataset_transacoes_ficticias_2023_2024[[#This Row],[total value]],4)*10</f>
        <v>1.8399999999999999</v>
      </c>
      <c r="K1737" s="5">
        <f t="shared" ca="1" si="54"/>
        <v>15.446999999999999</v>
      </c>
      <c r="L1737" s="13">
        <f ca="1">_xlfn.PERCENTRANK.INC(K:K,dataset_transacoes_ficticias_2023_2024[[#This Row],[rfm sum]],4)*10</f>
        <v>1.75</v>
      </c>
      <c r="M1737" s="3">
        <f ca="1">ROUNDUP(dataset_transacoes_ficticias_2023_2024[[#This Row],[rfm]],0)</f>
        <v>2</v>
      </c>
      <c r="N1737" t="str">
        <f t="shared" ca="1" si="55"/>
        <v>At Risk</v>
      </c>
    </row>
    <row r="1738" spans="1:14" x14ac:dyDescent="0.25">
      <c r="A1738" t="s">
        <v>465</v>
      </c>
      <c r="B1738" s="1">
        <v>45113</v>
      </c>
      <c r="C1738" s="4">
        <v>650.14470189006795</v>
      </c>
      <c r="D1738" s="3">
        <f ca="1">TODAY() -dataset_transacoes_ficticias_2023_2024[[#This Row],[transaction date]]</f>
        <v>310</v>
      </c>
      <c r="E1738">
        <f>COUNTIF(A:A,dataset_transacoes_ficticias_2023_2024[[#This Row],[customer-id]])</f>
        <v>3</v>
      </c>
      <c r="F1738" s="4">
        <f>SUMIF(A:A,dataset_transacoes_ficticias_2023_2024[[#This Row],[customer-id]],C:C)</f>
        <v>1805.4924043011169</v>
      </c>
      <c r="G1738" s="4">
        <f>dataset_transacoes_ficticias_2023_2024[[#This Row],[total value]]/dataset_transacoes_ficticias_2023_2024[[#This Row],[frequency]]</f>
        <v>601.83080143370569</v>
      </c>
      <c r="H1738" s="5">
        <f ca="1">(1 - _xlfn.PERCENTRANK.INC(D:D,dataset_transacoes_ficticias_2023_2024[[#This Row],[recency]],4))*10</f>
        <v>4.6280000000000001</v>
      </c>
      <c r="I1738">
        <f>_xlfn.PERCENTRANK.INC(E:E,dataset_transacoes_ficticias_2023_2024[[#This Row],[frequency]],4)*10</f>
        <v>0.96</v>
      </c>
      <c r="J1738" s="5">
        <f>_xlfn.PERCENTRANK.INC(F:F,dataset_transacoes_ficticias_2023_2024[[#This Row],[total value]],4)*10</f>
        <v>3.1659999999999999</v>
      </c>
      <c r="K1738" s="5">
        <f t="shared" ca="1" si="54"/>
        <v>15.507000000000001</v>
      </c>
      <c r="L1738" s="13">
        <f ca="1">_xlfn.PERCENTRANK.INC(K:K,dataset_transacoes_ficticias_2023_2024[[#This Row],[rfm sum]],4)*10</f>
        <v>1.7649999999999999</v>
      </c>
      <c r="M1738" s="3">
        <f ca="1">ROUNDUP(dataset_transacoes_ficticias_2023_2024[[#This Row],[rfm]],0)</f>
        <v>2</v>
      </c>
      <c r="N1738" t="str">
        <f t="shared" ca="1" si="55"/>
        <v>At Risk</v>
      </c>
    </row>
    <row r="1739" spans="1:14" x14ac:dyDescent="0.25">
      <c r="A1739" t="s">
        <v>472</v>
      </c>
      <c r="B1739" s="1">
        <v>44999</v>
      </c>
      <c r="C1739" s="4">
        <v>821.33616631040695</v>
      </c>
      <c r="D1739" s="3">
        <f ca="1">TODAY() -dataset_transacoes_ficticias_2023_2024[[#This Row],[transaction date]]</f>
        <v>424</v>
      </c>
      <c r="E1739">
        <f>COUNTIF(A:A,dataset_transacoes_ficticias_2023_2024[[#This Row],[customer-id]])</f>
        <v>3</v>
      </c>
      <c r="F1739" s="4">
        <f>SUMIF(A:A,dataset_transacoes_ficticias_2023_2024[[#This Row],[customer-id]],C:C)</f>
        <v>1967.507025759593</v>
      </c>
      <c r="G1739" s="4">
        <f>dataset_transacoes_ficticias_2023_2024[[#This Row],[total value]]/dataset_transacoes_ficticias_2023_2024[[#This Row],[frequency]]</f>
        <v>655.83567525319768</v>
      </c>
      <c r="H1739" s="5">
        <f ca="1">(1 - _xlfn.PERCENTRANK.INC(D:D,dataset_transacoes_ficticias_2023_2024[[#This Row],[recency]],4))*10</f>
        <v>1.7259999999999998</v>
      </c>
      <c r="I1739">
        <f>_xlfn.PERCENTRANK.INC(E:E,dataset_transacoes_ficticias_2023_2024[[#This Row],[frequency]],4)*10</f>
        <v>0.96</v>
      </c>
      <c r="J1739" s="5">
        <f>_xlfn.PERCENTRANK.INC(F:F,dataset_transacoes_ficticias_2023_2024[[#This Row],[total value]],4)*10</f>
        <v>3.706</v>
      </c>
      <c r="K1739" s="5">
        <f t="shared" ca="1" si="54"/>
        <v>15.145999999999997</v>
      </c>
      <c r="L1739" s="13">
        <f ca="1">_xlfn.PERCENTRANK.INC(K:K,dataset_transacoes_ficticias_2023_2024[[#This Row],[rfm sum]],4)*10</f>
        <v>1.655</v>
      </c>
      <c r="M1739" s="3">
        <f ca="1">ROUNDUP(dataset_transacoes_ficticias_2023_2024[[#This Row],[rfm]],0)</f>
        <v>2</v>
      </c>
      <c r="N1739" t="str">
        <f t="shared" ca="1" si="55"/>
        <v>At Risk</v>
      </c>
    </row>
    <row r="1740" spans="1:14" x14ac:dyDescent="0.25">
      <c r="A1740" t="s">
        <v>477</v>
      </c>
      <c r="B1740" s="1">
        <v>45085</v>
      </c>
      <c r="C1740" s="4">
        <v>213.50966500847699</v>
      </c>
      <c r="D1740" s="3">
        <f ca="1">TODAY() -dataset_transacoes_ficticias_2023_2024[[#This Row],[transaction date]]</f>
        <v>338</v>
      </c>
      <c r="E1740">
        <f>COUNTIF(A:A,dataset_transacoes_ficticias_2023_2024[[#This Row],[customer-id]])</f>
        <v>3</v>
      </c>
      <c r="F1740" s="4">
        <f>SUMIF(A:A,dataset_transacoes_ficticias_2023_2024[[#This Row],[customer-id]],C:C)</f>
        <v>1480.2278227569182</v>
      </c>
      <c r="G1740" s="4">
        <f>dataset_transacoes_ficticias_2023_2024[[#This Row],[total value]]/dataset_transacoes_ficticias_2023_2024[[#This Row],[frequency]]</f>
        <v>493.40927425230603</v>
      </c>
      <c r="H1740" s="5">
        <f ca="1">(1 - _xlfn.PERCENTRANK.INC(D:D,dataset_transacoes_ficticias_2023_2024[[#This Row],[recency]],4))*10</f>
        <v>3.9370000000000003</v>
      </c>
      <c r="I1740">
        <f>_xlfn.PERCENTRANK.INC(E:E,dataset_transacoes_ficticias_2023_2024[[#This Row],[frequency]],4)*10</f>
        <v>0.96</v>
      </c>
      <c r="J1740" s="5">
        <f>_xlfn.PERCENTRANK.INC(F:F,dataset_transacoes_ficticias_2023_2024[[#This Row],[total value]],4)*10</f>
        <v>2.0860000000000003</v>
      </c>
      <c r="K1740" s="5">
        <f t="shared" ca="1" si="54"/>
        <v>13.375000000000002</v>
      </c>
      <c r="L1740" s="13">
        <f ca="1">_xlfn.PERCENTRANK.INC(K:K,dataset_transacoes_ficticias_2023_2024[[#This Row],[rfm sum]],4)*10</f>
        <v>1.2450000000000001</v>
      </c>
      <c r="M1740" s="3">
        <f ca="1">ROUNDUP(dataset_transacoes_ficticias_2023_2024[[#This Row],[rfm]],0)</f>
        <v>2</v>
      </c>
      <c r="N1740" t="str">
        <f t="shared" ca="1" si="55"/>
        <v>At Risk</v>
      </c>
    </row>
    <row r="1741" spans="1:14" x14ac:dyDescent="0.25">
      <c r="A1741" t="s">
        <v>478</v>
      </c>
      <c r="B1741" s="1">
        <v>45000</v>
      </c>
      <c r="C1741" s="4">
        <v>47.977339600081002</v>
      </c>
      <c r="D1741" s="3">
        <f ca="1">TODAY() -dataset_transacoes_ficticias_2023_2024[[#This Row],[transaction date]]</f>
        <v>423</v>
      </c>
      <c r="E1741">
        <f>COUNTIF(A:A,dataset_transacoes_ficticias_2023_2024[[#This Row],[customer-id]])</f>
        <v>5</v>
      </c>
      <c r="F1741" s="4">
        <f>SUMIF(A:A,dataset_transacoes_ficticias_2023_2024[[#This Row],[customer-id]],C:C)</f>
        <v>1129.465788694444</v>
      </c>
      <c r="G1741" s="4">
        <f>dataset_transacoes_ficticias_2023_2024[[#This Row],[total value]]/dataset_transacoes_ficticias_2023_2024[[#This Row],[frequency]]</f>
        <v>225.89315773888879</v>
      </c>
      <c r="H1741" s="5">
        <f ca="1">(1 - _xlfn.PERCENTRANK.INC(D:D,dataset_transacoes_ficticias_2023_2024[[#This Row],[recency]],4))*10</f>
        <v>1.7559999999999998</v>
      </c>
      <c r="I1741">
        <f>_xlfn.PERCENTRANK.INC(E:E,dataset_transacoes_ficticias_2023_2024[[#This Row],[frequency]],4)*10</f>
        <v>4.5519999999999996</v>
      </c>
      <c r="J1741" s="5">
        <f>_xlfn.PERCENTRANK.INC(F:F,dataset_transacoes_ficticias_2023_2024[[#This Row],[total value]],4)*10</f>
        <v>1.115</v>
      </c>
      <c r="K1741" s="5">
        <f t="shared" ca="1" si="54"/>
        <v>14.406000000000001</v>
      </c>
      <c r="L1741" s="13">
        <f ca="1">_xlfn.PERCENTRANK.INC(K:K,dataset_transacoes_ficticias_2023_2024[[#This Row],[rfm sum]],4)*10</f>
        <v>1.45</v>
      </c>
      <c r="M1741" s="3">
        <f ca="1">ROUNDUP(dataset_transacoes_ficticias_2023_2024[[#This Row],[rfm]],0)</f>
        <v>2</v>
      </c>
      <c r="N1741" t="str">
        <f t="shared" ca="1" si="55"/>
        <v>At Risk</v>
      </c>
    </row>
    <row r="1742" spans="1:14" x14ac:dyDescent="0.25">
      <c r="A1742" t="s">
        <v>60</v>
      </c>
      <c r="B1742" s="1">
        <v>45166</v>
      </c>
      <c r="C1742" s="4">
        <v>293.03871668892901</v>
      </c>
      <c r="D1742" s="3">
        <f ca="1">TODAY() -dataset_transacoes_ficticias_2023_2024[[#This Row],[transaction date]]</f>
        <v>257</v>
      </c>
      <c r="E1742">
        <f>COUNTIF(A:A,dataset_transacoes_ficticias_2023_2024[[#This Row],[customer-id]])</f>
        <v>3</v>
      </c>
      <c r="F1742" s="4">
        <f>SUMIF(A:A,dataset_transacoes_ficticias_2023_2024[[#This Row],[customer-id]],C:C)</f>
        <v>563.72376151699154</v>
      </c>
      <c r="G1742" s="4">
        <f>dataset_transacoes_ficticias_2023_2024[[#This Row],[total value]]/dataset_transacoes_ficticias_2023_2024[[#This Row],[frequency]]</f>
        <v>187.90792050566384</v>
      </c>
      <c r="H1742" s="5">
        <f ca="1">(1 - _xlfn.PERCENTRANK.INC(D:D,dataset_transacoes_ficticias_2023_2024[[#This Row],[recency]],4))*10</f>
        <v>5.968</v>
      </c>
      <c r="I1742">
        <f>_xlfn.PERCENTRANK.INC(E:E,dataset_transacoes_ficticias_2023_2024[[#This Row],[frequency]],4)*10</f>
        <v>0.96</v>
      </c>
      <c r="J1742" s="5">
        <f>_xlfn.PERCENTRANK.INC(F:F,dataset_transacoes_ficticias_2023_2024[[#This Row],[total value]],4)*10</f>
        <v>0.245</v>
      </c>
      <c r="K1742" s="5">
        <f t="shared" ca="1" si="54"/>
        <v>14.595999999999998</v>
      </c>
      <c r="L1742" s="13">
        <f ca="1">_xlfn.PERCENTRANK.INC(K:K,dataset_transacoes_ficticias_2023_2024[[#This Row],[rfm sum]],4)*10</f>
        <v>1.51</v>
      </c>
      <c r="M1742" s="3">
        <f ca="1">ROUNDUP(dataset_transacoes_ficticias_2023_2024[[#This Row],[rfm]],0)</f>
        <v>2</v>
      </c>
      <c r="N1742" t="str">
        <f t="shared" ca="1" si="55"/>
        <v>At Risk</v>
      </c>
    </row>
    <row r="1743" spans="1:14" x14ac:dyDescent="0.25">
      <c r="A1743" t="s">
        <v>66</v>
      </c>
      <c r="B1743" s="1">
        <v>45078</v>
      </c>
      <c r="C1743" s="4">
        <v>42.775290616855798</v>
      </c>
      <c r="D1743" s="3">
        <f ca="1">TODAY() -dataset_transacoes_ficticias_2023_2024[[#This Row],[transaction date]]</f>
        <v>345</v>
      </c>
      <c r="E1743">
        <f>COUNTIF(A:A,dataset_transacoes_ficticias_2023_2024[[#This Row],[customer-id]])</f>
        <v>3</v>
      </c>
      <c r="F1743" s="4">
        <f>SUMIF(A:A,dataset_transacoes_ficticias_2023_2024[[#This Row],[customer-id]],C:C)</f>
        <v>1267.6697403063367</v>
      </c>
      <c r="G1743" s="4">
        <f>dataset_transacoes_ficticias_2023_2024[[#This Row],[total value]]/dataset_transacoes_ficticias_2023_2024[[#This Row],[frequency]]</f>
        <v>422.55658010211226</v>
      </c>
      <c r="H1743" s="5">
        <f ca="1">(1 - _xlfn.PERCENTRANK.INC(D:D,dataset_transacoes_ficticias_2023_2024[[#This Row],[recency]],4))*10</f>
        <v>3.742</v>
      </c>
      <c r="I1743">
        <f>_xlfn.PERCENTRANK.INC(E:E,dataset_transacoes_ficticias_2023_2024[[#This Row],[frequency]],4)*10</f>
        <v>0.96</v>
      </c>
      <c r="J1743" s="5">
        <f>_xlfn.PERCENTRANK.INC(F:F,dataset_transacoes_ficticias_2023_2024[[#This Row],[total value]],4)*10</f>
        <v>1.4050000000000002</v>
      </c>
      <c r="K1743" s="5">
        <f t="shared" ca="1" si="54"/>
        <v>13.280000000000001</v>
      </c>
      <c r="L1743" s="13">
        <f ca="1">_xlfn.PERCENTRANK.INC(K:K,dataset_transacoes_ficticias_2023_2024[[#This Row],[rfm sum]],4)*10</f>
        <v>1.21</v>
      </c>
      <c r="M1743" s="3">
        <f ca="1">ROUNDUP(dataset_transacoes_ficticias_2023_2024[[#This Row],[rfm]],0)</f>
        <v>2</v>
      </c>
      <c r="N1743" t="str">
        <f t="shared" ca="1" si="55"/>
        <v>At Risk</v>
      </c>
    </row>
    <row r="1744" spans="1:14" x14ac:dyDescent="0.25">
      <c r="A1744" t="s">
        <v>69</v>
      </c>
      <c r="B1744" s="1">
        <v>45080</v>
      </c>
      <c r="C1744" s="4">
        <v>388.09132999294297</v>
      </c>
      <c r="D1744" s="3">
        <f ca="1">TODAY() -dataset_transacoes_ficticias_2023_2024[[#This Row],[transaction date]]</f>
        <v>343</v>
      </c>
      <c r="E1744">
        <f>COUNTIF(A:A,dataset_transacoes_ficticias_2023_2024[[#This Row],[customer-id]])</f>
        <v>3</v>
      </c>
      <c r="F1744" s="4">
        <f>SUMIF(A:A,dataset_transacoes_ficticias_2023_2024[[#This Row],[customer-id]],C:C)</f>
        <v>1450.6676162807989</v>
      </c>
      <c r="G1744" s="4">
        <f>dataset_transacoes_ficticias_2023_2024[[#This Row],[total value]]/dataset_transacoes_ficticias_2023_2024[[#This Row],[frequency]]</f>
        <v>483.55587209359965</v>
      </c>
      <c r="H1744" s="5">
        <f ca="1">(1 - _xlfn.PERCENTRANK.INC(D:D,dataset_transacoes_ficticias_2023_2024[[#This Row],[recency]],4))*10</f>
        <v>3.8070000000000004</v>
      </c>
      <c r="I1744">
        <f>_xlfn.PERCENTRANK.INC(E:E,dataset_transacoes_ficticias_2023_2024[[#This Row],[frequency]],4)*10</f>
        <v>0.96</v>
      </c>
      <c r="J1744" s="5">
        <f>_xlfn.PERCENTRANK.INC(F:F,dataset_transacoes_ficticias_2023_2024[[#This Row],[total value]],4)*10</f>
        <v>1.925</v>
      </c>
      <c r="K1744" s="5">
        <f t="shared" ca="1" si="54"/>
        <v>12.799000000000003</v>
      </c>
      <c r="L1744" s="13">
        <f ca="1">_xlfn.PERCENTRANK.INC(K:K,dataset_transacoes_ficticias_2023_2024[[#This Row],[rfm sum]],4)*10</f>
        <v>1.105</v>
      </c>
      <c r="M1744" s="3">
        <f ca="1">ROUNDUP(dataset_transacoes_ficticias_2023_2024[[#This Row],[rfm]],0)</f>
        <v>2</v>
      </c>
      <c r="N1744" t="str">
        <f t="shared" ca="1" si="55"/>
        <v>At Risk</v>
      </c>
    </row>
    <row r="1745" spans="1:14" x14ac:dyDescent="0.25">
      <c r="A1745" t="s">
        <v>85</v>
      </c>
      <c r="B1745" s="1">
        <v>45188</v>
      </c>
      <c r="C1745" s="4">
        <v>174.24854822958599</v>
      </c>
      <c r="D1745" s="3">
        <f ca="1">TODAY() -dataset_transacoes_ficticias_2023_2024[[#This Row],[transaction date]]</f>
        <v>235</v>
      </c>
      <c r="E1745">
        <f>COUNTIF(A:A,dataset_transacoes_ficticias_2023_2024[[#This Row],[customer-id]])</f>
        <v>3</v>
      </c>
      <c r="F1745" s="4">
        <f>SUMIF(A:A,dataset_transacoes_ficticias_2023_2024[[#This Row],[customer-id]],C:C)</f>
        <v>650.9054882690325</v>
      </c>
      <c r="G1745" s="4">
        <f>dataset_transacoes_ficticias_2023_2024[[#This Row],[total value]]/dataset_transacoes_ficticias_2023_2024[[#This Row],[frequency]]</f>
        <v>216.9684960896775</v>
      </c>
      <c r="H1745" s="5">
        <f ca="1">(1 - _xlfn.PERCENTRANK.INC(D:D,dataset_transacoes_ficticias_2023_2024[[#This Row],[recency]],4))*10</f>
        <v>6.4890000000000008</v>
      </c>
      <c r="I1745">
        <f>_xlfn.PERCENTRANK.INC(E:E,dataset_transacoes_ficticias_2023_2024[[#This Row],[frequency]],4)*10</f>
        <v>0.96</v>
      </c>
      <c r="J1745" s="5">
        <f>_xlfn.PERCENTRANK.INC(F:F,dataset_transacoes_ficticias_2023_2024[[#This Row],[total value]],4)*10</f>
        <v>0.31</v>
      </c>
      <c r="K1745" s="5">
        <f t="shared" ca="1" si="54"/>
        <v>14.451000000000002</v>
      </c>
      <c r="L1745" s="13">
        <f ca="1">_xlfn.PERCENTRANK.INC(K:K,dataset_transacoes_ficticias_2023_2024[[#This Row],[rfm sum]],4)*10</f>
        <v>1.4649999999999999</v>
      </c>
      <c r="M1745" s="3">
        <f ca="1">ROUNDUP(dataset_transacoes_ficticias_2023_2024[[#This Row],[rfm]],0)</f>
        <v>2</v>
      </c>
      <c r="N1745" t="str">
        <f t="shared" ca="1" si="55"/>
        <v>At Risk</v>
      </c>
    </row>
    <row r="1746" spans="1:14" x14ac:dyDescent="0.25">
      <c r="A1746" t="s">
        <v>18</v>
      </c>
      <c r="B1746" s="1">
        <v>45112</v>
      </c>
      <c r="C1746" s="4">
        <v>392.48258872236698</v>
      </c>
      <c r="D1746" s="3">
        <f ca="1">TODAY() -dataset_transacoes_ficticias_2023_2024[[#This Row],[transaction date]]</f>
        <v>311</v>
      </c>
      <c r="E1746">
        <f>COUNTIF(A:A,dataset_transacoes_ficticias_2023_2024[[#This Row],[customer-id]])</f>
        <v>2</v>
      </c>
      <c r="F1746" s="4">
        <f>SUMIF(A:A,dataset_transacoes_ficticias_2023_2024[[#This Row],[customer-id]],C:C)</f>
        <v>830.49046584442794</v>
      </c>
      <c r="G1746" s="4">
        <f>dataset_transacoes_ficticias_2023_2024[[#This Row],[total value]]/dataset_transacoes_ficticias_2023_2024[[#This Row],[frequency]]</f>
        <v>415.24523292221397</v>
      </c>
      <c r="H1746" s="5">
        <f ca="1">(1 - _xlfn.PERCENTRANK.INC(D:D,dataset_transacoes_ficticias_2023_2024[[#This Row],[recency]],4))*10</f>
        <v>4.6079999999999997</v>
      </c>
      <c r="I1746">
        <f>_xlfn.PERCENTRANK.INC(E:E,dataset_transacoes_ficticias_2023_2024[[#This Row],[frequency]],4)*10</f>
        <v>0.15</v>
      </c>
      <c r="J1746" s="5">
        <f>_xlfn.PERCENTRANK.INC(F:F,dataset_transacoes_ficticias_2023_2024[[#This Row],[total value]],4)*10</f>
        <v>0.58500000000000008</v>
      </c>
      <c r="K1746" s="5">
        <f t="shared" ca="1" si="54"/>
        <v>13.102000000000002</v>
      </c>
      <c r="L1746" s="13">
        <f ca="1">_xlfn.PERCENTRANK.INC(K:K,dataset_transacoes_ficticias_2023_2024[[#This Row],[rfm sum]],4)*10</f>
        <v>1.1600000000000001</v>
      </c>
      <c r="M1746" s="3">
        <f ca="1">ROUNDUP(dataset_transacoes_ficticias_2023_2024[[#This Row],[rfm]],0)</f>
        <v>2</v>
      </c>
      <c r="N1746" t="str">
        <f t="shared" ca="1" si="55"/>
        <v>At Risk</v>
      </c>
    </row>
    <row r="1747" spans="1:14" x14ac:dyDescent="0.25">
      <c r="A1747" t="s">
        <v>105</v>
      </c>
      <c r="B1747" s="1">
        <v>45096</v>
      </c>
      <c r="C1747" s="4">
        <v>482.154993069851</v>
      </c>
      <c r="D1747" s="3">
        <f ca="1">TODAY() -dataset_transacoes_ficticias_2023_2024[[#This Row],[transaction date]]</f>
        <v>327</v>
      </c>
      <c r="E1747">
        <f>COUNTIF(A:A,dataset_transacoes_ficticias_2023_2024[[#This Row],[customer-id]])</f>
        <v>4</v>
      </c>
      <c r="F1747" s="4">
        <f>SUMIF(A:A,dataset_transacoes_ficticias_2023_2024[[#This Row],[customer-id]],C:C)</f>
        <v>949.44591450824237</v>
      </c>
      <c r="G1747" s="4">
        <f>dataset_transacoes_ficticias_2023_2024[[#This Row],[total value]]/dataset_transacoes_ficticias_2023_2024[[#This Row],[frequency]]</f>
        <v>237.36147862706059</v>
      </c>
      <c r="H1747" s="5">
        <f ca="1">(1 - _xlfn.PERCENTRANK.INC(D:D,dataset_transacoes_ficticias_2023_2024[[#This Row],[recency]],4))*10</f>
        <v>4.2279999999999998</v>
      </c>
      <c r="I1747">
        <f>_xlfn.PERCENTRANK.INC(E:E,dataset_transacoes_ficticias_2023_2024[[#This Row],[frequency]],4)*10</f>
        <v>2.5510000000000002</v>
      </c>
      <c r="J1747" s="5">
        <f>_xlfn.PERCENTRANK.INC(F:F,dataset_transacoes_ficticias_2023_2024[[#This Row],[total value]],4)*10</f>
        <v>0.79</v>
      </c>
      <c r="K1747" s="5">
        <f t="shared" ca="1" si="54"/>
        <v>12.911999999999999</v>
      </c>
      <c r="L1747" s="13">
        <f ca="1">_xlfn.PERCENTRANK.INC(K:K,dataset_transacoes_ficticias_2023_2024[[#This Row],[rfm sum]],4)*10</f>
        <v>1.135</v>
      </c>
      <c r="M1747" s="3">
        <f ca="1">ROUNDUP(dataset_transacoes_ficticias_2023_2024[[#This Row],[rfm]],0)</f>
        <v>2</v>
      </c>
      <c r="N1747" t="str">
        <f t="shared" ca="1" si="55"/>
        <v>At Risk</v>
      </c>
    </row>
    <row r="1748" spans="1:14" x14ac:dyDescent="0.25">
      <c r="A1748" t="s">
        <v>89</v>
      </c>
      <c r="B1748" s="1">
        <v>45118</v>
      </c>
      <c r="C1748" s="4">
        <v>32.161225627340201</v>
      </c>
      <c r="D1748" s="3">
        <f ca="1">TODAY() -dataset_transacoes_ficticias_2023_2024[[#This Row],[transaction date]]</f>
        <v>305</v>
      </c>
      <c r="E1748">
        <f>COUNTIF(A:A,dataset_transacoes_ficticias_2023_2024[[#This Row],[customer-id]])</f>
        <v>2</v>
      </c>
      <c r="F1748" s="4">
        <f>SUMIF(A:A,dataset_transacoes_ficticias_2023_2024[[#This Row],[customer-id]],C:C)</f>
        <v>185.94809760897019</v>
      </c>
      <c r="G1748" s="4">
        <f>dataset_transacoes_ficticias_2023_2024[[#This Row],[total value]]/dataset_transacoes_ficticias_2023_2024[[#This Row],[frequency]]</f>
        <v>92.974048804485093</v>
      </c>
      <c r="H1748" s="5">
        <f ca="1">(1 - _xlfn.PERCENTRANK.INC(D:D,dataset_transacoes_ficticias_2023_2024[[#This Row],[recency]],4))*10</f>
        <v>4.7780000000000005</v>
      </c>
      <c r="I1748">
        <f>_xlfn.PERCENTRANK.INC(E:E,dataset_transacoes_ficticias_2023_2024[[#This Row],[frequency]],4)*10</f>
        <v>0.15</v>
      </c>
      <c r="J1748" s="5">
        <f>_xlfn.PERCENTRANK.INC(F:F,dataset_transacoes_ficticias_2023_2024[[#This Row],[total value]],4)*10</f>
        <v>3.5000000000000003E-2</v>
      </c>
      <c r="K1748" s="5">
        <f t="shared" ca="1" si="54"/>
        <v>12.532000000000002</v>
      </c>
      <c r="L1748" s="13">
        <f ca="1">_xlfn.PERCENTRANK.INC(K:K,dataset_transacoes_ficticias_2023_2024[[#This Row],[rfm sum]],4)*10</f>
        <v>1.0449999999999999</v>
      </c>
      <c r="M1748" s="3">
        <f ca="1">ROUNDUP(dataset_transacoes_ficticias_2023_2024[[#This Row],[rfm]],0)</f>
        <v>2</v>
      </c>
      <c r="N1748" t="str">
        <f t="shared" ca="1" si="55"/>
        <v>At Risk</v>
      </c>
    </row>
    <row r="1749" spans="1:14" x14ac:dyDescent="0.25">
      <c r="A1749" t="s">
        <v>201</v>
      </c>
      <c r="B1749" s="1">
        <v>45197</v>
      </c>
      <c r="C1749" s="4">
        <v>38.704001136736998</v>
      </c>
      <c r="D1749" s="3">
        <f ca="1">TODAY() -dataset_transacoes_ficticias_2023_2024[[#This Row],[transaction date]]</f>
        <v>226</v>
      </c>
      <c r="E1749">
        <f>COUNTIF(A:A,dataset_transacoes_ficticias_2023_2024[[#This Row],[customer-id]])</f>
        <v>3</v>
      </c>
      <c r="F1749" s="4">
        <f>SUMIF(A:A,dataset_transacoes_ficticias_2023_2024[[#This Row],[customer-id]],C:C)</f>
        <v>1483.6698043931008</v>
      </c>
      <c r="G1749" s="4">
        <f>dataset_transacoes_ficticias_2023_2024[[#This Row],[total value]]/dataset_transacoes_ficticias_2023_2024[[#This Row],[frequency]]</f>
        <v>494.55660146436691</v>
      </c>
      <c r="H1749" s="5">
        <f ca="1">(1 - _xlfn.PERCENTRANK.INC(D:D,dataset_transacoes_ficticias_2023_2024[[#This Row],[recency]],4))*10</f>
        <v>6.7090000000000005</v>
      </c>
      <c r="I1749">
        <f>_xlfn.PERCENTRANK.INC(E:E,dataset_transacoes_ficticias_2023_2024[[#This Row],[frequency]],4)*10</f>
        <v>0.96</v>
      </c>
      <c r="J1749" s="5">
        <f>_xlfn.PERCENTRANK.INC(F:F,dataset_transacoes_ficticias_2023_2024[[#This Row],[total value]],4)*10</f>
        <v>2.101</v>
      </c>
      <c r="K1749" s="5">
        <f t="shared" ca="1" si="54"/>
        <v>14.733000000000001</v>
      </c>
      <c r="L1749" s="13">
        <f ca="1">_xlfn.PERCENTRANK.INC(K:K,dataset_transacoes_ficticias_2023_2024[[#This Row],[rfm sum]],4)*10</f>
        <v>1.54</v>
      </c>
      <c r="M1749" s="3">
        <f ca="1">ROUNDUP(dataset_transacoes_ficticias_2023_2024[[#This Row],[rfm]],0)</f>
        <v>2</v>
      </c>
      <c r="N1749" t="str">
        <f t="shared" ca="1" si="55"/>
        <v>At Risk</v>
      </c>
    </row>
    <row r="1750" spans="1:14" x14ac:dyDescent="0.25">
      <c r="A1750" t="s">
        <v>341</v>
      </c>
      <c r="B1750" s="1">
        <v>44975</v>
      </c>
      <c r="C1750" s="4">
        <v>93.855758371247504</v>
      </c>
      <c r="D1750" s="3">
        <f ca="1">TODAY() -dataset_transacoes_ficticias_2023_2024[[#This Row],[transaction date]]</f>
        <v>448</v>
      </c>
      <c r="E1750">
        <f>COUNTIF(A:A,dataset_transacoes_ficticias_2023_2024[[#This Row],[customer-id]])</f>
        <v>4</v>
      </c>
      <c r="F1750" s="4">
        <f>SUMIF(A:A,dataset_transacoes_ficticias_2023_2024[[#This Row],[customer-id]],C:C)</f>
        <v>1208.2580195486664</v>
      </c>
      <c r="G1750" s="4">
        <f>dataset_transacoes_ficticias_2023_2024[[#This Row],[total value]]/dataset_transacoes_ficticias_2023_2024[[#This Row],[frequency]]</f>
        <v>302.06450488716661</v>
      </c>
      <c r="H1750" s="5">
        <f ca="1">(1 - _xlfn.PERCENTRANK.INC(D:D,dataset_transacoes_ficticias_2023_2024[[#This Row],[recency]],4))*10</f>
        <v>1.1560000000000004</v>
      </c>
      <c r="I1750">
        <f>_xlfn.PERCENTRANK.INC(E:E,dataset_transacoes_ficticias_2023_2024[[#This Row],[frequency]],4)*10</f>
        <v>2.5510000000000002</v>
      </c>
      <c r="J1750" s="5">
        <f>_xlfn.PERCENTRANK.INC(F:F,dataset_transacoes_ficticias_2023_2024[[#This Row],[total value]],4)*10</f>
        <v>1.2250000000000001</v>
      </c>
      <c r="K1750" s="5">
        <f t="shared" ca="1" si="54"/>
        <v>14.702</v>
      </c>
      <c r="L1750" s="13">
        <f ca="1">_xlfn.PERCENTRANK.INC(K:K,dataset_transacoes_ficticias_2023_2024[[#This Row],[rfm sum]],4)*10</f>
        <v>1.5249999999999999</v>
      </c>
      <c r="M1750" s="3">
        <f ca="1">ROUNDUP(dataset_transacoes_ficticias_2023_2024[[#This Row],[rfm]],0)</f>
        <v>2</v>
      </c>
      <c r="N1750" t="str">
        <f t="shared" ca="1" si="55"/>
        <v>At Risk</v>
      </c>
    </row>
    <row r="1751" spans="1:14" x14ac:dyDescent="0.25">
      <c r="A1751" t="s">
        <v>163</v>
      </c>
      <c r="B1751" s="1">
        <v>45139</v>
      </c>
      <c r="C1751" s="4">
        <v>371.53238382776601</v>
      </c>
      <c r="D1751" s="3">
        <f ca="1">TODAY() -dataset_transacoes_ficticias_2023_2024[[#This Row],[transaction date]]</f>
        <v>284</v>
      </c>
      <c r="E1751">
        <f>COUNTIF(A:A,dataset_transacoes_ficticias_2023_2024[[#This Row],[customer-id]])</f>
        <v>3</v>
      </c>
      <c r="F1751" s="4">
        <f>SUMIF(A:A,dataset_transacoes_ficticias_2023_2024[[#This Row],[customer-id]],C:C)</f>
        <v>1283.1574912464484</v>
      </c>
      <c r="G1751" s="4">
        <f>dataset_transacoes_ficticias_2023_2024[[#This Row],[total value]]/dataset_transacoes_ficticias_2023_2024[[#This Row],[frequency]]</f>
        <v>427.71916374881613</v>
      </c>
      <c r="H1751" s="5">
        <f ca="1">(1 - _xlfn.PERCENTRANK.INC(D:D,dataset_transacoes_ficticias_2023_2024[[#This Row],[recency]],4))*10</f>
        <v>5.2930000000000001</v>
      </c>
      <c r="I1751">
        <f>_xlfn.PERCENTRANK.INC(E:E,dataset_transacoes_ficticias_2023_2024[[#This Row],[frequency]],4)*10</f>
        <v>0.96</v>
      </c>
      <c r="J1751" s="5">
        <f>_xlfn.PERCENTRANK.INC(F:F,dataset_transacoes_ficticias_2023_2024[[#This Row],[total value]],4)*10</f>
        <v>1.43</v>
      </c>
      <c r="K1751" s="5">
        <f t="shared" ca="1" si="54"/>
        <v>12.615000000000002</v>
      </c>
      <c r="L1751" s="13">
        <f ca="1">_xlfn.PERCENTRANK.INC(K:K,dataset_transacoes_ficticias_2023_2024[[#This Row],[rfm sum]],4)*10</f>
        <v>1.06</v>
      </c>
      <c r="M1751" s="3">
        <f ca="1">ROUNDUP(dataset_transacoes_ficticias_2023_2024[[#This Row],[rfm]],0)</f>
        <v>2</v>
      </c>
      <c r="N1751" t="str">
        <f t="shared" ca="1" si="55"/>
        <v>At Risk</v>
      </c>
    </row>
    <row r="1752" spans="1:14" x14ac:dyDescent="0.25">
      <c r="A1752" t="s">
        <v>134</v>
      </c>
      <c r="B1752" s="1">
        <v>45140</v>
      </c>
      <c r="C1752" s="4">
        <v>16.567476745035801</v>
      </c>
      <c r="D1752" s="3">
        <f ca="1">TODAY() -dataset_transacoes_ficticias_2023_2024[[#This Row],[transaction date]]</f>
        <v>283</v>
      </c>
      <c r="E1752">
        <f>COUNTIF(A:A,dataset_transacoes_ficticias_2023_2024[[#This Row],[customer-id]])</f>
        <v>3</v>
      </c>
      <c r="F1752" s="4">
        <f>SUMIF(A:A,dataset_transacoes_ficticias_2023_2024[[#This Row],[customer-id]],C:C)</f>
        <v>762.49954822845223</v>
      </c>
      <c r="G1752" s="4">
        <f>dataset_transacoes_ficticias_2023_2024[[#This Row],[total value]]/dataset_transacoes_ficticias_2023_2024[[#This Row],[frequency]]</f>
        <v>254.16651607615074</v>
      </c>
      <c r="H1752" s="5">
        <f ca="1">(1 - _xlfn.PERCENTRANK.INC(D:D,dataset_transacoes_ficticias_2023_2024[[#This Row],[recency]],4))*10</f>
        <v>5.3330000000000002</v>
      </c>
      <c r="I1752">
        <f>_xlfn.PERCENTRANK.INC(E:E,dataset_transacoes_ficticias_2023_2024[[#This Row],[frequency]],4)*10</f>
        <v>0.96</v>
      </c>
      <c r="J1752" s="5">
        <f>_xlfn.PERCENTRANK.INC(F:F,dataset_transacoes_ficticias_2023_2024[[#This Row],[total value]],4)*10</f>
        <v>0.44499999999999995</v>
      </c>
      <c r="K1752" s="5">
        <f t="shared" ca="1" si="54"/>
        <v>14.420999999999999</v>
      </c>
      <c r="L1752" s="13">
        <f ca="1">_xlfn.PERCENTRANK.INC(K:K,dataset_transacoes_ficticias_2023_2024[[#This Row],[rfm sum]],4)*10</f>
        <v>1.46</v>
      </c>
      <c r="M1752" s="3">
        <f ca="1">ROUNDUP(dataset_transacoes_ficticias_2023_2024[[#This Row],[rfm]],0)</f>
        <v>2</v>
      </c>
      <c r="N1752" t="str">
        <f t="shared" ca="1" si="55"/>
        <v>At Risk</v>
      </c>
    </row>
    <row r="1753" spans="1:14" x14ac:dyDescent="0.25">
      <c r="A1753" t="s">
        <v>163</v>
      </c>
      <c r="B1753" s="1">
        <v>45106</v>
      </c>
      <c r="C1753" s="4">
        <v>45.210340397807499</v>
      </c>
      <c r="D1753" s="3">
        <f ca="1">TODAY() -dataset_transacoes_ficticias_2023_2024[[#This Row],[transaction date]]</f>
        <v>317</v>
      </c>
      <c r="E1753">
        <f>COUNTIF(A:A,dataset_transacoes_ficticias_2023_2024[[#This Row],[customer-id]])</f>
        <v>3</v>
      </c>
      <c r="F1753" s="4">
        <f>SUMIF(A:A,dataset_transacoes_ficticias_2023_2024[[#This Row],[customer-id]],C:C)</f>
        <v>1283.1574912464484</v>
      </c>
      <c r="G1753" s="4">
        <f>dataset_transacoes_ficticias_2023_2024[[#This Row],[total value]]/dataset_transacoes_ficticias_2023_2024[[#This Row],[frequency]]</f>
        <v>427.71916374881613</v>
      </c>
      <c r="H1753" s="5">
        <f ca="1">(1 - _xlfn.PERCENTRANK.INC(D:D,dataset_transacoes_ficticias_2023_2024[[#This Row],[recency]],4))*10</f>
        <v>4.4430000000000005</v>
      </c>
      <c r="I1753">
        <f>_xlfn.PERCENTRANK.INC(E:E,dataset_transacoes_ficticias_2023_2024[[#This Row],[frequency]],4)*10</f>
        <v>0.96</v>
      </c>
      <c r="J1753" s="5">
        <f>_xlfn.PERCENTRANK.INC(F:F,dataset_transacoes_ficticias_2023_2024[[#This Row],[total value]],4)*10</f>
        <v>1.43</v>
      </c>
      <c r="K1753" s="5">
        <f t="shared" ca="1" si="54"/>
        <v>13.571000000000002</v>
      </c>
      <c r="L1753" s="13">
        <f ca="1">_xlfn.PERCENTRANK.INC(K:K,dataset_transacoes_ficticias_2023_2024[[#This Row],[rfm sum]],4)*10</f>
        <v>1.2850000000000001</v>
      </c>
      <c r="M1753" s="3">
        <f ca="1">ROUNDUP(dataset_transacoes_ficticias_2023_2024[[#This Row],[rfm]],0)</f>
        <v>2</v>
      </c>
      <c r="N1753" t="str">
        <f t="shared" ca="1" si="55"/>
        <v>At Risk</v>
      </c>
    </row>
    <row r="1754" spans="1:14" x14ac:dyDescent="0.25">
      <c r="A1754" t="s">
        <v>180</v>
      </c>
      <c r="B1754" s="1">
        <v>45018</v>
      </c>
      <c r="C1754" s="4">
        <v>279.33689748709998</v>
      </c>
      <c r="D1754" s="3">
        <f ca="1">TODAY() -dataset_transacoes_ficticias_2023_2024[[#This Row],[transaction date]]</f>
        <v>405</v>
      </c>
      <c r="E1754">
        <f>COUNTIF(A:A,dataset_transacoes_ficticias_2023_2024[[#This Row],[customer-id]])</f>
        <v>3</v>
      </c>
      <c r="F1754" s="4">
        <f>SUMIF(A:A,dataset_transacoes_ficticias_2023_2024[[#This Row],[customer-id]],C:C)</f>
        <v>1823.5258091227552</v>
      </c>
      <c r="G1754" s="4">
        <f>dataset_transacoes_ficticias_2023_2024[[#This Row],[total value]]/dataset_transacoes_ficticias_2023_2024[[#This Row],[frequency]]</f>
        <v>607.84193637425176</v>
      </c>
      <c r="H1754" s="5">
        <f ca="1">(1 - _xlfn.PERCENTRANK.INC(D:D,dataset_transacoes_ficticias_2023_2024[[#This Row],[recency]],4))*10</f>
        <v>2.2819999999999996</v>
      </c>
      <c r="I1754">
        <f>_xlfn.PERCENTRANK.INC(E:E,dataset_transacoes_ficticias_2023_2024[[#This Row],[frequency]],4)*10</f>
        <v>0.96</v>
      </c>
      <c r="J1754" s="5">
        <f>_xlfn.PERCENTRANK.INC(F:F,dataset_transacoes_ficticias_2023_2024[[#This Row],[total value]],4)*10</f>
        <v>3.2010000000000001</v>
      </c>
      <c r="K1754" s="5">
        <f t="shared" ca="1" si="54"/>
        <v>13.276</v>
      </c>
      <c r="L1754" s="13">
        <f ca="1">_xlfn.PERCENTRANK.INC(K:K,dataset_transacoes_ficticias_2023_2024[[#This Row],[rfm sum]],4)*10</f>
        <v>1.2050000000000001</v>
      </c>
      <c r="M1754" s="3">
        <f ca="1">ROUNDUP(dataset_transacoes_ficticias_2023_2024[[#This Row],[rfm]],0)</f>
        <v>2</v>
      </c>
      <c r="N1754" t="str">
        <f t="shared" ca="1" si="55"/>
        <v>At Risk</v>
      </c>
    </row>
    <row r="1755" spans="1:14" x14ac:dyDescent="0.25">
      <c r="A1755" t="s">
        <v>198</v>
      </c>
      <c r="B1755" s="1">
        <v>45169</v>
      </c>
      <c r="C1755" s="4">
        <v>526.27372568516603</v>
      </c>
      <c r="D1755" s="3">
        <f ca="1">TODAY() -dataset_transacoes_ficticias_2023_2024[[#This Row],[transaction date]]</f>
        <v>254</v>
      </c>
      <c r="E1755">
        <f>COUNTIF(A:A,dataset_transacoes_ficticias_2023_2024[[#This Row],[customer-id]])</f>
        <v>3</v>
      </c>
      <c r="F1755" s="4">
        <f>SUMIF(A:A,dataset_transacoes_ficticias_2023_2024[[#This Row],[customer-id]],C:C)</f>
        <v>1405.3576259365839</v>
      </c>
      <c r="G1755" s="4">
        <f>dataset_transacoes_ficticias_2023_2024[[#This Row],[total value]]/dataset_transacoes_ficticias_2023_2024[[#This Row],[frequency]]</f>
        <v>468.45254197886129</v>
      </c>
      <c r="H1755" s="5">
        <f ca="1">(1 - _xlfn.PERCENTRANK.INC(D:D,dataset_transacoes_ficticias_2023_2024[[#This Row],[recency]],4))*10</f>
        <v>6.0339999999999989</v>
      </c>
      <c r="I1755">
        <f>_xlfn.PERCENTRANK.INC(E:E,dataset_transacoes_ficticias_2023_2024[[#This Row],[frequency]],4)*10</f>
        <v>0.96</v>
      </c>
      <c r="J1755" s="5">
        <f>_xlfn.PERCENTRANK.INC(F:F,dataset_transacoes_ficticias_2023_2024[[#This Row],[total value]],4)*10</f>
        <v>1.7249999999999999</v>
      </c>
      <c r="K1755" s="5">
        <f t="shared" ca="1" si="54"/>
        <v>15.161999999999997</v>
      </c>
      <c r="L1755" s="13">
        <f ca="1">_xlfn.PERCENTRANK.INC(K:K,dataset_transacoes_ficticias_2023_2024[[#This Row],[rfm sum]],4)*10</f>
        <v>1.6700000000000002</v>
      </c>
      <c r="M1755" s="3">
        <f ca="1">ROUNDUP(dataset_transacoes_ficticias_2023_2024[[#This Row],[rfm]],0)</f>
        <v>2</v>
      </c>
      <c r="N1755" t="str">
        <f t="shared" ca="1" si="55"/>
        <v>At Risk</v>
      </c>
    </row>
    <row r="1756" spans="1:14" x14ac:dyDescent="0.25">
      <c r="A1756" t="s">
        <v>255</v>
      </c>
      <c r="B1756" s="1">
        <v>44998</v>
      </c>
      <c r="C1756" s="4">
        <v>714.29980677711706</v>
      </c>
      <c r="D1756" s="3">
        <f ca="1">TODAY() -dataset_transacoes_ficticias_2023_2024[[#This Row],[transaction date]]</f>
        <v>425</v>
      </c>
      <c r="E1756">
        <f>COUNTIF(A:A,dataset_transacoes_ficticias_2023_2024[[#This Row],[customer-id]])</f>
        <v>3</v>
      </c>
      <c r="F1756" s="4">
        <f>SUMIF(A:A,dataset_transacoes_ficticias_2023_2024[[#This Row],[customer-id]],C:C)</f>
        <v>1980.6624954338552</v>
      </c>
      <c r="G1756" s="4">
        <f>dataset_transacoes_ficticias_2023_2024[[#This Row],[total value]]/dataset_transacoes_ficticias_2023_2024[[#This Row],[frequency]]</f>
        <v>660.22083181128505</v>
      </c>
      <c r="H1756" s="5">
        <f ca="1">(1 - _xlfn.PERCENTRANK.INC(D:D,dataset_transacoes_ficticias_2023_2024[[#This Row],[recency]],4))*10</f>
        <v>1.7010000000000003</v>
      </c>
      <c r="I1756">
        <f>_xlfn.PERCENTRANK.INC(E:E,dataset_transacoes_ficticias_2023_2024[[#This Row],[frequency]],4)*10</f>
        <v>0.96</v>
      </c>
      <c r="J1756" s="5">
        <f>_xlfn.PERCENTRANK.INC(F:F,dataset_transacoes_ficticias_2023_2024[[#This Row],[total value]],4)*10</f>
        <v>3.7809999999999997</v>
      </c>
      <c r="K1756" s="5">
        <f t="shared" ca="1" si="54"/>
        <v>15.160999999999998</v>
      </c>
      <c r="L1756" s="13">
        <f ca="1">_xlfn.PERCENTRANK.INC(K:K,dataset_transacoes_ficticias_2023_2024[[#This Row],[rfm sum]],4)*10</f>
        <v>1.665</v>
      </c>
      <c r="M1756" s="3">
        <f ca="1">ROUNDUP(dataset_transacoes_ficticias_2023_2024[[#This Row],[rfm]],0)</f>
        <v>2</v>
      </c>
      <c r="N1756" t="str">
        <f t="shared" ca="1" si="55"/>
        <v>At Risk</v>
      </c>
    </row>
    <row r="1757" spans="1:14" x14ac:dyDescent="0.25">
      <c r="A1757" t="s">
        <v>298</v>
      </c>
      <c r="B1757" s="1">
        <v>44986</v>
      </c>
      <c r="C1757" s="4">
        <v>86.164081687292196</v>
      </c>
      <c r="D1757" s="3">
        <f ca="1">TODAY() -dataset_transacoes_ficticias_2023_2024[[#This Row],[transaction date]]</f>
        <v>437</v>
      </c>
      <c r="E1757">
        <f>COUNTIF(A:A,dataset_transacoes_ficticias_2023_2024[[#This Row],[customer-id]])</f>
        <v>4</v>
      </c>
      <c r="F1757" s="4">
        <f>SUMIF(A:A,dataset_transacoes_ficticias_2023_2024[[#This Row],[customer-id]],C:C)</f>
        <v>1535.0112136725102</v>
      </c>
      <c r="G1757" s="4">
        <f>dataset_transacoes_ficticias_2023_2024[[#This Row],[total value]]/dataset_transacoes_ficticias_2023_2024[[#This Row],[frequency]]</f>
        <v>383.75280341812754</v>
      </c>
      <c r="H1757" s="5">
        <f ca="1">(1 - _xlfn.PERCENTRANK.INC(D:D,dataset_transacoes_ficticias_2023_2024[[#This Row],[recency]],4))*10</f>
        <v>1.3759999999999994</v>
      </c>
      <c r="I1757">
        <f>_xlfn.PERCENTRANK.INC(E:E,dataset_transacoes_ficticias_2023_2024[[#This Row],[frequency]],4)*10</f>
        <v>2.5510000000000002</v>
      </c>
      <c r="J1757" s="5">
        <f>_xlfn.PERCENTRANK.INC(F:F,dataset_transacoes_ficticias_2023_2024[[#This Row],[total value]],4)*10</f>
        <v>2.266</v>
      </c>
      <c r="K1757" s="5">
        <f t="shared" ca="1" si="54"/>
        <v>12.635</v>
      </c>
      <c r="L1757" s="13">
        <f ca="1">_xlfn.PERCENTRANK.INC(K:K,dataset_transacoes_ficticias_2023_2024[[#This Row],[rfm sum]],4)*10</f>
        <v>1.0649999999999999</v>
      </c>
      <c r="M1757" s="3">
        <f ca="1">ROUNDUP(dataset_transacoes_ficticias_2023_2024[[#This Row],[rfm]],0)</f>
        <v>2</v>
      </c>
      <c r="N1757" t="str">
        <f t="shared" ca="1" si="55"/>
        <v>At Risk</v>
      </c>
    </row>
    <row r="1758" spans="1:14" x14ac:dyDescent="0.25">
      <c r="A1758" t="s">
        <v>378</v>
      </c>
      <c r="B1758" s="1">
        <v>44955</v>
      </c>
      <c r="C1758" s="4">
        <v>720.46279878426401</v>
      </c>
      <c r="D1758" s="3">
        <f ca="1">TODAY() -dataset_transacoes_ficticias_2023_2024[[#This Row],[transaction date]]</f>
        <v>468</v>
      </c>
      <c r="E1758">
        <f>COUNTIF(A:A,dataset_transacoes_ficticias_2023_2024[[#This Row],[customer-id]])</f>
        <v>4</v>
      </c>
      <c r="F1758" s="4">
        <f>SUMIF(A:A,dataset_transacoes_ficticias_2023_2024[[#This Row],[customer-id]],C:C)</f>
        <v>2058.9470657710563</v>
      </c>
      <c r="G1758" s="4">
        <f>dataset_transacoes_ficticias_2023_2024[[#This Row],[total value]]/dataset_transacoes_ficticias_2023_2024[[#This Row],[frequency]]</f>
        <v>514.73676644276406</v>
      </c>
      <c r="H1758" s="5">
        <f ca="1">(1 - _xlfn.PERCENTRANK.INC(D:D,dataset_transacoes_ficticias_2023_2024[[#This Row],[recency]],4))*10</f>
        <v>0.68599999999999994</v>
      </c>
      <c r="I1758">
        <f>_xlfn.PERCENTRANK.INC(E:E,dataset_transacoes_ficticias_2023_2024[[#This Row],[frequency]],4)*10</f>
        <v>2.5510000000000002</v>
      </c>
      <c r="J1758" s="5">
        <f>_xlfn.PERCENTRANK.INC(F:F,dataset_transacoes_ficticias_2023_2024[[#This Row],[total value]],4)*10</f>
        <v>4.1420000000000003</v>
      </c>
      <c r="K1758" s="5">
        <f t="shared" ca="1" si="54"/>
        <v>13.571999999999999</v>
      </c>
      <c r="L1758" s="13">
        <f ca="1">_xlfn.PERCENTRANK.INC(K:K,dataset_transacoes_ficticias_2023_2024[[#This Row],[rfm sum]],4)*10</f>
        <v>1.29</v>
      </c>
      <c r="M1758" s="3">
        <f ca="1">ROUNDUP(dataset_transacoes_ficticias_2023_2024[[#This Row],[rfm]],0)</f>
        <v>2</v>
      </c>
      <c r="N1758" t="str">
        <f t="shared" ca="1" si="55"/>
        <v>At Risk</v>
      </c>
    </row>
    <row r="1759" spans="1:14" x14ac:dyDescent="0.25">
      <c r="A1759" t="s">
        <v>441</v>
      </c>
      <c r="B1759" s="1">
        <v>45061</v>
      </c>
      <c r="C1759" s="4">
        <v>479.67179751917701</v>
      </c>
      <c r="D1759" s="3">
        <f ca="1">TODAY() -dataset_transacoes_ficticias_2023_2024[[#This Row],[transaction date]]</f>
        <v>362</v>
      </c>
      <c r="E1759">
        <f>COUNTIF(A:A,dataset_transacoes_ficticias_2023_2024[[#This Row],[customer-id]])</f>
        <v>3</v>
      </c>
      <c r="F1759" s="4">
        <f>SUMIF(A:A,dataset_transacoes_ficticias_2023_2024[[#This Row],[customer-id]],C:C)</f>
        <v>1445.6778784479461</v>
      </c>
      <c r="G1759" s="4">
        <f>dataset_transacoes_ficticias_2023_2024[[#This Row],[total value]]/dataset_transacoes_ficticias_2023_2024[[#This Row],[frequency]]</f>
        <v>481.89262614931539</v>
      </c>
      <c r="H1759" s="5">
        <f ca="1">(1 - _xlfn.PERCENTRANK.INC(D:D,dataset_transacoes_ficticias_2023_2024[[#This Row],[recency]],4))*10</f>
        <v>3.3520000000000003</v>
      </c>
      <c r="I1759">
        <f>_xlfn.PERCENTRANK.INC(E:E,dataset_transacoes_ficticias_2023_2024[[#This Row],[frequency]],4)*10</f>
        <v>0.96</v>
      </c>
      <c r="J1759" s="5">
        <f>_xlfn.PERCENTRANK.INC(F:F,dataset_transacoes_ficticias_2023_2024[[#This Row],[total value]],4)*10</f>
        <v>1.87</v>
      </c>
      <c r="K1759" s="5">
        <f t="shared" ca="1" si="54"/>
        <v>13.561000000000003</v>
      </c>
      <c r="L1759" s="13">
        <f ca="1">_xlfn.PERCENTRANK.INC(K:K,dataset_transacoes_ficticias_2023_2024[[#This Row],[rfm sum]],4)*10</f>
        <v>1.28</v>
      </c>
      <c r="M1759" s="3">
        <f ca="1">ROUNDUP(dataset_transacoes_ficticias_2023_2024[[#This Row],[rfm]],0)</f>
        <v>2</v>
      </c>
      <c r="N1759" t="str">
        <f t="shared" ca="1" si="55"/>
        <v>At Risk</v>
      </c>
    </row>
    <row r="1760" spans="1:14" x14ac:dyDescent="0.25">
      <c r="A1760" t="s">
        <v>441</v>
      </c>
      <c r="B1760" s="1">
        <v>45080</v>
      </c>
      <c r="C1760" s="4">
        <v>605.14529579924897</v>
      </c>
      <c r="D1760" s="3">
        <f ca="1">TODAY() -dataset_transacoes_ficticias_2023_2024[[#This Row],[transaction date]]</f>
        <v>343</v>
      </c>
      <c r="E1760">
        <f>COUNTIF(A:A,dataset_transacoes_ficticias_2023_2024[[#This Row],[customer-id]])</f>
        <v>3</v>
      </c>
      <c r="F1760" s="4">
        <f>SUMIF(A:A,dataset_transacoes_ficticias_2023_2024[[#This Row],[customer-id]],C:C)</f>
        <v>1445.6778784479461</v>
      </c>
      <c r="G1760" s="4">
        <f>dataset_transacoes_ficticias_2023_2024[[#This Row],[total value]]/dataset_transacoes_ficticias_2023_2024[[#This Row],[frequency]]</f>
        <v>481.89262614931539</v>
      </c>
      <c r="H1760" s="5">
        <f ca="1">(1 - _xlfn.PERCENTRANK.INC(D:D,dataset_transacoes_ficticias_2023_2024[[#This Row],[recency]],4))*10</f>
        <v>3.8070000000000004</v>
      </c>
      <c r="I1760">
        <f>_xlfn.PERCENTRANK.INC(E:E,dataset_transacoes_ficticias_2023_2024[[#This Row],[frequency]],4)*10</f>
        <v>0.96</v>
      </c>
      <c r="J1760" s="5">
        <f>_xlfn.PERCENTRANK.INC(F:F,dataset_transacoes_ficticias_2023_2024[[#This Row],[total value]],4)*10</f>
        <v>1.87</v>
      </c>
      <c r="K1760" s="5">
        <f t="shared" ca="1" si="54"/>
        <v>12.819000000000003</v>
      </c>
      <c r="L1760" s="13">
        <f ca="1">_xlfn.PERCENTRANK.INC(K:K,dataset_transacoes_ficticias_2023_2024[[#This Row],[rfm sum]],4)*10</f>
        <v>1.115</v>
      </c>
      <c r="M1760" s="3">
        <f ca="1">ROUNDUP(dataset_transacoes_ficticias_2023_2024[[#This Row],[rfm]],0)</f>
        <v>2</v>
      </c>
      <c r="N1760" t="str">
        <f t="shared" ca="1" si="55"/>
        <v>At Risk</v>
      </c>
    </row>
    <row r="1761" spans="1:14" x14ac:dyDescent="0.25">
      <c r="A1761" t="s">
        <v>461</v>
      </c>
      <c r="B1761" s="1">
        <v>45266</v>
      </c>
      <c r="C1761" s="4">
        <v>703.32855436922796</v>
      </c>
      <c r="D1761" s="3">
        <f ca="1">TODAY() -dataset_transacoes_ficticias_2023_2024[[#This Row],[transaction date]]</f>
        <v>157</v>
      </c>
      <c r="E1761">
        <f>COUNTIF(A:A,dataset_transacoes_ficticias_2023_2024[[#This Row],[customer-id]])</f>
        <v>2</v>
      </c>
      <c r="F1761" s="4">
        <f>SUMIF(A:A,dataset_transacoes_ficticias_2023_2024[[#This Row],[customer-id]],C:C)</f>
        <v>966.30330478796691</v>
      </c>
      <c r="G1761" s="4">
        <f>dataset_transacoes_ficticias_2023_2024[[#This Row],[total value]]/dataset_transacoes_ficticias_2023_2024[[#This Row],[frequency]]</f>
        <v>483.15165239398345</v>
      </c>
      <c r="H1761" s="5">
        <f ca="1">(1 - _xlfn.PERCENTRANK.INC(D:D,dataset_transacoes_ficticias_2023_2024[[#This Row],[recency]],4))*10</f>
        <v>8.5</v>
      </c>
      <c r="I1761">
        <f>_xlfn.PERCENTRANK.INC(E:E,dataset_transacoes_ficticias_2023_2024[[#This Row],[frequency]],4)*10</f>
        <v>0.15</v>
      </c>
      <c r="J1761" s="5">
        <f>_xlfn.PERCENTRANK.INC(F:F,dataset_transacoes_ficticias_2023_2024[[#This Row],[total value]],4)*10</f>
        <v>0.8899999999999999</v>
      </c>
      <c r="K1761" s="5">
        <f t="shared" ca="1" si="54"/>
        <v>16.177</v>
      </c>
      <c r="L1761" s="13">
        <f ca="1">_xlfn.PERCENTRANK.INC(K:K,dataset_transacoes_ficticias_2023_2024[[#This Row],[rfm sum]],4)*10</f>
        <v>1.875</v>
      </c>
      <c r="M1761" s="3">
        <f ca="1">ROUNDUP(dataset_transacoes_ficticias_2023_2024[[#This Row],[rfm]],0)</f>
        <v>2</v>
      </c>
      <c r="N1761" t="str">
        <f t="shared" ca="1" si="55"/>
        <v>At Risk</v>
      </c>
    </row>
    <row r="1762" spans="1:14" x14ac:dyDescent="0.25">
      <c r="A1762" t="s">
        <v>481</v>
      </c>
      <c r="B1762" s="1">
        <v>45032</v>
      </c>
      <c r="C1762" s="4">
        <v>206.529959070757</v>
      </c>
      <c r="D1762" s="3">
        <f ca="1">TODAY() -dataset_transacoes_ficticias_2023_2024[[#This Row],[transaction date]]</f>
        <v>391</v>
      </c>
      <c r="E1762">
        <f>COUNTIF(A:A,dataset_transacoes_ficticias_2023_2024[[#This Row],[customer-id]])</f>
        <v>3</v>
      </c>
      <c r="F1762" s="4">
        <f>SUMIF(A:A,dataset_transacoes_ficticias_2023_2024[[#This Row],[customer-id]],C:C)</f>
        <v>1215.1365560273339</v>
      </c>
      <c r="G1762" s="4">
        <f>dataset_transacoes_ficticias_2023_2024[[#This Row],[total value]]/dataset_transacoes_ficticias_2023_2024[[#This Row],[frequency]]</f>
        <v>405.04551867577794</v>
      </c>
      <c r="H1762" s="5">
        <f ca="1">(1 - _xlfn.PERCENTRANK.INC(D:D,dataset_transacoes_ficticias_2023_2024[[#This Row],[recency]],4))*10</f>
        <v>2.6219999999999999</v>
      </c>
      <c r="I1762">
        <f>_xlfn.PERCENTRANK.INC(E:E,dataset_transacoes_ficticias_2023_2024[[#This Row],[frequency]],4)*10</f>
        <v>0.96</v>
      </c>
      <c r="J1762" s="5">
        <f>_xlfn.PERCENTRANK.INC(F:F,dataset_transacoes_ficticias_2023_2024[[#This Row],[total value]],4)*10</f>
        <v>1.2949999999999999</v>
      </c>
      <c r="K1762" s="5">
        <f t="shared" ca="1" si="54"/>
        <v>14.417</v>
      </c>
      <c r="L1762" s="13">
        <f ca="1">_xlfn.PERCENTRANK.INC(K:K,dataset_transacoes_ficticias_2023_2024[[#This Row],[rfm sum]],4)*10</f>
        <v>1.4549999999999998</v>
      </c>
      <c r="M1762" s="3">
        <f ca="1">ROUNDUP(dataset_transacoes_ficticias_2023_2024[[#This Row],[rfm]],0)</f>
        <v>2</v>
      </c>
      <c r="N1762" t="str">
        <f t="shared" ca="1" si="55"/>
        <v>At Risk</v>
      </c>
    </row>
    <row r="1763" spans="1:14" x14ac:dyDescent="0.25">
      <c r="A1763" t="s">
        <v>74</v>
      </c>
      <c r="B1763" s="1">
        <v>44948</v>
      </c>
      <c r="C1763" s="4">
        <v>458.50442443780702</v>
      </c>
      <c r="D1763" s="3">
        <f ca="1">TODAY() -dataset_transacoes_ficticias_2023_2024[[#This Row],[transaction date]]</f>
        <v>475</v>
      </c>
      <c r="E1763">
        <f>COUNTIF(A:A,dataset_transacoes_ficticias_2023_2024[[#This Row],[customer-id]])</f>
        <v>4</v>
      </c>
      <c r="F1763" s="4">
        <f>SUMIF(A:A,dataset_transacoes_ficticias_2023_2024[[#This Row],[customer-id]],C:C)</f>
        <v>2319.5593095086738</v>
      </c>
      <c r="G1763" s="4">
        <f>dataset_transacoes_ficticias_2023_2024[[#This Row],[total value]]/dataset_transacoes_ficticias_2023_2024[[#This Row],[frequency]]</f>
        <v>579.88982737716844</v>
      </c>
      <c r="H1763" s="5">
        <f ca="1">(1 - _xlfn.PERCENTRANK.INC(D:D,dataset_transacoes_ficticias_2023_2024[[#This Row],[recency]],4))*10</f>
        <v>0.50599999999999978</v>
      </c>
      <c r="I1763">
        <f>_xlfn.PERCENTRANK.INC(E:E,dataset_transacoes_ficticias_2023_2024[[#This Row],[frequency]],4)*10</f>
        <v>2.5510000000000002</v>
      </c>
      <c r="J1763" s="5">
        <f>_xlfn.PERCENTRANK.INC(F:F,dataset_transacoes_ficticias_2023_2024[[#This Row],[total value]],4)*10</f>
        <v>5.0119999999999996</v>
      </c>
      <c r="K1763" s="5">
        <f t="shared" ca="1" si="54"/>
        <v>12.945999999999998</v>
      </c>
      <c r="L1763" s="13">
        <f ca="1">_xlfn.PERCENTRANK.INC(K:K,dataset_transacoes_ficticias_2023_2024[[#This Row],[rfm sum]],4)*10</f>
        <v>1.1400000000000001</v>
      </c>
      <c r="M1763" s="3">
        <f ca="1">ROUNDUP(dataset_transacoes_ficticias_2023_2024[[#This Row],[rfm]],0)</f>
        <v>2</v>
      </c>
      <c r="N1763" t="str">
        <f t="shared" ca="1" si="55"/>
        <v>At Risk</v>
      </c>
    </row>
    <row r="1764" spans="1:14" x14ac:dyDescent="0.25">
      <c r="A1764" t="s">
        <v>323</v>
      </c>
      <c r="B1764" s="1">
        <v>44999</v>
      </c>
      <c r="C1764" s="4">
        <v>425.93649814452198</v>
      </c>
      <c r="D1764" s="3">
        <f ca="1">TODAY() -dataset_transacoes_ficticias_2023_2024[[#This Row],[transaction date]]</f>
        <v>424</v>
      </c>
      <c r="E1764">
        <f>COUNTIF(A:A,dataset_transacoes_ficticias_2023_2024[[#This Row],[customer-id]])</f>
        <v>4</v>
      </c>
      <c r="F1764" s="4">
        <f>SUMIF(A:A,dataset_transacoes_ficticias_2023_2024[[#This Row],[customer-id]],C:C)</f>
        <v>1588.9159588732859</v>
      </c>
      <c r="G1764" s="4">
        <f>dataset_transacoes_ficticias_2023_2024[[#This Row],[total value]]/dataset_transacoes_ficticias_2023_2024[[#This Row],[frequency]]</f>
        <v>397.22898971832149</v>
      </c>
      <c r="H1764" s="5">
        <f ca="1">(1 - _xlfn.PERCENTRANK.INC(D:D,dataset_transacoes_ficticias_2023_2024[[#This Row],[recency]],4))*10</f>
        <v>1.7259999999999998</v>
      </c>
      <c r="I1764">
        <f>_xlfn.PERCENTRANK.INC(E:E,dataset_transacoes_ficticias_2023_2024[[#This Row],[frequency]],4)*10</f>
        <v>2.5510000000000002</v>
      </c>
      <c r="J1764" s="5">
        <f>_xlfn.PERCENTRANK.INC(F:F,dataset_transacoes_ficticias_2023_2024[[#This Row],[total value]],4)*10</f>
        <v>2.4359999999999999</v>
      </c>
      <c r="K1764" s="5">
        <f t="shared" ca="1" si="54"/>
        <v>14.781999999999998</v>
      </c>
      <c r="L1764" s="13">
        <f ca="1">_xlfn.PERCENTRANK.INC(K:K,dataset_transacoes_ficticias_2023_2024[[#This Row],[rfm sum]],4)*10</f>
        <v>1.55</v>
      </c>
      <c r="M1764" s="3">
        <f ca="1">ROUNDUP(dataset_transacoes_ficticias_2023_2024[[#This Row],[rfm]],0)</f>
        <v>2</v>
      </c>
      <c r="N1764" t="str">
        <f t="shared" ca="1" si="55"/>
        <v>At Risk</v>
      </c>
    </row>
    <row r="1765" spans="1:14" x14ac:dyDescent="0.25">
      <c r="A1765" t="s">
        <v>280</v>
      </c>
      <c r="B1765" s="1">
        <v>45075</v>
      </c>
      <c r="C1765" s="4">
        <v>798.74118379660104</v>
      </c>
      <c r="D1765" s="3">
        <f ca="1">TODAY() -dataset_transacoes_ficticias_2023_2024[[#This Row],[transaction date]]</f>
        <v>348</v>
      </c>
      <c r="E1765">
        <f>COUNTIF(A:A,dataset_transacoes_ficticias_2023_2024[[#This Row],[customer-id]])</f>
        <v>2</v>
      </c>
      <c r="F1765" s="4">
        <f>SUMIF(A:A,dataset_transacoes_ficticias_2023_2024[[#This Row],[customer-id]],C:C)</f>
        <v>1594.296788729687</v>
      </c>
      <c r="G1765" s="4">
        <f>dataset_transacoes_ficticias_2023_2024[[#This Row],[total value]]/dataset_transacoes_ficticias_2023_2024[[#This Row],[frequency]]</f>
        <v>797.14839436484351</v>
      </c>
      <c r="H1765" s="5">
        <f ca="1">(1 - _xlfn.PERCENTRANK.INC(D:D,dataset_transacoes_ficticias_2023_2024[[#This Row],[recency]],4))*10</f>
        <v>3.6719999999999997</v>
      </c>
      <c r="I1765">
        <f>_xlfn.PERCENTRANK.INC(E:E,dataset_transacoes_ficticias_2023_2024[[#This Row],[frequency]],4)*10</f>
        <v>0.15</v>
      </c>
      <c r="J1765" s="5">
        <f>_xlfn.PERCENTRANK.INC(F:F,dataset_transacoes_ficticias_2023_2024[[#This Row],[total value]],4)*10</f>
        <v>2.5009999999999999</v>
      </c>
      <c r="K1765" s="5">
        <f t="shared" ca="1" si="54"/>
        <v>13.036</v>
      </c>
      <c r="L1765" s="13">
        <f ca="1">_xlfn.PERCENTRANK.INC(K:K,dataset_transacoes_ficticias_2023_2024[[#This Row],[rfm sum]],4)*10</f>
        <v>1.1500000000000001</v>
      </c>
      <c r="M1765" s="3">
        <f ca="1">ROUNDUP(dataset_transacoes_ficticias_2023_2024[[#This Row],[rfm]],0)</f>
        <v>2</v>
      </c>
      <c r="N1765" t="str">
        <f t="shared" ca="1" si="55"/>
        <v>At Risk</v>
      </c>
    </row>
    <row r="1766" spans="1:14" x14ac:dyDescent="0.25">
      <c r="A1766" t="s">
        <v>292</v>
      </c>
      <c r="B1766" s="1">
        <v>45200</v>
      </c>
      <c r="C1766" s="4">
        <v>879.03786130079698</v>
      </c>
      <c r="D1766" s="3">
        <f ca="1">TODAY() -dataset_transacoes_ficticias_2023_2024[[#This Row],[transaction date]]</f>
        <v>223</v>
      </c>
      <c r="E1766">
        <f>COUNTIF(A:A,dataset_transacoes_ficticias_2023_2024[[#This Row],[customer-id]])</f>
        <v>2</v>
      </c>
      <c r="F1766" s="4">
        <f>SUMIF(A:A,dataset_transacoes_ficticias_2023_2024[[#This Row],[customer-id]],C:C)</f>
        <v>1859.9714671809861</v>
      </c>
      <c r="G1766" s="4">
        <f>dataset_transacoes_ficticias_2023_2024[[#This Row],[total value]]/dataset_transacoes_ficticias_2023_2024[[#This Row],[frequency]]</f>
        <v>929.98573359049306</v>
      </c>
      <c r="H1766" s="5">
        <f ca="1">(1 - _xlfn.PERCENTRANK.INC(D:D,dataset_transacoes_ficticias_2023_2024[[#This Row],[recency]],4))*10</f>
        <v>6.7640000000000002</v>
      </c>
      <c r="I1766">
        <f>_xlfn.PERCENTRANK.INC(E:E,dataset_transacoes_ficticias_2023_2024[[#This Row],[frequency]],4)*10</f>
        <v>0.15</v>
      </c>
      <c r="J1766" s="5">
        <f>_xlfn.PERCENTRANK.INC(F:F,dataset_transacoes_ficticias_2023_2024[[#This Row],[total value]],4)*10</f>
        <v>3.3559999999999999</v>
      </c>
      <c r="K1766" s="5">
        <f t="shared" ca="1" si="54"/>
        <v>16.593</v>
      </c>
      <c r="L1766" s="13">
        <f ca="1">_xlfn.PERCENTRANK.INC(K:K,dataset_transacoes_ficticias_2023_2024[[#This Row],[rfm sum]],4)*10</f>
        <v>1.9750000000000001</v>
      </c>
      <c r="M1766" s="3">
        <f ca="1">ROUNDUP(dataset_transacoes_ficticias_2023_2024[[#This Row],[rfm]],0)</f>
        <v>2</v>
      </c>
      <c r="N1766" t="str">
        <f t="shared" ca="1" si="55"/>
        <v>At Risk</v>
      </c>
    </row>
    <row r="1767" spans="1:14" x14ac:dyDescent="0.25">
      <c r="A1767" t="s">
        <v>12</v>
      </c>
      <c r="B1767" s="1">
        <v>45065</v>
      </c>
      <c r="C1767" s="4">
        <v>191.132166861462</v>
      </c>
      <c r="D1767" s="3">
        <f ca="1">TODAY() -dataset_transacoes_ficticias_2023_2024[[#This Row],[transaction date]]</f>
        <v>358</v>
      </c>
      <c r="E1767">
        <f>COUNTIF(A:A,dataset_transacoes_ficticias_2023_2024[[#This Row],[customer-id]])</f>
        <v>3</v>
      </c>
      <c r="F1767" s="4">
        <f>SUMIF(A:A,dataset_transacoes_ficticias_2023_2024[[#This Row],[customer-id]],C:C)</f>
        <v>1101.447851492469</v>
      </c>
      <c r="G1767" s="4">
        <f>dataset_transacoes_ficticias_2023_2024[[#This Row],[total value]]/dataset_transacoes_ficticias_2023_2024[[#This Row],[frequency]]</f>
        <v>367.14928383082298</v>
      </c>
      <c r="H1767" s="5">
        <f ca="1">(1 - _xlfn.PERCENTRANK.INC(D:D,dataset_transacoes_ficticias_2023_2024[[#This Row],[recency]],4))*10</f>
        <v>3.4619999999999997</v>
      </c>
      <c r="I1767">
        <f>_xlfn.PERCENTRANK.INC(E:E,dataset_transacoes_ficticias_2023_2024[[#This Row],[frequency]],4)*10</f>
        <v>0.96</v>
      </c>
      <c r="J1767" s="5">
        <f>_xlfn.PERCENTRANK.INC(F:F,dataset_transacoes_ficticias_2023_2024[[#This Row],[total value]],4)*10</f>
        <v>1.0649999999999999</v>
      </c>
      <c r="K1767" s="5">
        <f t="shared" ca="1" si="54"/>
        <v>15.757</v>
      </c>
      <c r="L1767" s="13">
        <f ca="1">_xlfn.PERCENTRANK.INC(K:K,dataset_transacoes_ficticias_2023_2024[[#This Row],[rfm sum]],4)*10</f>
        <v>1.8049999999999999</v>
      </c>
      <c r="M1767" s="3">
        <f ca="1">ROUNDUP(dataset_transacoes_ficticias_2023_2024[[#This Row],[rfm]],0)</f>
        <v>2</v>
      </c>
      <c r="N1767" t="str">
        <f t="shared" ca="1" si="55"/>
        <v>At Risk</v>
      </c>
    </row>
    <row r="1768" spans="1:14" x14ac:dyDescent="0.25">
      <c r="A1768" t="s">
        <v>237</v>
      </c>
      <c r="B1768" s="1">
        <v>45168</v>
      </c>
      <c r="C1768" s="4">
        <v>455.03448031989399</v>
      </c>
      <c r="D1768" s="3">
        <f ca="1">TODAY() -dataset_transacoes_ficticias_2023_2024[[#This Row],[transaction date]]</f>
        <v>255</v>
      </c>
      <c r="E1768">
        <f>COUNTIF(A:A,dataset_transacoes_ficticias_2023_2024[[#This Row],[customer-id]])</f>
        <v>2</v>
      </c>
      <c r="F1768" s="4">
        <f>SUMIF(A:A,dataset_transacoes_ficticias_2023_2024[[#This Row],[customer-id]],C:C)</f>
        <v>1163.9620995008431</v>
      </c>
      <c r="G1768" s="4">
        <f>dataset_transacoes_ficticias_2023_2024[[#This Row],[total value]]/dataset_transacoes_ficticias_2023_2024[[#This Row],[frequency]]</f>
        <v>581.98104975042156</v>
      </c>
      <c r="H1768" s="5">
        <f ca="1">(1 - _xlfn.PERCENTRANK.INC(D:D,dataset_transacoes_ficticias_2023_2024[[#This Row],[recency]],4))*10</f>
        <v>6.0090000000000003</v>
      </c>
      <c r="I1768">
        <f>_xlfn.PERCENTRANK.INC(E:E,dataset_transacoes_ficticias_2023_2024[[#This Row],[frequency]],4)*10</f>
        <v>0.15</v>
      </c>
      <c r="J1768" s="5">
        <f>_xlfn.PERCENTRANK.INC(F:F,dataset_transacoes_ficticias_2023_2024[[#This Row],[total value]],4)*10</f>
        <v>1.1749999999999998</v>
      </c>
      <c r="K1768" s="5">
        <f t="shared" ca="1" si="54"/>
        <v>12.821000000000002</v>
      </c>
      <c r="L1768" s="13">
        <f ca="1">_xlfn.PERCENTRANK.INC(K:K,dataset_transacoes_ficticias_2023_2024[[#This Row],[rfm sum]],4)*10</f>
        <v>1.1200000000000001</v>
      </c>
      <c r="M1768" s="3">
        <f ca="1">ROUNDUP(dataset_transacoes_ficticias_2023_2024[[#This Row],[rfm]],0)</f>
        <v>2</v>
      </c>
      <c r="N1768" t="str">
        <f t="shared" ca="1" si="55"/>
        <v>At Risk</v>
      </c>
    </row>
    <row r="1769" spans="1:14" x14ac:dyDescent="0.25">
      <c r="A1769" t="s">
        <v>110</v>
      </c>
      <c r="B1769" s="1">
        <v>45233</v>
      </c>
      <c r="C1769" s="4">
        <v>156.51944177954601</v>
      </c>
      <c r="D1769" s="3">
        <f ca="1">TODAY() -dataset_transacoes_ficticias_2023_2024[[#This Row],[transaction date]]</f>
        <v>190</v>
      </c>
      <c r="E1769">
        <f>COUNTIF(A:A,dataset_transacoes_ficticias_2023_2024[[#This Row],[customer-id]])</f>
        <v>2</v>
      </c>
      <c r="F1769" s="4">
        <f>SUMIF(A:A,dataset_transacoes_ficticias_2023_2024[[#This Row],[customer-id]],C:C)</f>
        <v>961.05855773833207</v>
      </c>
      <c r="G1769" s="4">
        <f>dataset_transacoes_ficticias_2023_2024[[#This Row],[total value]]/dataset_transacoes_ficticias_2023_2024[[#This Row],[frequency]]</f>
        <v>480.52927886916603</v>
      </c>
      <c r="H1769" s="5">
        <f ca="1">(1 - _xlfn.PERCENTRANK.INC(D:D,dataset_transacoes_ficticias_2023_2024[[#This Row],[recency]],4))*10</f>
        <v>7.6539999999999999</v>
      </c>
      <c r="I1769">
        <f>_xlfn.PERCENTRANK.INC(E:E,dataset_transacoes_ficticias_2023_2024[[#This Row],[frequency]],4)*10</f>
        <v>0.15</v>
      </c>
      <c r="J1769" s="5">
        <f>_xlfn.PERCENTRANK.INC(F:F,dataset_transacoes_ficticias_2023_2024[[#This Row],[total value]],4)*10</f>
        <v>0.87999999999999989</v>
      </c>
      <c r="K1769" s="5">
        <f t="shared" ca="1" si="54"/>
        <v>16.018000000000001</v>
      </c>
      <c r="L1769" s="13">
        <f ca="1">_xlfn.PERCENTRANK.INC(K:K,dataset_transacoes_ficticias_2023_2024[[#This Row],[rfm sum]],4)*10</f>
        <v>1.845</v>
      </c>
      <c r="M1769" s="3">
        <f ca="1">ROUNDUP(dataset_transacoes_ficticias_2023_2024[[#This Row],[rfm]],0)</f>
        <v>2</v>
      </c>
      <c r="N1769" t="str">
        <f t="shared" ca="1" si="55"/>
        <v>At Risk</v>
      </c>
    </row>
    <row r="1770" spans="1:14" x14ac:dyDescent="0.25">
      <c r="A1770" t="s">
        <v>165</v>
      </c>
      <c r="B1770" s="1">
        <v>45180</v>
      </c>
      <c r="C1770" s="4">
        <v>716.61951391447997</v>
      </c>
      <c r="D1770" s="3">
        <f ca="1">TODAY() -dataset_transacoes_ficticias_2023_2024[[#This Row],[transaction date]]</f>
        <v>243</v>
      </c>
      <c r="E1770">
        <f>COUNTIF(A:A,dataset_transacoes_ficticias_2023_2024[[#This Row],[customer-id]])</f>
        <v>1</v>
      </c>
      <c r="F1770" s="4">
        <f>SUMIF(A:A,dataset_transacoes_ficticias_2023_2024[[#This Row],[customer-id]],C:C)</f>
        <v>716.61951391447997</v>
      </c>
      <c r="G1770" s="4">
        <f>dataset_transacoes_ficticias_2023_2024[[#This Row],[total value]]/dataset_transacoes_ficticias_2023_2024[[#This Row],[frequency]]</f>
        <v>716.61951391447997</v>
      </c>
      <c r="H1770" s="5">
        <f ca="1">(1 - _xlfn.PERCENTRANK.INC(D:D,dataset_transacoes_ficticias_2023_2024[[#This Row],[recency]],4))*10</f>
        <v>6.3040000000000003</v>
      </c>
      <c r="I1770">
        <f>_xlfn.PERCENTRANK.INC(E:E,dataset_transacoes_ficticias_2023_2024[[#This Row],[frequency]],4)*10</f>
        <v>0</v>
      </c>
      <c r="J1770" s="5">
        <f>_xlfn.PERCENTRANK.INC(F:F,dataset_transacoes_ficticias_2023_2024[[#This Row],[total value]],4)*10</f>
        <v>0.38500000000000001</v>
      </c>
      <c r="K1770" s="5">
        <f t="shared" ca="1" si="54"/>
        <v>15.373000000000001</v>
      </c>
      <c r="L1770" s="13">
        <f ca="1">_xlfn.PERCENTRANK.INC(K:K,dataset_transacoes_ficticias_2023_2024[[#This Row],[rfm sum]],4)*10</f>
        <v>1.7349999999999999</v>
      </c>
      <c r="M1770" s="3">
        <f ca="1">ROUNDUP(dataset_transacoes_ficticias_2023_2024[[#This Row],[rfm]],0)</f>
        <v>2</v>
      </c>
      <c r="N1770" t="str">
        <f t="shared" ca="1" si="55"/>
        <v>At Risk</v>
      </c>
    </row>
    <row r="1771" spans="1:14" x14ac:dyDescent="0.25">
      <c r="A1771" t="s">
        <v>20</v>
      </c>
      <c r="B1771" s="1">
        <v>45158</v>
      </c>
      <c r="C1771" s="4">
        <v>464.21229668599898</v>
      </c>
      <c r="D1771" s="3">
        <f ca="1">TODAY() -dataset_transacoes_ficticias_2023_2024[[#This Row],[transaction date]]</f>
        <v>265</v>
      </c>
      <c r="E1771">
        <f>COUNTIF(A:A,dataset_transacoes_ficticias_2023_2024[[#This Row],[customer-id]])</f>
        <v>3</v>
      </c>
      <c r="F1771" s="4">
        <f>SUMIF(A:A,dataset_transacoes_ficticias_2023_2024[[#This Row],[customer-id]],C:C)</f>
        <v>1284.872981627328</v>
      </c>
      <c r="G1771" s="4">
        <f>dataset_transacoes_ficticias_2023_2024[[#This Row],[total value]]/dataset_transacoes_ficticias_2023_2024[[#This Row],[frequency]]</f>
        <v>428.290993875776</v>
      </c>
      <c r="H1771" s="5">
        <f ca="1">(1 - _xlfn.PERCENTRANK.INC(D:D,dataset_transacoes_ficticias_2023_2024[[#This Row],[recency]],4))*10</f>
        <v>5.7679999999999998</v>
      </c>
      <c r="I1771">
        <f>_xlfn.PERCENTRANK.INC(E:E,dataset_transacoes_ficticias_2023_2024[[#This Row],[frequency]],4)*10</f>
        <v>0.96</v>
      </c>
      <c r="J1771" s="5">
        <f>_xlfn.PERCENTRANK.INC(F:F,dataset_transacoes_ficticias_2023_2024[[#This Row],[total value]],4)*10</f>
        <v>1.4449999999999998</v>
      </c>
      <c r="K1771" s="5">
        <f t="shared" ca="1" si="54"/>
        <v>14.862000000000002</v>
      </c>
      <c r="L1771" s="13">
        <f ca="1">_xlfn.PERCENTRANK.INC(K:K,dataset_transacoes_ficticias_2023_2024[[#This Row],[rfm sum]],4)*10</f>
        <v>1.575</v>
      </c>
      <c r="M1771" s="3">
        <f ca="1">ROUNDUP(dataset_transacoes_ficticias_2023_2024[[#This Row],[rfm]],0)</f>
        <v>2</v>
      </c>
      <c r="N1771" t="str">
        <f t="shared" ca="1" si="55"/>
        <v>At Risk</v>
      </c>
    </row>
    <row r="1772" spans="1:14" x14ac:dyDescent="0.25">
      <c r="A1772" t="s">
        <v>441</v>
      </c>
      <c r="B1772" s="1">
        <v>45052</v>
      </c>
      <c r="C1772" s="4">
        <v>360.86078512952002</v>
      </c>
      <c r="D1772" s="3">
        <f ca="1">TODAY() -dataset_transacoes_ficticias_2023_2024[[#This Row],[transaction date]]</f>
        <v>371</v>
      </c>
      <c r="E1772">
        <f>COUNTIF(A:A,dataset_transacoes_ficticias_2023_2024[[#This Row],[customer-id]])</f>
        <v>3</v>
      </c>
      <c r="F1772" s="4">
        <f>SUMIF(A:A,dataset_transacoes_ficticias_2023_2024[[#This Row],[customer-id]],C:C)</f>
        <v>1445.6778784479461</v>
      </c>
      <c r="G1772" s="4">
        <f>dataset_transacoes_ficticias_2023_2024[[#This Row],[total value]]/dataset_transacoes_ficticias_2023_2024[[#This Row],[frequency]]</f>
        <v>481.89262614931539</v>
      </c>
      <c r="H1772" s="5">
        <f ca="1">(1 - _xlfn.PERCENTRANK.INC(D:D,dataset_transacoes_ficticias_2023_2024[[#This Row],[recency]],4))*10</f>
        <v>3.1520000000000001</v>
      </c>
      <c r="I1772">
        <f>_xlfn.PERCENTRANK.INC(E:E,dataset_transacoes_ficticias_2023_2024[[#This Row],[frequency]],4)*10</f>
        <v>0.96</v>
      </c>
      <c r="J1772" s="5">
        <f>_xlfn.PERCENTRANK.INC(F:F,dataset_transacoes_ficticias_2023_2024[[#This Row],[total value]],4)*10</f>
        <v>1.87</v>
      </c>
      <c r="K1772" s="5">
        <f t="shared" ca="1" si="54"/>
        <v>14.155000000000001</v>
      </c>
      <c r="L1772" s="13">
        <f ca="1">_xlfn.PERCENTRANK.INC(K:K,dataset_transacoes_ficticias_2023_2024[[#This Row],[rfm sum]],4)*10</f>
        <v>1.3900000000000001</v>
      </c>
      <c r="M1772" s="3">
        <f ca="1">ROUNDUP(dataset_transacoes_ficticias_2023_2024[[#This Row],[rfm]],0)</f>
        <v>2</v>
      </c>
      <c r="N1772" t="str">
        <f t="shared" ca="1" si="55"/>
        <v>At Risk</v>
      </c>
    </row>
    <row r="1773" spans="1:14" x14ac:dyDescent="0.25">
      <c r="A1773" t="s">
        <v>307</v>
      </c>
      <c r="B1773" s="1">
        <v>45126</v>
      </c>
      <c r="C1773" s="4">
        <v>219.70940163487899</v>
      </c>
      <c r="D1773" s="3">
        <f ca="1">TODAY() -dataset_transacoes_ficticias_2023_2024[[#This Row],[transaction date]]</f>
        <v>297</v>
      </c>
      <c r="E1773">
        <f>COUNTIF(A:A,dataset_transacoes_ficticias_2023_2024[[#This Row],[customer-id]])</f>
        <v>3</v>
      </c>
      <c r="F1773" s="4">
        <f>SUMIF(A:A,dataset_transacoes_ficticias_2023_2024[[#This Row],[customer-id]],C:C)</f>
        <v>1562.1521476673561</v>
      </c>
      <c r="G1773" s="4">
        <f>dataset_transacoes_ficticias_2023_2024[[#This Row],[total value]]/dataset_transacoes_ficticias_2023_2024[[#This Row],[frequency]]</f>
        <v>520.71738255578532</v>
      </c>
      <c r="H1773" s="5">
        <f ca="1">(1 - _xlfn.PERCENTRANK.INC(D:D,dataset_transacoes_ficticias_2023_2024[[#This Row],[recency]],4))*10</f>
        <v>4.968</v>
      </c>
      <c r="I1773">
        <f>_xlfn.PERCENTRANK.INC(E:E,dataset_transacoes_ficticias_2023_2024[[#This Row],[frequency]],4)*10</f>
        <v>0.96</v>
      </c>
      <c r="J1773" s="5">
        <f>_xlfn.PERCENTRANK.INC(F:F,dataset_transacoes_ficticias_2023_2024[[#This Row],[total value]],4)*10</f>
        <v>2.3559999999999999</v>
      </c>
      <c r="K1773" s="5">
        <f t="shared" ca="1" si="54"/>
        <v>14.266</v>
      </c>
      <c r="L1773" s="13">
        <f ca="1">_xlfn.PERCENTRANK.INC(K:K,dataset_transacoes_ficticias_2023_2024[[#This Row],[rfm sum]],4)*10</f>
        <v>1.42</v>
      </c>
      <c r="M1773" s="3">
        <f ca="1">ROUNDUP(dataset_transacoes_ficticias_2023_2024[[#This Row],[rfm]],0)</f>
        <v>2</v>
      </c>
      <c r="N1773" t="str">
        <f t="shared" ca="1" si="55"/>
        <v>At Risk</v>
      </c>
    </row>
    <row r="1774" spans="1:14" x14ac:dyDescent="0.25">
      <c r="A1774" t="s">
        <v>377</v>
      </c>
      <c r="B1774" s="1">
        <v>44968</v>
      </c>
      <c r="C1774" s="4">
        <v>136.36673604191901</v>
      </c>
      <c r="D1774" s="3">
        <f ca="1">TODAY() -dataset_transacoes_ficticias_2023_2024[[#This Row],[transaction date]]</f>
        <v>455</v>
      </c>
      <c r="E1774">
        <f>COUNTIF(A:A,dataset_transacoes_ficticias_2023_2024[[#This Row],[customer-id]])</f>
        <v>4</v>
      </c>
      <c r="F1774" s="4">
        <f>SUMIF(A:A,dataset_transacoes_ficticias_2023_2024[[#This Row],[customer-id]],C:C)</f>
        <v>1405.8140168852769</v>
      </c>
      <c r="G1774" s="4">
        <f>dataset_transacoes_ficticias_2023_2024[[#This Row],[total value]]/dataset_transacoes_ficticias_2023_2024[[#This Row],[frequency]]</f>
        <v>351.45350422131924</v>
      </c>
      <c r="H1774" s="5">
        <f ca="1">(1 - _xlfn.PERCENTRANK.INC(D:D,dataset_transacoes_ficticias_2023_2024[[#This Row],[recency]],4))*10</f>
        <v>1.0109999999999997</v>
      </c>
      <c r="I1774">
        <f>_xlfn.PERCENTRANK.INC(E:E,dataset_transacoes_ficticias_2023_2024[[#This Row],[frequency]],4)*10</f>
        <v>2.5510000000000002</v>
      </c>
      <c r="J1774" s="5">
        <f>_xlfn.PERCENTRANK.INC(F:F,dataset_transacoes_ficticias_2023_2024[[#This Row],[total value]],4)*10</f>
        <v>1.7399999999999998</v>
      </c>
      <c r="K1774" s="5">
        <f t="shared" ca="1" si="54"/>
        <v>13.585999999999999</v>
      </c>
      <c r="L1774" s="13">
        <f ca="1">_xlfn.PERCENTRANK.INC(K:K,dataset_transacoes_ficticias_2023_2024[[#This Row],[rfm sum]],4)*10</f>
        <v>1.2949999999999999</v>
      </c>
      <c r="M1774" s="3">
        <f ca="1">ROUNDUP(dataset_transacoes_ficticias_2023_2024[[#This Row],[rfm]],0)</f>
        <v>2</v>
      </c>
      <c r="N1774" t="str">
        <f t="shared" ca="1" si="55"/>
        <v>At Risk</v>
      </c>
    </row>
    <row r="1775" spans="1:14" x14ac:dyDescent="0.25">
      <c r="A1775" t="s">
        <v>304</v>
      </c>
      <c r="B1775" s="1">
        <v>45128</v>
      </c>
      <c r="C1775" s="4">
        <v>789.79180726315303</v>
      </c>
      <c r="D1775" s="3">
        <f ca="1">TODAY() -dataset_transacoes_ficticias_2023_2024[[#This Row],[transaction date]]</f>
        <v>295</v>
      </c>
      <c r="E1775">
        <f>COUNTIF(A:A,dataset_transacoes_ficticias_2023_2024[[#This Row],[customer-id]])</f>
        <v>3</v>
      </c>
      <c r="F1775" s="4">
        <f>SUMIF(A:A,dataset_transacoes_ficticias_2023_2024[[#This Row],[customer-id]],C:C)</f>
        <v>1302.6221197035813</v>
      </c>
      <c r="G1775" s="4">
        <f>dataset_transacoes_ficticias_2023_2024[[#This Row],[total value]]/dataset_transacoes_ficticias_2023_2024[[#This Row],[frequency]]</f>
        <v>434.2073732345271</v>
      </c>
      <c r="H1775" s="5">
        <f ca="1">(1 - _xlfn.PERCENTRANK.INC(D:D,dataset_transacoes_ficticias_2023_2024[[#This Row],[recency]],4))*10</f>
        <v>5.0280000000000005</v>
      </c>
      <c r="I1775">
        <f>_xlfn.PERCENTRANK.INC(E:E,dataset_transacoes_ficticias_2023_2024[[#This Row],[frequency]],4)*10</f>
        <v>0.96</v>
      </c>
      <c r="J1775" s="5">
        <f>_xlfn.PERCENTRANK.INC(F:F,dataset_transacoes_ficticias_2023_2024[[#This Row],[total value]],4)*10</f>
        <v>1.46</v>
      </c>
      <c r="K1775" s="5">
        <f t="shared" ca="1" si="54"/>
        <v>12.75</v>
      </c>
      <c r="L1775" s="13">
        <f ca="1">_xlfn.PERCENTRANK.INC(K:K,dataset_transacoes_ficticias_2023_2024[[#This Row],[rfm sum]],4)*10</f>
        <v>1.0900000000000001</v>
      </c>
      <c r="M1775" s="3">
        <f ca="1">ROUNDUP(dataset_transacoes_ficticias_2023_2024[[#This Row],[rfm]],0)</f>
        <v>2</v>
      </c>
      <c r="N1775" t="str">
        <f t="shared" ca="1" si="55"/>
        <v>At Risk</v>
      </c>
    </row>
    <row r="1776" spans="1:14" x14ac:dyDescent="0.25">
      <c r="A1776" t="s">
        <v>487</v>
      </c>
      <c r="B1776" s="1">
        <v>45120</v>
      </c>
      <c r="C1776" s="4">
        <v>664.73153115413004</v>
      </c>
      <c r="D1776" s="3">
        <f ca="1">TODAY() -dataset_transacoes_ficticias_2023_2024[[#This Row],[transaction date]]</f>
        <v>303</v>
      </c>
      <c r="E1776">
        <f>COUNTIF(A:A,dataset_transacoes_ficticias_2023_2024[[#This Row],[customer-id]])</f>
        <v>3</v>
      </c>
      <c r="F1776" s="4">
        <f>SUMIF(A:A,dataset_transacoes_ficticias_2023_2024[[#This Row],[customer-id]],C:C)</f>
        <v>1249.3967445250851</v>
      </c>
      <c r="G1776" s="4">
        <f>dataset_transacoes_ficticias_2023_2024[[#This Row],[total value]]/dataset_transacoes_ficticias_2023_2024[[#This Row],[frequency]]</f>
        <v>416.46558150836171</v>
      </c>
      <c r="H1776" s="5">
        <f ca="1">(1 - _xlfn.PERCENTRANK.INC(D:D,dataset_transacoes_ficticias_2023_2024[[#This Row],[recency]],4))*10</f>
        <v>4.8329999999999993</v>
      </c>
      <c r="I1776">
        <f>_xlfn.PERCENTRANK.INC(E:E,dataset_transacoes_ficticias_2023_2024[[#This Row],[frequency]],4)*10</f>
        <v>0.96</v>
      </c>
      <c r="J1776" s="5">
        <f>_xlfn.PERCENTRANK.INC(F:F,dataset_transacoes_ficticias_2023_2024[[#This Row],[total value]],4)*10</f>
        <v>1.33</v>
      </c>
      <c r="K1776" s="5">
        <f t="shared" ca="1" si="54"/>
        <v>14.571</v>
      </c>
      <c r="L1776" s="13">
        <f ca="1">_xlfn.PERCENTRANK.INC(K:K,dataset_transacoes_ficticias_2023_2024[[#This Row],[rfm sum]],4)*10</f>
        <v>1.5</v>
      </c>
      <c r="M1776" s="3">
        <f ca="1">ROUNDUP(dataset_transacoes_ficticias_2023_2024[[#This Row],[rfm]],0)</f>
        <v>2</v>
      </c>
      <c r="N1776" t="str">
        <f t="shared" ca="1" si="55"/>
        <v>At Risk</v>
      </c>
    </row>
    <row r="1777" spans="1:14" x14ac:dyDescent="0.25">
      <c r="A1777" t="s">
        <v>136</v>
      </c>
      <c r="B1777" s="1">
        <v>44992</v>
      </c>
      <c r="C1777" s="4">
        <v>633.27805297021405</v>
      </c>
      <c r="D1777" s="3">
        <f ca="1">TODAY() -dataset_transacoes_ficticias_2023_2024[[#This Row],[transaction date]]</f>
        <v>431</v>
      </c>
      <c r="E1777">
        <f>COUNTIF(A:A,dataset_transacoes_ficticias_2023_2024[[#This Row],[customer-id]])</f>
        <v>3</v>
      </c>
      <c r="F1777" s="4">
        <f>SUMIF(A:A,dataset_transacoes_ficticias_2023_2024[[#This Row],[customer-id]],C:C)</f>
        <v>1739.6196198814991</v>
      </c>
      <c r="G1777" s="4">
        <f>dataset_transacoes_ficticias_2023_2024[[#This Row],[total value]]/dataset_transacoes_ficticias_2023_2024[[#This Row],[frequency]]</f>
        <v>579.87320662716638</v>
      </c>
      <c r="H1777" s="5">
        <f ca="1">(1 - _xlfn.PERCENTRANK.INC(D:D,dataset_transacoes_ficticias_2023_2024[[#This Row],[recency]],4))*10</f>
        <v>1.5610000000000002</v>
      </c>
      <c r="I1777">
        <f>_xlfn.PERCENTRANK.INC(E:E,dataset_transacoes_ficticias_2023_2024[[#This Row],[frequency]],4)*10</f>
        <v>0.96</v>
      </c>
      <c r="J1777" s="5">
        <f>_xlfn.PERCENTRANK.INC(F:F,dataset_transacoes_ficticias_2023_2024[[#This Row],[total value]],4)*10</f>
        <v>3.0309999999999997</v>
      </c>
      <c r="K1777" s="5">
        <f t="shared" ca="1" si="54"/>
        <v>12.674999999999997</v>
      </c>
      <c r="L1777" s="13">
        <f ca="1">_xlfn.PERCENTRANK.INC(K:K,dataset_transacoes_ficticias_2023_2024[[#This Row],[rfm sum]],4)*10</f>
        <v>1.075</v>
      </c>
      <c r="M1777" s="3">
        <f ca="1">ROUNDUP(dataset_transacoes_ficticias_2023_2024[[#This Row],[rfm]],0)</f>
        <v>2</v>
      </c>
      <c r="N1777" t="str">
        <f t="shared" ca="1" si="55"/>
        <v>At Risk</v>
      </c>
    </row>
    <row r="1778" spans="1:14" x14ac:dyDescent="0.25">
      <c r="A1778" t="s">
        <v>320</v>
      </c>
      <c r="B1778" s="1">
        <v>45258</v>
      </c>
      <c r="C1778" s="4">
        <v>49.880659028480302</v>
      </c>
      <c r="D1778" s="3">
        <f ca="1">TODAY() -dataset_transacoes_ficticias_2023_2024[[#This Row],[transaction date]]</f>
        <v>165</v>
      </c>
      <c r="E1778">
        <f>COUNTIF(A:A,dataset_transacoes_ficticias_2023_2024[[#This Row],[customer-id]])</f>
        <v>2</v>
      </c>
      <c r="F1778" s="4">
        <f>SUMIF(A:A,dataset_transacoes_ficticias_2023_2024[[#This Row],[customer-id]],C:C)</f>
        <v>798.95961763229127</v>
      </c>
      <c r="G1778" s="4">
        <f>dataset_transacoes_ficticias_2023_2024[[#This Row],[total value]]/dataset_transacoes_ficticias_2023_2024[[#This Row],[frequency]]</f>
        <v>399.47980881614563</v>
      </c>
      <c r="H1778" s="5">
        <f ca="1">(1 - _xlfn.PERCENTRANK.INC(D:D,dataset_transacoes_ficticias_2023_2024[[#This Row],[recency]],4))*10</f>
        <v>8.33</v>
      </c>
      <c r="I1778">
        <f>_xlfn.PERCENTRANK.INC(E:E,dataset_transacoes_ficticias_2023_2024[[#This Row],[frequency]],4)*10</f>
        <v>0.15</v>
      </c>
      <c r="J1778" s="5">
        <f>_xlfn.PERCENTRANK.INC(F:F,dataset_transacoes_ficticias_2023_2024[[#This Row],[total value]],4)*10</f>
        <v>0.52500000000000002</v>
      </c>
      <c r="K1778" s="5">
        <f t="shared" ca="1" si="54"/>
        <v>14.557</v>
      </c>
      <c r="L1778" s="13">
        <f ca="1">_xlfn.PERCENTRANK.INC(K:K,dataset_transacoes_ficticias_2023_2024[[#This Row],[rfm sum]],4)*10</f>
        <v>1.49</v>
      </c>
      <c r="M1778" s="3">
        <f ca="1">ROUNDUP(dataset_transacoes_ficticias_2023_2024[[#This Row],[rfm]],0)</f>
        <v>2</v>
      </c>
      <c r="N1778" t="str">
        <f t="shared" ca="1" si="55"/>
        <v>At Risk</v>
      </c>
    </row>
    <row r="1779" spans="1:14" x14ac:dyDescent="0.25">
      <c r="A1779" t="s">
        <v>377</v>
      </c>
      <c r="B1779" s="1">
        <v>44939</v>
      </c>
      <c r="C1779" s="4">
        <v>512.94139057315999</v>
      </c>
      <c r="D1779" s="3">
        <f ca="1">TODAY() -dataset_transacoes_ficticias_2023_2024[[#This Row],[transaction date]]</f>
        <v>484</v>
      </c>
      <c r="E1779">
        <f>COUNTIF(A:A,dataset_transacoes_ficticias_2023_2024[[#This Row],[customer-id]])</f>
        <v>4</v>
      </c>
      <c r="F1779" s="4">
        <f>SUMIF(A:A,dataset_transacoes_ficticias_2023_2024[[#This Row],[customer-id]],C:C)</f>
        <v>1405.8140168852769</v>
      </c>
      <c r="G1779" s="4">
        <f>dataset_transacoes_ficticias_2023_2024[[#This Row],[total value]]/dataset_transacoes_ficticias_2023_2024[[#This Row],[frequency]]</f>
        <v>351.45350422131924</v>
      </c>
      <c r="H1779" s="5">
        <f ca="1">(1 - _xlfn.PERCENTRANK.INC(D:D,dataset_transacoes_ficticias_2023_2024[[#This Row],[recency]],4))*10</f>
        <v>0.25100000000000011</v>
      </c>
      <c r="I1779">
        <f>_xlfn.PERCENTRANK.INC(E:E,dataset_transacoes_ficticias_2023_2024[[#This Row],[frequency]],4)*10</f>
        <v>2.5510000000000002</v>
      </c>
      <c r="J1779" s="5">
        <f>_xlfn.PERCENTRANK.INC(F:F,dataset_transacoes_ficticias_2023_2024[[#This Row],[total value]],4)*10</f>
        <v>1.7399999999999998</v>
      </c>
      <c r="K1779" s="5">
        <f t="shared" ca="1" si="54"/>
        <v>13.547000000000001</v>
      </c>
      <c r="L1779" s="13">
        <f ca="1">_xlfn.PERCENTRANK.INC(K:K,dataset_transacoes_ficticias_2023_2024[[#This Row],[rfm sum]],4)*10</f>
        <v>1.2749999999999999</v>
      </c>
      <c r="M1779" s="3">
        <f ca="1">ROUNDUP(dataset_transacoes_ficticias_2023_2024[[#This Row],[rfm]],0)</f>
        <v>2</v>
      </c>
      <c r="N1779" t="str">
        <f t="shared" ca="1" si="55"/>
        <v>At Risk</v>
      </c>
    </row>
    <row r="1780" spans="1:14" x14ac:dyDescent="0.25">
      <c r="A1780" t="s">
        <v>207</v>
      </c>
      <c r="B1780" s="1">
        <v>45184</v>
      </c>
      <c r="C1780" s="4">
        <v>232.45082383579501</v>
      </c>
      <c r="D1780" s="3">
        <f ca="1">TODAY() -dataset_transacoes_ficticias_2023_2024[[#This Row],[transaction date]]</f>
        <v>239</v>
      </c>
      <c r="E1780">
        <f>COUNTIF(A:A,dataset_transacoes_ficticias_2023_2024[[#This Row],[customer-id]])</f>
        <v>3</v>
      </c>
      <c r="F1780" s="4">
        <f>SUMIF(A:A,dataset_transacoes_ficticias_2023_2024[[#This Row],[customer-id]],C:C)</f>
        <v>955.50559655999905</v>
      </c>
      <c r="G1780" s="4">
        <f>dataset_transacoes_ficticias_2023_2024[[#This Row],[total value]]/dataset_transacoes_ficticias_2023_2024[[#This Row],[frequency]]</f>
        <v>318.50186551999968</v>
      </c>
      <c r="H1780" s="5">
        <f ca="1">(1 - _xlfn.PERCENTRANK.INC(D:D,dataset_transacoes_ficticias_2023_2024[[#This Row],[recency]],4))*10</f>
        <v>6.399</v>
      </c>
      <c r="I1780">
        <f>_xlfn.PERCENTRANK.INC(E:E,dataset_transacoes_ficticias_2023_2024[[#This Row],[frequency]],4)*10</f>
        <v>0.96</v>
      </c>
      <c r="J1780" s="5">
        <f>_xlfn.PERCENTRANK.INC(F:F,dataset_transacoes_ficticias_2023_2024[[#This Row],[total value]],4)*10</f>
        <v>0.84500000000000008</v>
      </c>
      <c r="K1780" s="5">
        <f t="shared" ca="1" si="54"/>
        <v>12.746</v>
      </c>
      <c r="L1780" s="13">
        <f ca="1">_xlfn.PERCENTRANK.INC(K:K,dataset_transacoes_ficticias_2023_2024[[#This Row],[rfm sum]],4)*10</f>
        <v>1.085</v>
      </c>
      <c r="M1780" s="3">
        <f ca="1">ROUNDUP(dataset_transacoes_ficticias_2023_2024[[#This Row],[rfm]],0)</f>
        <v>2</v>
      </c>
      <c r="N1780" t="str">
        <f t="shared" ca="1" si="55"/>
        <v>At Risk</v>
      </c>
    </row>
    <row r="1781" spans="1:14" x14ac:dyDescent="0.25">
      <c r="A1781" t="s">
        <v>182</v>
      </c>
      <c r="B1781" s="1">
        <v>45143</v>
      </c>
      <c r="C1781" s="4">
        <v>834.07963735954002</v>
      </c>
      <c r="D1781" s="3">
        <f ca="1">TODAY() -dataset_transacoes_ficticias_2023_2024[[#This Row],[transaction date]]</f>
        <v>280</v>
      </c>
      <c r="E1781">
        <f>COUNTIF(A:A,dataset_transacoes_ficticias_2023_2024[[#This Row],[customer-id]])</f>
        <v>2</v>
      </c>
      <c r="F1781" s="4">
        <f>SUMIF(A:A,dataset_transacoes_ficticias_2023_2024[[#This Row],[customer-id]],C:C)</f>
        <v>1084.2543738908839</v>
      </c>
      <c r="G1781" s="4">
        <f>dataset_transacoes_ficticias_2023_2024[[#This Row],[total value]]/dataset_transacoes_ficticias_2023_2024[[#This Row],[frequency]]</f>
        <v>542.12718694544196</v>
      </c>
      <c r="H1781" s="5">
        <f ca="1">(1 - _xlfn.PERCENTRANK.INC(D:D,dataset_transacoes_ficticias_2023_2024[[#This Row],[recency]],4))*10</f>
        <v>5.3780000000000001</v>
      </c>
      <c r="I1781">
        <f>_xlfn.PERCENTRANK.INC(E:E,dataset_transacoes_ficticias_2023_2024[[#This Row],[frequency]],4)*10</f>
        <v>0.15</v>
      </c>
      <c r="J1781" s="5">
        <f>_xlfn.PERCENTRANK.INC(F:F,dataset_transacoes_ficticias_2023_2024[[#This Row],[total value]],4)*10</f>
        <v>1.04</v>
      </c>
      <c r="K1781" s="5">
        <f t="shared" ca="1" si="54"/>
        <v>14.772000000000002</v>
      </c>
      <c r="L1781" s="13">
        <f ca="1">_xlfn.PERCENTRANK.INC(K:K,dataset_transacoes_ficticias_2023_2024[[#This Row],[rfm sum]],4)*10</f>
        <v>1.5449999999999999</v>
      </c>
      <c r="M1781" s="3">
        <f ca="1">ROUNDUP(dataset_transacoes_ficticias_2023_2024[[#This Row],[rfm]],0)</f>
        <v>2</v>
      </c>
      <c r="N1781" t="str">
        <f t="shared" ca="1" si="55"/>
        <v>At Risk</v>
      </c>
    </row>
    <row r="1782" spans="1:14" x14ac:dyDescent="0.25">
      <c r="A1782" t="s">
        <v>270</v>
      </c>
      <c r="B1782" s="1">
        <v>45127</v>
      </c>
      <c r="C1782" s="4">
        <v>492.54267957666201</v>
      </c>
      <c r="D1782" s="3">
        <f ca="1">TODAY() -dataset_transacoes_ficticias_2023_2024[[#This Row],[transaction date]]</f>
        <v>296</v>
      </c>
      <c r="E1782">
        <f>COUNTIF(A:A,dataset_transacoes_ficticias_2023_2024[[#This Row],[customer-id]])</f>
        <v>2</v>
      </c>
      <c r="F1782" s="4">
        <f>SUMIF(A:A,dataset_transacoes_ficticias_2023_2024[[#This Row],[customer-id]],C:C)</f>
        <v>1306.5742441583709</v>
      </c>
      <c r="G1782" s="4">
        <f>dataset_transacoes_ficticias_2023_2024[[#This Row],[total value]]/dataset_transacoes_ficticias_2023_2024[[#This Row],[frequency]]</f>
        <v>653.28712207918545</v>
      </c>
      <c r="H1782" s="5">
        <f ca="1">(1 - _xlfn.PERCENTRANK.INC(D:D,dataset_transacoes_ficticias_2023_2024[[#This Row],[recency]],4))*10</f>
        <v>4.9980000000000002</v>
      </c>
      <c r="I1782">
        <f>_xlfn.PERCENTRANK.INC(E:E,dataset_transacoes_ficticias_2023_2024[[#This Row],[frequency]],4)*10</f>
        <v>0.15</v>
      </c>
      <c r="J1782" s="5">
        <f>_xlfn.PERCENTRANK.INC(F:F,dataset_transacoes_ficticias_2023_2024[[#This Row],[total value]],4)*10</f>
        <v>1.4749999999999999</v>
      </c>
      <c r="K1782" s="5">
        <f t="shared" ca="1" si="54"/>
        <v>13.191000000000001</v>
      </c>
      <c r="L1782" s="13">
        <f ca="1">_xlfn.PERCENTRANK.INC(K:K,dataset_transacoes_ficticias_2023_2024[[#This Row],[rfm sum]],4)*10</f>
        <v>1.18</v>
      </c>
      <c r="M1782" s="3">
        <f ca="1">ROUNDUP(dataset_transacoes_ficticias_2023_2024[[#This Row],[rfm]],0)</f>
        <v>2</v>
      </c>
      <c r="N1782" t="str">
        <f t="shared" ca="1" si="55"/>
        <v>At Risk</v>
      </c>
    </row>
    <row r="1783" spans="1:14" x14ac:dyDescent="0.25">
      <c r="A1783" t="s">
        <v>278</v>
      </c>
      <c r="B1783" s="1">
        <v>45189</v>
      </c>
      <c r="C1783" s="4">
        <v>714.47654512592601</v>
      </c>
      <c r="D1783" s="3">
        <f ca="1">TODAY() -dataset_transacoes_ficticias_2023_2024[[#This Row],[transaction date]]</f>
        <v>234</v>
      </c>
      <c r="E1783">
        <f>COUNTIF(A:A,dataset_transacoes_ficticias_2023_2024[[#This Row],[customer-id]])</f>
        <v>2</v>
      </c>
      <c r="F1783" s="4">
        <f>SUMIF(A:A,dataset_transacoes_ficticias_2023_2024[[#This Row],[customer-id]],C:C)</f>
        <v>1030.093515244527</v>
      </c>
      <c r="G1783" s="4">
        <f>dataset_transacoes_ficticias_2023_2024[[#This Row],[total value]]/dataset_transacoes_ficticias_2023_2024[[#This Row],[frequency]]</f>
        <v>515.0467576222635</v>
      </c>
      <c r="H1783" s="5">
        <f ca="1">(1 - _xlfn.PERCENTRANK.INC(D:D,dataset_transacoes_ficticias_2023_2024[[#This Row],[recency]],4))*10</f>
        <v>6.5189999999999992</v>
      </c>
      <c r="I1783">
        <f>_xlfn.PERCENTRANK.INC(E:E,dataset_transacoes_ficticias_2023_2024[[#This Row],[frequency]],4)*10</f>
        <v>0.15</v>
      </c>
      <c r="J1783" s="5">
        <f>_xlfn.PERCENTRANK.INC(F:F,dataset_transacoes_ficticias_2023_2024[[#This Row],[total value]],4)*10</f>
        <v>0.98</v>
      </c>
      <c r="K1783" s="5">
        <f t="shared" ca="1" si="54"/>
        <v>14.272</v>
      </c>
      <c r="L1783" s="13">
        <f ca="1">_xlfn.PERCENTRANK.INC(K:K,dataset_transacoes_ficticias_2023_2024[[#This Row],[rfm sum]],4)*10</f>
        <v>1.4249999999999998</v>
      </c>
      <c r="M1783" s="3">
        <f ca="1">ROUNDUP(dataset_transacoes_ficticias_2023_2024[[#This Row],[rfm]],0)</f>
        <v>2</v>
      </c>
      <c r="N1783" t="str">
        <f t="shared" ca="1" si="55"/>
        <v>At Risk</v>
      </c>
    </row>
    <row r="1784" spans="1:14" x14ac:dyDescent="0.25">
      <c r="A1784" t="s">
        <v>340</v>
      </c>
      <c r="B1784" s="1">
        <v>45002</v>
      </c>
      <c r="C1784" s="4">
        <v>473.06650620394402</v>
      </c>
      <c r="D1784" s="3">
        <f ca="1">TODAY() -dataset_transacoes_ficticias_2023_2024[[#This Row],[transaction date]]</f>
        <v>421</v>
      </c>
      <c r="E1784">
        <f>COUNTIF(A:A,dataset_transacoes_ficticias_2023_2024[[#This Row],[customer-id]])</f>
        <v>4</v>
      </c>
      <c r="F1784" s="4">
        <f>SUMIF(A:A,dataset_transacoes_ficticias_2023_2024[[#This Row],[customer-id]],C:C)</f>
        <v>1473.357583180695</v>
      </c>
      <c r="G1784" s="4">
        <f>dataset_transacoes_ficticias_2023_2024[[#This Row],[total value]]/dataset_transacoes_ficticias_2023_2024[[#This Row],[frequency]]</f>
        <v>368.33939579517374</v>
      </c>
      <c r="H1784" s="5">
        <f ca="1">(1 - _xlfn.PERCENTRANK.INC(D:D,dataset_transacoes_ficticias_2023_2024[[#This Row],[recency]],4))*10</f>
        <v>1.8359999999999999</v>
      </c>
      <c r="I1784">
        <f>_xlfn.PERCENTRANK.INC(E:E,dataset_transacoes_ficticias_2023_2024[[#This Row],[frequency]],4)*10</f>
        <v>2.5510000000000002</v>
      </c>
      <c r="J1784" s="5">
        <f>_xlfn.PERCENTRANK.INC(F:F,dataset_transacoes_ficticias_2023_2024[[#This Row],[total value]],4)*10</f>
        <v>2.0409999999999999</v>
      </c>
      <c r="K1784" s="5">
        <f t="shared" ca="1" si="54"/>
        <v>14.077</v>
      </c>
      <c r="L1784" s="13">
        <f ca="1">_xlfn.PERCENTRANK.INC(K:K,dataset_transacoes_ficticias_2023_2024[[#This Row],[rfm sum]],4)*10</f>
        <v>1.3850000000000002</v>
      </c>
      <c r="M1784" s="3">
        <f ca="1">ROUNDUP(dataset_transacoes_ficticias_2023_2024[[#This Row],[rfm]],0)</f>
        <v>2</v>
      </c>
      <c r="N1784" t="str">
        <f t="shared" ca="1" si="55"/>
        <v>At Risk</v>
      </c>
    </row>
    <row r="1785" spans="1:14" x14ac:dyDescent="0.25">
      <c r="A1785" t="s">
        <v>79</v>
      </c>
      <c r="B1785" s="1">
        <v>44933</v>
      </c>
      <c r="C1785" s="4">
        <v>981.26573855008496</v>
      </c>
      <c r="D1785" s="3">
        <f ca="1">TODAY() -dataset_transacoes_ficticias_2023_2024[[#This Row],[transaction date]]</f>
        <v>490</v>
      </c>
      <c r="E1785">
        <f>COUNTIF(A:A,dataset_transacoes_ficticias_2023_2024[[#This Row],[customer-id]])</f>
        <v>3</v>
      </c>
      <c r="F1785" s="4">
        <f>SUMIF(A:A,dataset_transacoes_ficticias_2023_2024[[#This Row],[customer-id]],C:C)</f>
        <v>2447.142213014366</v>
      </c>
      <c r="G1785" s="4">
        <f>dataset_transacoes_ficticias_2023_2024[[#This Row],[total value]]/dataset_transacoes_ficticias_2023_2024[[#This Row],[frequency]]</f>
        <v>815.71407100478871</v>
      </c>
      <c r="H1785" s="5">
        <f ca="1">(1 - _xlfn.PERCENTRANK.INC(D:D,dataset_transacoes_ficticias_2023_2024[[#This Row],[recency]],4))*10</f>
        <v>0.10600000000000054</v>
      </c>
      <c r="I1785">
        <f>_xlfn.PERCENTRANK.INC(E:E,dataset_transacoes_ficticias_2023_2024[[#This Row],[frequency]],4)*10</f>
        <v>0.96</v>
      </c>
      <c r="J1785" s="5">
        <f>_xlfn.PERCENTRANK.INC(F:F,dataset_transacoes_ficticias_2023_2024[[#This Row],[total value]],4)*10</f>
        <v>5.5220000000000002</v>
      </c>
      <c r="K1785" s="5">
        <f t="shared" ca="1" si="54"/>
        <v>13.016000000000002</v>
      </c>
      <c r="L1785" s="13">
        <f ca="1">_xlfn.PERCENTRANK.INC(K:K,dataset_transacoes_ficticias_2023_2024[[#This Row],[rfm sum]],4)*10</f>
        <v>1.145</v>
      </c>
      <c r="M1785" s="3">
        <f ca="1">ROUNDUP(dataset_transacoes_ficticias_2023_2024[[#This Row],[rfm]],0)</f>
        <v>2</v>
      </c>
      <c r="N1785" t="str">
        <f t="shared" ca="1" si="55"/>
        <v>At Risk</v>
      </c>
    </row>
    <row r="1786" spans="1:14" x14ac:dyDescent="0.25">
      <c r="A1786" t="s">
        <v>90</v>
      </c>
      <c r="B1786" s="1">
        <v>45204</v>
      </c>
      <c r="C1786" s="4">
        <v>266.49150994383803</v>
      </c>
      <c r="D1786" s="3">
        <f ca="1">TODAY() -dataset_transacoes_ficticias_2023_2024[[#This Row],[transaction date]]</f>
        <v>219</v>
      </c>
      <c r="E1786">
        <f>COUNTIF(A:A,dataset_transacoes_ficticias_2023_2024[[#This Row],[customer-id]])</f>
        <v>3</v>
      </c>
      <c r="F1786" s="4">
        <f>SUMIF(A:A,dataset_transacoes_ficticias_2023_2024[[#This Row],[customer-id]],C:C)</f>
        <v>945.21725830139394</v>
      </c>
      <c r="G1786" s="4">
        <f>dataset_transacoes_ficticias_2023_2024[[#This Row],[total value]]/dataset_transacoes_ficticias_2023_2024[[#This Row],[frequency]]</f>
        <v>315.07241943379796</v>
      </c>
      <c r="H1786" s="5">
        <f ca="1">(1 - _xlfn.PERCENTRANK.INC(D:D,dataset_transacoes_ficticias_2023_2024[[#This Row],[recency]],4))*10</f>
        <v>6.8890000000000011</v>
      </c>
      <c r="I1786">
        <f>_xlfn.PERCENTRANK.INC(E:E,dataset_transacoes_ficticias_2023_2024[[#This Row],[frequency]],4)*10</f>
        <v>0.96</v>
      </c>
      <c r="J1786" s="5">
        <f>_xlfn.PERCENTRANK.INC(F:F,dataset_transacoes_ficticias_2023_2024[[#This Row],[total value]],4)*10</f>
        <v>0.76500000000000001</v>
      </c>
      <c r="K1786" s="5">
        <f t="shared" ca="1" si="54"/>
        <v>15.202000000000002</v>
      </c>
      <c r="L1786" s="13">
        <f ca="1">_xlfn.PERCENTRANK.INC(K:K,dataset_transacoes_ficticias_2023_2024[[#This Row],[rfm sum]],4)*10</f>
        <v>1.6850000000000001</v>
      </c>
      <c r="M1786" s="3">
        <f ca="1">ROUNDUP(dataset_transacoes_ficticias_2023_2024[[#This Row],[rfm]],0)</f>
        <v>2</v>
      </c>
      <c r="N1786" t="str">
        <f t="shared" ca="1" si="55"/>
        <v>At Risk</v>
      </c>
    </row>
    <row r="1787" spans="1:14" x14ac:dyDescent="0.25">
      <c r="A1787" t="s">
        <v>177</v>
      </c>
      <c r="B1787" s="1">
        <v>45152</v>
      </c>
      <c r="C1787" s="4">
        <v>822.21962698013897</v>
      </c>
      <c r="D1787" s="3">
        <f ca="1">TODAY() -dataset_transacoes_ficticias_2023_2024[[#This Row],[transaction date]]</f>
        <v>271</v>
      </c>
      <c r="E1787">
        <f>COUNTIF(A:A,dataset_transacoes_ficticias_2023_2024[[#This Row],[customer-id]])</f>
        <v>2</v>
      </c>
      <c r="F1787" s="4">
        <f>SUMIF(A:A,dataset_transacoes_ficticias_2023_2024[[#This Row],[customer-id]],C:C)</f>
        <v>919.42892874640893</v>
      </c>
      <c r="G1787" s="4">
        <f>dataset_transacoes_ficticias_2023_2024[[#This Row],[total value]]/dataset_transacoes_ficticias_2023_2024[[#This Row],[frequency]]</f>
        <v>459.71446437320446</v>
      </c>
      <c r="H1787" s="5">
        <f ca="1">(1 - _xlfn.PERCENTRANK.INC(D:D,dataset_transacoes_ficticias_2023_2024[[#This Row],[recency]],4))*10</f>
        <v>5.633</v>
      </c>
      <c r="I1787">
        <f>_xlfn.PERCENTRANK.INC(E:E,dataset_transacoes_ficticias_2023_2024[[#This Row],[frequency]],4)*10</f>
        <v>0.15</v>
      </c>
      <c r="J1787" s="5">
        <f>_xlfn.PERCENTRANK.INC(F:F,dataset_transacoes_ficticias_2023_2024[[#This Row],[total value]],4)*10</f>
        <v>0.72499999999999998</v>
      </c>
      <c r="K1787" s="5">
        <f t="shared" ca="1" si="54"/>
        <v>15.122</v>
      </c>
      <c r="L1787" s="13">
        <f ca="1">_xlfn.PERCENTRANK.INC(K:K,dataset_transacoes_ficticias_2023_2024[[#This Row],[rfm sum]],4)*10</f>
        <v>1.645</v>
      </c>
      <c r="M1787" s="3">
        <f ca="1">ROUNDUP(dataset_transacoes_ficticias_2023_2024[[#This Row],[rfm]],0)</f>
        <v>2</v>
      </c>
      <c r="N1787" t="str">
        <f t="shared" ca="1" si="55"/>
        <v>At Risk</v>
      </c>
    </row>
    <row r="1788" spans="1:14" x14ac:dyDescent="0.25">
      <c r="A1788" t="s">
        <v>57</v>
      </c>
      <c r="B1788" s="1">
        <v>45067</v>
      </c>
      <c r="C1788" s="4">
        <v>575.37029716741802</v>
      </c>
      <c r="D1788" s="3">
        <f ca="1">TODAY() -dataset_transacoes_ficticias_2023_2024[[#This Row],[transaction date]]</f>
        <v>356</v>
      </c>
      <c r="E1788">
        <f>COUNTIF(A:A,dataset_transacoes_ficticias_2023_2024[[#This Row],[customer-id]])</f>
        <v>4</v>
      </c>
      <c r="F1788" s="4">
        <f>SUMIF(A:A,dataset_transacoes_ficticias_2023_2024[[#This Row],[customer-id]],C:C)</f>
        <v>1595.8484914374021</v>
      </c>
      <c r="G1788" s="4">
        <f>dataset_transacoes_ficticias_2023_2024[[#This Row],[total value]]/dataset_transacoes_ficticias_2023_2024[[#This Row],[frequency]]</f>
        <v>398.96212285935053</v>
      </c>
      <c r="H1788" s="5">
        <f ca="1">(1 - _xlfn.PERCENTRANK.INC(D:D,dataset_transacoes_ficticias_2023_2024[[#This Row],[recency]],4))*10</f>
        <v>3.5170000000000003</v>
      </c>
      <c r="I1788">
        <f>_xlfn.PERCENTRANK.INC(E:E,dataset_transacoes_ficticias_2023_2024[[#This Row],[frequency]],4)*10</f>
        <v>2.5510000000000002</v>
      </c>
      <c r="J1788" s="5">
        <f>_xlfn.PERCENTRANK.INC(F:F,dataset_transacoes_ficticias_2023_2024[[#This Row],[total value]],4)*10</f>
        <v>2.5110000000000001</v>
      </c>
      <c r="K1788" s="5">
        <f t="shared" ca="1" si="54"/>
        <v>15.087</v>
      </c>
      <c r="L1788" s="13">
        <f ca="1">_xlfn.PERCENTRANK.INC(K:K,dataset_transacoes_ficticias_2023_2024[[#This Row],[rfm sum]],4)*10</f>
        <v>1.625</v>
      </c>
      <c r="M1788" s="3">
        <f ca="1">ROUNDUP(dataset_transacoes_ficticias_2023_2024[[#This Row],[rfm]],0)</f>
        <v>2</v>
      </c>
      <c r="N1788" t="str">
        <f t="shared" ca="1" si="55"/>
        <v>At Risk</v>
      </c>
    </row>
    <row r="1789" spans="1:14" x14ac:dyDescent="0.25">
      <c r="A1789" t="s">
        <v>27</v>
      </c>
      <c r="B1789" s="1">
        <v>44940</v>
      </c>
      <c r="C1789" s="4">
        <v>85.256877634127903</v>
      </c>
      <c r="D1789" s="3">
        <f ca="1">TODAY() -dataset_transacoes_ficticias_2023_2024[[#This Row],[transaction date]]</f>
        <v>483</v>
      </c>
      <c r="E1789">
        <f>COUNTIF(A:A,dataset_transacoes_ficticias_2023_2024[[#This Row],[customer-id]])</f>
        <v>4</v>
      </c>
      <c r="F1789" s="4">
        <f>SUMIF(A:A,dataset_transacoes_ficticias_2023_2024[[#This Row],[customer-id]],C:C)</f>
        <v>1672.2460213053612</v>
      </c>
      <c r="G1789" s="4">
        <f>dataset_transacoes_ficticias_2023_2024[[#This Row],[total value]]/dataset_transacoes_ficticias_2023_2024[[#This Row],[frequency]]</f>
        <v>418.0615053263403</v>
      </c>
      <c r="H1789" s="5">
        <f ca="1">(1 - _xlfn.PERCENTRANK.INC(D:D,dataset_transacoes_ficticias_2023_2024[[#This Row],[recency]],4))*10</f>
        <v>0.27599999999999958</v>
      </c>
      <c r="I1789">
        <f>_xlfn.PERCENTRANK.INC(E:E,dataset_transacoes_ficticias_2023_2024[[#This Row],[frequency]],4)*10</f>
        <v>2.5510000000000002</v>
      </c>
      <c r="J1789" s="5">
        <f>_xlfn.PERCENTRANK.INC(F:F,dataset_transacoes_ficticias_2023_2024[[#This Row],[total value]],4)*10</f>
        <v>2.7760000000000002</v>
      </c>
      <c r="K1789" s="5">
        <f t="shared" ca="1" si="54"/>
        <v>14.182</v>
      </c>
      <c r="L1789" s="13">
        <f ca="1">_xlfn.PERCENTRANK.INC(K:K,dataset_transacoes_ficticias_2023_2024[[#This Row],[rfm sum]],4)*10</f>
        <v>1.395</v>
      </c>
      <c r="M1789" s="3">
        <f ca="1">ROUNDUP(dataset_transacoes_ficticias_2023_2024[[#This Row],[rfm]],0)</f>
        <v>2</v>
      </c>
      <c r="N1789" t="str">
        <f t="shared" ca="1" si="55"/>
        <v>At Risk</v>
      </c>
    </row>
    <row r="1790" spans="1:14" x14ac:dyDescent="0.25">
      <c r="A1790" t="s">
        <v>306</v>
      </c>
      <c r="B1790" s="1">
        <v>45191</v>
      </c>
      <c r="C1790" s="4">
        <v>972.20273783407902</v>
      </c>
      <c r="D1790" s="3">
        <f ca="1">TODAY() -dataset_transacoes_ficticias_2023_2024[[#This Row],[transaction date]]</f>
        <v>232</v>
      </c>
      <c r="E1790">
        <f>COUNTIF(A:A,dataset_transacoes_ficticias_2023_2024[[#This Row],[customer-id]])</f>
        <v>3</v>
      </c>
      <c r="F1790" s="4">
        <f>SUMIF(A:A,dataset_transacoes_ficticias_2023_2024[[#This Row],[customer-id]],C:C)</f>
        <v>1186.2414408133936</v>
      </c>
      <c r="G1790" s="4">
        <f>dataset_transacoes_ficticias_2023_2024[[#This Row],[total value]]/dataset_transacoes_ficticias_2023_2024[[#This Row],[frequency]]</f>
        <v>395.41381360446456</v>
      </c>
      <c r="H1790" s="5">
        <f ca="1">(1 - _xlfn.PERCENTRANK.INC(D:D,dataset_transacoes_ficticias_2023_2024[[#This Row],[recency]],4))*10</f>
        <v>6.5839999999999996</v>
      </c>
      <c r="I1790">
        <f>_xlfn.PERCENTRANK.INC(E:E,dataset_transacoes_ficticias_2023_2024[[#This Row],[frequency]],4)*10</f>
        <v>0.96</v>
      </c>
      <c r="J1790" s="5">
        <f>_xlfn.PERCENTRANK.INC(F:F,dataset_transacoes_ficticias_2023_2024[[#This Row],[total value]],4)*10</f>
        <v>1.21</v>
      </c>
      <c r="K1790" s="5">
        <f t="shared" ca="1" si="54"/>
        <v>14.356999999999999</v>
      </c>
      <c r="L1790" s="13">
        <f ca="1">_xlfn.PERCENTRANK.INC(K:K,dataset_transacoes_ficticias_2023_2024[[#This Row],[rfm sum]],4)*10</f>
        <v>1.44</v>
      </c>
      <c r="M1790" s="3">
        <f ca="1">ROUNDUP(dataset_transacoes_ficticias_2023_2024[[#This Row],[rfm]],0)</f>
        <v>2</v>
      </c>
      <c r="N1790" t="str">
        <f t="shared" ca="1" si="55"/>
        <v>At Risk</v>
      </c>
    </row>
    <row r="1791" spans="1:14" x14ac:dyDescent="0.25">
      <c r="A1791" t="s">
        <v>19</v>
      </c>
      <c r="B1791" s="1">
        <v>45144</v>
      </c>
      <c r="C1791" s="4">
        <v>702.29499414822999</v>
      </c>
      <c r="D1791" s="3">
        <f ca="1">TODAY() -dataset_transacoes_ficticias_2023_2024[[#This Row],[transaction date]]</f>
        <v>279</v>
      </c>
      <c r="E1791">
        <f>COUNTIF(A:A,dataset_transacoes_ficticias_2023_2024[[#This Row],[customer-id]])</f>
        <v>1</v>
      </c>
      <c r="F1791" s="4">
        <f>SUMIF(A:A,dataset_transacoes_ficticias_2023_2024[[#This Row],[customer-id]],C:C)</f>
        <v>702.29499414822999</v>
      </c>
      <c r="G1791" s="4">
        <f>dataset_transacoes_ficticias_2023_2024[[#This Row],[total value]]/dataset_transacoes_ficticias_2023_2024[[#This Row],[frequency]]</f>
        <v>702.29499414822999</v>
      </c>
      <c r="H1791" s="5">
        <f ca="1">(1 - _xlfn.PERCENTRANK.INC(D:D,dataset_transacoes_ficticias_2023_2024[[#This Row],[recency]],4))*10</f>
        <v>5.418000000000001</v>
      </c>
      <c r="I1791">
        <f>_xlfn.PERCENTRANK.INC(E:E,dataset_transacoes_ficticias_2023_2024[[#This Row],[frequency]],4)*10</f>
        <v>0</v>
      </c>
      <c r="J1791" s="5">
        <f>_xlfn.PERCENTRANK.INC(F:F,dataset_transacoes_ficticias_2023_2024[[#This Row],[total value]],4)*10</f>
        <v>0.375</v>
      </c>
      <c r="K1791" s="5">
        <f t="shared" ca="1" si="54"/>
        <v>14.547000000000001</v>
      </c>
      <c r="L1791" s="13">
        <f ca="1">_xlfn.PERCENTRANK.INC(K:K,dataset_transacoes_ficticias_2023_2024[[#This Row],[rfm sum]],4)*10</f>
        <v>1.4849999999999999</v>
      </c>
      <c r="M1791" s="3">
        <f ca="1">ROUNDUP(dataset_transacoes_ficticias_2023_2024[[#This Row],[rfm]],0)</f>
        <v>2</v>
      </c>
      <c r="N1791" t="str">
        <f t="shared" ca="1" si="55"/>
        <v>At Risk</v>
      </c>
    </row>
    <row r="1792" spans="1:14" x14ac:dyDescent="0.25">
      <c r="A1792" t="s">
        <v>153</v>
      </c>
      <c r="B1792" s="1">
        <v>45030</v>
      </c>
      <c r="C1792" s="4">
        <v>517.87777017486201</v>
      </c>
      <c r="D1792" s="3">
        <f ca="1">TODAY() -dataset_transacoes_ficticias_2023_2024[[#This Row],[transaction date]]</f>
        <v>393</v>
      </c>
      <c r="E1792">
        <f>COUNTIF(A:A,dataset_transacoes_ficticias_2023_2024[[#This Row],[customer-id]])</f>
        <v>3</v>
      </c>
      <c r="F1792" s="4">
        <f>SUMIF(A:A,dataset_transacoes_ficticias_2023_2024[[#This Row],[customer-id]],C:C)</f>
        <v>1993.7940215324229</v>
      </c>
      <c r="G1792" s="4">
        <f>dataset_transacoes_ficticias_2023_2024[[#This Row],[total value]]/dataset_transacoes_ficticias_2023_2024[[#This Row],[frequency]]</f>
        <v>664.5980071774743</v>
      </c>
      <c r="H1792" s="5">
        <f ca="1">(1 - _xlfn.PERCENTRANK.INC(D:D,dataset_transacoes_ficticias_2023_2024[[#This Row],[recency]],4))*10</f>
        <v>2.5519999999999996</v>
      </c>
      <c r="I1792">
        <f>_xlfn.PERCENTRANK.INC(E:E,dataset_transacoes_ficticias_2023_2024[[#This Row],[frequency]],4)*10</f>
        <v>0.96</v>
      </c>
      <c r="J1792" s="5">
        <f>_xlfn.PERCENTRANK.INC(F:F,dataset_transacoes_ficticias_2023_2024[[#This Row],[total value]],4)*10</f>
        <v>3.8109999999999999</v>
      </c>
      <c r="K1792" s="5">
        <f t="shared" ca="1" si="54"/>
        <v>13.116</v>
      </c>
      <c r="L1792" s="13">
        <f ca="1">_xlfn.PERCENTRANK.INC(K:K,dataset_transacoes_ficticias_2023_2024[[#This Row],[rfm sum]],4)*10</f>
        <v>1.165</v>
      </c>
      <c r="M1792" s="3">
        <f ca="1">ROUNDUP(dataset_transacoes_ficticias_2023_2024[[#This Row],[rfm]],0)</f>
        <v>2</v>
      </c>
      <c r="N1792" t="str">
        <f t="shared" ca="1" si="55"/>
        <v>At Risk</v>
      </c>
    </row>
    <row r="1793" spans="1:14" x14ac:dyDescent="0.25">
      <c r="A1793" t="s">
        <v>306</v>
      </c>
      <c r="B1793" s="1">
        <v>45230</v>
      </c>
      <c r="C1793" s="4">
        <v>151.40143390395099</v>
      </c>
      <c r="D1793" s="3">
        <f ca="1">TODAY() -dataset_transacoes_ficticias_2023_2024[[#This Row],[transaction date]]</f>
        <v>193</v>
      </c>
      <c r="E1793">
        <f>COUNTIF(A:A,dataset_transacoes_ficticias_2023_2024[[#This Row],[customer-id]])</f>
        <v>3</v>
      </c>
      <c r="F1793" s="4">
        <f>SUMIF(A:A,dataset_transacoes_ficticias_2023_2024[[#This Row],[customer-id]],C:C)</f>
        <v>1186.2414408133936</v>
      </c>
      <c r="G1793" s="4">
        <f>dataset_transacoes_ficticias_2023_2024[[#This Row],[total value]]/dataset_transacoes_ficticias_2023_2024[[#This Row],[frequency]]</f>
        <v>395.41381360446456</v>
      </c>
      <c r="H1793" s="5">
        <f ca="1">(1 - _xlfn.PERCENTRANK.INC(D:D,dataset_transacoes_ficticias_2023_2024[[#This Row],[recency]],4))*10</f>
        <v>7.5790000000000006</v>
      </c>
      <c r="I1793">
        <f>_xlfn.PERCENTRANK.INC(E:E,dataset_transacoes_ficticias_2023_2024[[#This Row],[frequency]],4)*10</f>
        <v>0.96</v>
      </c>
      <c r="J1793" s="5">
        <f>_xlfn.PERCENTRANK.INC(F:F,dataset_transacoes_ficticias_2023_2024[[#This Row],[total value]],4)*10</f>
        <v>1.21</v>
      </c>
      <c r="K1793" s="5">
        <f t="shared" ca="1" si="54"/>
        <v>17.072000000000003</v>
      </c>
      <c r="L1793" s="13">
        <f ca="1">_xlfn.PERCENTRANK.INC(K:K,dataset_transacoes_ficticias_2023_2024[[#This Row],[rfm sum]],4)*10</f>
        <v>2.0659999999999998</v>
      </c>
      <c r="M1793" s="3">
        <f ca="1">ROUNDUP(dataset_transacoes_ficticias_2023_2024[[#This Row],[rfm]],0)</f>
        <v>3</v>
      </c>
      <c r="N1793" t="str">
        <f t="shared" ca="1" si="55"/>
        <v>At Risk</v>
      </c>
    </row>
    <row r="1794" spans="1:14" x14ac:dyDescent="0.25">
      <c r="A1794" t="s">
        <v>245</v>
      </c>
      <c r="B1794" s="1">
        <v>45005</v>
      </c>
      <c r="C1794" s="4">
        <v>940.71341943449602</v>
      </c>
      <c r="D1794" s="3">
        <f ca="1">TODAY() -dataset_transacoes_ficticias_2023_2024[[#This Row],[transaction date]]</f>
        <v>418</v>
      </c>
      <c r="E1794">
        <f>COUNTIF(A:A,dataset_transacoes_ficticias_2023_2024[[#This Row],[customer-id]])</f>
        <v>3</v>
      </c>
      <c r="F1794" s="4">
        <f>SUMIF(A:A,dataset_transacoes_ficticias_2023_2024[[#This Row],[customer-id]],C:C)</f>
        <v>2253.5319932847501</v>
      </c>
      <c r="G1794" s="4">
        <f>dataset_transacoes_ficticias_2023_2024[[#This Row],[total value]]/dataset_transacoes_ficticias_2023_2024[[#This Row],[frequency]]</f>
        <v>751.17733109491667</v>
      </c>
      <c r="H1794" s="5">
        <f ca="1">(1 - _xlfn.PERCENTRANK.INC(D:D,dataset_transacoes_ficticias_2023_2024[[#This Row],[recency]],4))*10</f>
        <v>1.9410000000000005</v>
      </c>
      <c r="I1794">
        <f>_xlfn.PERCENTRANK.INC(E:E,dataset_transacoes_ficticias_2023_2024[[#This Row],[frequency]],4)*10</f>
        <v>0.96</v>
      </c>
      <c r="J1794" s="5">
        <f>_xlfn.PERCENTRANK.INC(F:F,dataset_transacoes_ficticias_2023_2024[[#This Row],[total value]],4)*10</f>
        <v>4.8369999999999997</v>
      </c>
      <c r="K1794" s="5">
        <f t="shared" ref="K1794:K1857" ca="1" si="56">SUM(H1793:J1794)</f>
        <v>17.487000000000002</v>
      </c>
      <c r="L1794" s="13">
        <f ca="1">_xlfn.PERCENTRANK.INC(K:K,dataset_transacoes_ficticias_2023_2024[[#This Row],[rfm sum]],4)*10</f>
        <v>2.1859999999999999</v>
      </c>
      <c r="M1794" s="3">
        <f ca="1">ROUNDUP(dataset_transacoes_ficticias_2023_2024[[#This Row],[rfm]],0)</f>
        <v>3</v>
      </c>
      <c r="N1794" t="str">
        <f t="shared" ref="N1794:N1857" ca="1" si="57">_xlfn.XLOOKUP(M:M,S:S,T:T,FALSE,0,1)</f>
        <v>At Risk</v>
      </c>
    </row>
    <row r="1795" spans="1:14" x14ac:dyDescent="0.25">
      <c r="A1795" t="s">
        <v>338</v>
      </c>
      <c r="B1795" s="1">
        <v>45122</v>
      </c>
      <c r="C1795" s="4">
        <v>76.784477103373504</v>
      </c>
      <c r="D1795" s="3">
        <f ca="1">TODAY() -dataset_transacoes_ficticias_2023_2024[[#This Row],[transaction date]]</f>
        <v>301</v>
      </c>
      <c r="E1795">
        <f>COUNTIF(A:A,dataset_transacoes_ficticias_2023_2024[[#This Row],[customer-id]])</f>
        <v>2</v>
      </c>
      <c r="F1795" s="4">
        <f>SUMIF(A:A,dataset_transacoes_ficticias_2023_2024[[#This Row],[customer-id]],C:C)</f>
        <v>920.12218139058552</v>
      </c>
      <c r="G1795" s="4">
        <f>dataset_transacoes_ficticias_2023_2024[[#This Row],[total value]]/dataset_transacoes_ficticias_2023_2024[[#This Row],[frequency]]</f>
        <v>460.06109069529276</v>
      </c>
      <c r="H1795" s="5">
        <f ca="1">(1 - _xlfn.PERCENTRANK.INC(D:D,dataset_transacoes_ficticias_2023_2024[[#This Row],[recency]],4))*10</f>
        <v>4.8580000000000005</v>
      </c>
      <c r="I1795">
        <f>_xlfn.PERCENTRANK.INC(E:E,dataset_transacoes_ficticias_2023_2024[[#This Row],[frequency]],4)*10</f>
        <v>0.15</v>
      </c>
      <c r="J1795" s="5">
        <f>_xlfn.PERCENTRANK.INC(F:F,dataset_transacoes_ficticias_2023_2024[[#This Row],[total value]],4)*10</f>
        <v>0.73499999999999999</v>
      </c>
      <c r="K1795" s="5">
        <f t="shared" ca="1" si="56"/>
        <v>13.481</v>
      </c>
      <c r="L1795" s="13">
        <f ca="1">_xlfn.PERCENTRANK.INC(K:K,dataset_transacoes_ficticias_2023_2024[[#This Row],[rfm sum]],4)*10</f>
        <v>1.2650000000000001</v>
      </c>
      <c r="M1795" s="3">
        <f ca="1">ROUNDUP(dataset_transacoes_ficticias_2023_2024[[#This Row],[rfm]],0)</f>
        <v>2</v>
      </c>
      <c r="N1795" t="str">
        <f t="shared" ca="1" si="57"/>
        <v>At Risk</v>
      </c>
    </row>
    <row r="1796" spans="1:14" x14ac:dyDescent="0.25">
      <c r="A1796" t="s">
        <v>459</v>
      </c>
      <c r="B1796" s="1">
        <v>45008</v>
      </c>
      <c r="C1796" s="4">
        <v>172.15549634430801</v>
      </c>
      <c r="D1796" s="3">
        <f ca="1">TODAY() -dataset_transacoes_ficticias_2023_2024[[#This Row],[transaction date]]</f>
        <v>415</v>
      </c>
      <c r="E1796">
        <f>COUNTIF(A:A,dataset_transacoes_ficticias_2023_2024[[#This Row],[customer-id]])</f>
        <v>4</v>
      </c>
      <c r="F1796" s="4">
        <f>SUMIF(A:A,dataset_transacoes_ficticias_2023_2024[[#This Row],[customer-id]],C:C)</f>
        <v>1404.9198917152953</v>
      </c>
      <c r="G1796" s="4">
        <f>dataset_transacoes_ficticias_2023_2024[[#This Row],[total value]]/dataset_transacoes_ficticias_2023_2024[[#This Row],[frequency]]</f>
        <v>351.22997292882383</v>
      </c>
      <c r="H1796" s="5">
        <f ca="1">(1 - _xlfn.PERCENTRANK.INC(D:D,dataset_transacoes_ficticias_2023_2024[[#This Row],[recency]],4))*10</f>
        <v>2.0420000000000007</v>
      </c>
      <c r="I1796">
        <f>_xlfn.PERCENTRANK.INC(E:E,dataset_transacoes_ficticias_2023_2024[[#This Row],[frequency]],4)*10</f>
        <v>2.5510000000000002</v>
      </c>
      <c r="J1796" s="5">
        <f>_xlfn.PERCENTRANK.INC(F:F,dataset_transacoes_ficticias_2023_2024[[#This Row],[total value]],4)*10</f>
        <v>1.7050000000000001</v>
      </c>
      <c r="K1796" s="5">
        <f t="shared" ca="1" si="56"/>
        <v>12.041000000000002</v>
      </c>
      <c r="L1796" s="13">
        <f ca="1">_xlfn.PERCENTRANK.INC(K:K,dataset_transacoes_ficticias_2023_2024[[#This Row],[rfm sum]],4)*10</f>
        <v>1.0150000000000001</v>
      </c>
      <c r="M1796" s="3">
        <f ca="1">ROUNDUP(dataset_transacoes_ficticias_2023_2024[[#This Row],[rfm]],0)</f>
        <v>2</v>
      </c>
      <c r="N1796" t="str">
        <f t="shared" ca="1" si="57"/>
        <v>At Risk</v>
      </c>
    </row>
    <row r="1797" spans="1:14" x14ac:dyDescent="0.25">
      <c r="A1797" t="s">
        <v>99</v>
      </c>
      <c r="B1797" s="1">
        <v>44990</v>
      </c>
      <c r="C1797" s="4">
        <v>545.90499793936499</v>
      </c>
      <c r="D1797" s="3">
        <f ca="1">TODAY() -dataset_transacoes_ficticias_2023_2024[[#This Row],[transaction date]]</f>
        <v>433</v>
      </c>
      <c r="E1797">
        <f>COUNTIF(A:A,dataset_transacoes_ficticias_2023_2024[[#This Row],[customer-id]])</f>
        <v>4</v>
      </c>
      <c r="F1797" s="4">
        <f>SUMIF(A:A,dataset_transacoes_ficticias_2023_2024[[#This Row],[customer-id]],C:C)</f>
        <v>1808.8177779379771</v>
      </c>
      <c r="G1797" s="4">
        <f>dataset_transacoes_ficticias_2023_2024[[#This Row],[total value]]/dataset_transacoes_ficticias_2023_2024[[#This Row],[frequency]]</f>
        <v>452.20444448449427</v>
      </c>
      <c r="H1797" s="5">
        <f ca="1">(1 - _xlfn.PERCENTRANK.INC(D:D,dataset_transacoes_ficticias_2023_2024[[#This Row],[recency]],4))*10</f>
        <v>1.5159999999999996</v>
      </c>
      <c r="I1797">
        <f>_xlfn.PERCENTRANK.INC(E:E,dataset_transacoes_ficticias_2023_2024[[#This Row],[frequency]],4)*10</f>
        <v>2.5510000000000002</v>
      </c>
      <c r="J1797" s="5">
        <f>_xlfn.PERCENTRANK.INC(F:F,dataset_transacoes_ficticias_2023_2024[[#This Row],[total value]],4)*10</f>
        <v>3.181</v>
      </c>
      <c r="K1797" s="5">
        <f t="shared" ca="1" si="56"/>
        <v>13.545999999999999</v>
      </c>
      <c r="L1797" s="13">
        <f ca="1">_xlfn.PERCENTRANK.INC(K:K,dataset_transacoes_ficticias_2023_2024[[#This Row],[rfm sum]],4)*10</f>
        <v>1.27</v>
      </c>
      <c r="M1797" s="3">
        <f ca="1">ROUNDUP(dataset_transacoes_ficticias_2023_2024[[#This Row],[rfm]],0)</f>
        <v>2</v>
      </c>
      <c r="N1797" t="str">
        <f t="shared" ca="1" si="57"/>
        <v>At Risk</v>
      </c>
    </row>
    <row r="1798" spans="1:14" x14ac:dyDescent="0.25">
      <c r="A1798" t="s">
        <v>462</v>
      </c>
      <c r="B1798" s="1">
        <v>45008</v>
      </c>
      <c r="C1798" s="4">
        <v>840.31590664349699</v>
      </c>
      <c r="D1798" s="3">
        <f ca="1">TODAY() -dataset_transacoes_ficticias_2023_2024[[#This Row],[transaction date]]</f>
        <v>415</v>
      </c>
      <c r="E1798">
        <f>COUNTIF(A:A,dataset_transacoes_ficticias_2023_2024[[#This Row],[customer-id]])</f>
        <v>3</v>
      </c>
      <c r="F1798" s="4">
        <f>SUMIF(A:A,dataset_transacoes_ficticias_2023_2024[[#This Row],[customer-id]],C:C)</f>
        <v>1604.8947489372199</v>
      </c>
      <c r="G1798" s="4">
        <f>dataset_transacoes_ficticias_2023_2024[[#This Row],[total value]]/dataset_transacoes_ficticias_2023_2024[[#This Row],[frequency]]</f>
        <v>534.96491631240667</v>
      </c>
      <c r="H1798" s="5">
        <f ca="1">(1 - _xlfn.PERCENTRANK.INC(D:D,dataset_transacoes_ficticias_2023_2024[[#This Row],[recency]],4))*10</f>
        <v>2.0420000000000007</v>
      </c>
      <c r="I1798">
        <f>_xlfn.PERCENTRANK.INC(E:E,dataset_transacoes_ficticias_2023_2024[[#This Row],[frequency]],4)*10</f>
        <v>0.96</v>
      </c>
      <c r="J1798" s="5">
        <f>_xlfn.PERCENTRANK.INC(F:F,dataset_transacoes_ficticias_2023_2024[[#This Row],[total value]],4)*10</f>
        <v>2.5459999999999998</v>
      </c>
      <c r="K1798" s="5">
        <f t="shared" ca="1" si="56"/>
        <v>12.795999999999999</v>
      </c>
      <c r="L1798" s="13">
        <f ca="1">_xlfn.PERCENTRANK.INC(K:K,dataset_transacoes_ficticias_2023_2024[[#This Row],[rfm sum]],4)*10</f>
        <v>1.1000000000000001</v>
      </c>
      <c r="M1798" s="3">
        <f ca="1">ROUNDUP(dataset_transacoes_ficticias_2023_2024[[#This Row],[rfm]],0)</f>
        <v>2</v>
      </c>
      <c r="N1798" t="str">
        <f t="shared" ca="1" si="57"/>
        <v>At Risk</v>
      </c>
    </row>
    <row r="1799" spans="1:14" x14ac:dyDescent="0.25">
      <c r="A1799" t="s">
        <v>392</v>
      </c>
      <c r="B1799" s="1">
        <v>44995</v>
      </c>
      <c r="C1799" s="4">
        <v>441.93594487287203</v>
      </c>
      <c r="D1799" s="3">
        <f ca="1">TODAY() -dataset_transacoes_ficticias_2023_2024[[#This Row],[transaction date]]</f>
        <v>428</v>
      </c>
      <c r="E1799">
        <f>COUNTIF(A:A,dataset_transacoes_ficticias_2023_2024[[#This Row],[customer-id]])</f>
        <v>3</v>
      </c>
      <c r="F1799" s="4">
        <f>SUMIF(A:A,dataset_transacoes_ficticias_2023_2024[[#This Row],[customer-id]],C:C)</f>
        <v>1675.4527378329212</v>
      </c>
      <c r="G1799" s="4">
        <f>dataset_transacoes_ficticias_2023_2024[[#This Row],[total value]]/dataset_transacoes_ficticias_2023_2024[[#This Row],[frequency]]</f>
        <v>558.48424594430708</v>
      </c>
      <c r="H1799" s="5">
        <f ca="1">(1 - _xlfn.PERCENTRANK.INC(D:D,dataset_transacoes_ficticias_2023_2024[[#This Row],[recency]],4))*10</f>
        <v>1.6510000000000002</v>
      </c>
      <c r="I1799">
        <f>_xlfn.PERCENTRANK.INC(E:E,dataset_transacoes_ficticias_2023_2024[[#This Row],[frequency]],4)*10</f>
        <v>0.96</v>
      </c>
      <c r="J1799" s="5">
        <f>_xlfn.PERCENTRANK.INC(F:F,dataset_transacoes_ficticias_2023_2024[[#This Row],[total value]],4)*10</f>
        <v>2.7960000000000003</v>
      </c>
      <c r="K1799" s="5">
        <f t="shared" ca="1" si="56"/>
        <v>10.954999999999998</v>
      </c>
      <c r="L1799" s="13">
        <f ca="1">_xlfn.PERCENTRANK.INC(K:K,dataset_transacoes_ficticias_2023_2024[[#This Row],[rfm sum]],4)*10</f>
        <v>0.79</v>
      </c>
      <c r="M1799" s="3">
        <f ca="1">ROUNDUP(dataset_transacoes_ficticias_2023_2024[[#This Row],[rfm]],0)</f>
        <v>1</v>
      </c>
      <c r="N1799" t="str">
        <f t="shared" ca="1" si="57"/>
        <v>Imediate Attention</v>
      </c>
    </row>
    <row r="1800" spans="1:14" x14ac:dyDescent="0.25">
      <c r="A1800" t="s">
        <v>408</v>
      </c>
      <c r="B1800" s="1">
        <v>45075</v>
      </c>
      <c r="C1800" s="4">
        <v>809.82819823576199</v>
      </c>
      <c r="D1800" s="3">
        <f ca="1">TODAY() -dataset_transacoes_ficticias_2023_2024[[#This Row],[transaction date]]</f>
        <v>348</v>
      </c>
      <c r="E1800">
        <f>COUNTIF(A:A,dataset_transacoes_ficticias_2023_2024[[#This Row],[customer-id]])</f>
        <v>3</v>
      </c>
      <c r="F1800" s="4">
        <f>SUMIF(A:A,dataset_transacoes_ficticias_2023_2024[[#This Row],[customer-id]],C:C)</f>
        <v>1503.4850753715327</v>
      </c>
      <c r="G1800" s="4">
        <f>dataset_transacoes_ficticias_2023_2024[[#This Row],[total value]]/dataset_transacoes_ficticias_2023_2024[[#This Row],[frequency]]</f>
        <v>501.16169179051093</v>
      </c>
      <c r="H1800" s="5">
        <f ca="1">(1 - _xlfn.PERCENTRANK.INC(D:D,dataset_transacoes_ficticias_2023_2024[[#This Row],[recency]],4))*10</f>
        <v>3.6719999999999997</v>
      </c>
      <c r="I1800">
        <f>_xlfn.PERCENTRANK.INC(E:E,dataset_transacoes_ficticias_2023_2024[[#This Row],[frequency]],4)*10</f>
        <v>0.96</v>
      </c>
      <c r="J1800" s="5">
        <f>_xlfn.PERCENTRANK.INC(F:F,dataset_transacoes_ficticias_2023_2024[[#This Row],[total value]],4)*10</f>
        <v>2.1709999999999998</v>
      </c>
      <c r="K1800" s="5">
        <f t="shared" ca="1" si="56"/>
        <v>12.21</v>
      </c>
      <c r="L1800" s="13">
        <f ca="1">_xlfn.PERCENTRANK.INC(K:K,dataset_transacoes_ficticias_2023_2024[[#This Row],[rfm sum]],4)*10</f>
        <v>1.0249999999999999</v>
      </c>
      <c r="M1800" s="3">
        <f ca="1">ROUNDUP(dataset_transacoes_ficticias_2023_2024[[#This Row],[rfm]],0)</f>
        <v>2</v>
      </c>
      <c r="N1800" t="str">
        <f t="shared" ca="1" si="57"/>
        <v>At Risk</v>
      </c>
    </row>
    <row r="1801" spans="1:14" x14ac:dyDescent="0.25">
      <c r="A1801" t="s">
        <v>460</v>
      </c>
      <c r="B1801" s="1">
        <v>44945</v>
      </c>
      <c r="C1801" s="4">
        <v>390.63287866806002</v>
      </c>
      <c r="D1801" s="3">
        <f ca="1">TODAY() -dataset_transacoes_ficticias_2023_2024[[#This Row],[transaction date]]</f>
        <v>478</v>
      </c>
      <c r="E1801">
        <f>COUNTIF(A:A,dataset_transacoes_ficticias_2023_2024[[#This Row],[customer-id]])</f>
        <v>3</v>
      </c>
      <c r="F1801" s="4">
        <f>SUMIF(A:A,dataset_transacoes_ficticias_2023_2024[[#This Row],[customer-id]],C:C)</f>
        <v>1173.638279401576</v>
      </c>
      <c r="G1801" s="4">
        <f>dataset_transacoes_ficticias_2023_2024[[#This Row],[total value]]/dataset_transacoes_ficticias_2023_2024[[#This Row],[frequency]]</f>
        <v>391.21275980052536</v>
      </c>
      <c r="H1801" s="5">
        <f ca="1">(1 - _xlfn.PERCENTRANK.INC(D:D,dataset_transacoes_ficticias_2023_2024[[#This Row],[recency]],4))*10</f>
        <v>0.39100000000000024</v>
      </c>
      <c r="I1801">
        <f>_xlfn.PERCENTRANK.INC(E:E,dataset_transacoes_ficticias_2023_2024[[#This Row],[frequency]],4)*10</f>
        <v>0.96</v>
      </c>
      <c r="J1801" s="5">
        <f>_xlfn.PERCENTRANK.INC(F:F,dataset_transacoes_ficticias_2023_2024[[#This Row],[total value]],4)*10</f>
        <v>1.1850000000000001</v>
      </c>
      <c r="K1801" s="5">
        <f t="shared" ca="1" si="56"/>
        <v>9.3390000000000004</v>
      </c>
      <c r="L1801" s="13">
        <f ca="1">_xlfn.PERCENTRANK.INC(K:K,dataset_transacoes_ficticias_2023_2024[[#This Row],[rfm sum]],4)*10</f>
        <v>0.51</v>
      </c>
      <c r="M1801" s="3">
        <f ca="1">ROUNDUP(dataset_transacoes_ficticias_2023_2024[[#This Row],[rfm]],0)</f>
        <v>1</v>
      </c>
      <c r="N1801" t="str">
        <f t="shared" ca="1" si="57"/>
        <v>Imediate Attention</v>
      </c>
    </row>
    <row r="1802" spans="1:14" x14ac:dyDescent="0.25">
      <c r="A1802" t="s">
        <v>385</v>
      </c>
      <c r="B1802" s="1">
        <v>45148</v>
      </c>
      <c r="C1802" s="4">
        <v>275.61140607180999</v>
      </c>
      <c r="D1802" s="3">
        <f ca="1">TODAY() -dataset_transacoes_ficticias_2023_2024[[#This Row],[transaction date]]</f>
        <v>275</v>
      </c>
      <c r="E1802">
        <f>COUNTIF(A:A,dataset_transacoes_ficticias_2023_2024[[#This Row],[customer-id]])</f>
        <v>2</v>
      </c>
      <c r="F1802" s="4">
        <f>SUMIF(A:A,dataset_transacoes_ficticias_2023_2024[[#This Row],[customer-id]],C:C)</f>
        <v>384.96525183903799</v>
      </c>
      <c r="G1802" s="4">
        <f>dataset_transacoes_ficticias_2023_2024[[#This Row],[total value]]/dataset_transacoes_ficticias_2023_2024[[#This Row],[frequency]]</f>
        <v>192.48262591951899</v>
      </c>
      <c r="H1802" s="5">
        <f ca="1">(1 - _xlfn.PERCENTRANK.INC(D:D,dataset_transacoes_ficticias_2023_2024[[#This Row],[recency]],4))*10</f>
        <v>5.5229999999999997</v>
      </c>
      <c r="I1802">
        <f>_xlfn.PERCENTRANK.INC(E:E,dataset_transacoes_ficticias_2023_2024[[#This Row],[frequency]],4)*10</f>
        <v>0.15</v>
      </c>
      <c r="J1802" s="5">
        <f>_xlfn.PERCENTRANK.INC(F:F,dataset_transacoes_ficticias_2023_2024[[#This Row],[total value]],4)*10</f>
        <v>0.125</v>
      </c>
      <c r="K1802" s="5">
        <f t="shared" ca="1" si="56"/>
        <v>8.3340000000000014</v>
      </c>
      <c r="L1802" s="13">
        <f ca="1">_xlfn.PERCENTRANK.INC(K:K,dataset_transacoes_ficticias_2023_2024[[#This Row],[rfm sum]],4)*10</f>
        <v>0.375</v>
      </c>
      <c r="M1802" s="3">
        <f ca="1">ROUNDUP(dataset_transacoes_ficticias_2023_2024[[#This Row],[rfm]],0)</f>
        <v>1</v>
      </c>
      <c r="N1802" t="str">
        <f t="shared" ca="1" si="57"/>
        <v>Imediate Attention</v>
      </c>
    </row>
    <row r="1803" spans="1:14" x14ac:dyDescent="0.25">
      <c r="A1803" t="s">
        <v>267</v>
      </c>
      <c r="B1803" s="1">
        <v>45006</v>
      </c>
      <c r="C1803" s="4">
        <v>741.80825283321303</v>
      </c>
      <c r="D1803" s="3">
        <f ca="1">TODAY() -dataset_transacoes_ficticias_2023_2024[[#This Row],[transaction date]]</f>
        <v>417</v>
      </c>
      <c r="E1803">
        <f>COUNTIF(A:A,dataset_transacoes_ficticias_2023_2024[[#This Row],[customer-id]])</f>
        <v>2</v>
      </c>
      <c r="F1803" s="4">
        <f>SUMIF(A:A,dataset_transacoes_ficticias_2023_2024[[#This Row],[customer-id]],C:C)</f>
        <v>1704.721042349104</v>
      </c>
      <c r="G1803" s="4">
        <f>dataset_transacoes_ficticias_2023_2024[[#This Row],[total value]]/dataset_transacoes_ficticias_2023_2024[[#This Row],[frequency]]</f>
        <v>852.36052117455199</v>
      </c>
      <c r="H1803" s="5">
        <f ca="1">(1 - _xlfn.PERCENTRANK.INC(D:D,dataset_transacoes_ficticias_2023_2024[[#This Row],[recency]],4))*10</f>
        <v>1.956</v>
      </c>
      <c r="I1803">
        <f>_xlfn.PERCENTRANK.INC(E:E,dataset_transacoes_ficticias_2023_2024[[#This Row],[frequency]],4)*10</f>
        <v>0.15</v>
      </c>
      <c r="J1803" s="5">
        <f>_xlfn.PERCENTRANK.INC(F:F,dataset_transacoes_ficticias_2023_2024[[#This Row],[total value]],4)*10</f>
        <v>2.9459999999999997</v>
      </c>
      <c r="K1803" s="5">
        <f t="shared" ca="1" si="56"/>
        <v>10.85</v>
      </c>
      <c r="L1803" s="13">
        <f ca="1">_xlfn.PERCENTRANK.INC(K:K,dataset_transacoes_ficticias_2023_2024[[#This Row],[rfm sum]],4)*10</f>
        <v>0.78</v>
      </c>
      <c r="M1803" s="3">
        <f ca="1">ROUNDUP(dataset_transacoes_ficticias_2023_2024[[#This Row],[rfm]],0)</f>
        <v>1</v>
      </c>
      <c r="N1803" t="str">
        <f t="shared" ca="1" si="57"/>
        <v>Imediate Attention</v>
      </c>
    </row>
    <row r="1804" spans="1:14" x14ac:dyDescent="0.25">
      <c r="A1804" t="s">
        <v>467</v>
      </c>
      <c r="B1804" s="1">
        <v>45035</v>
      </c>
      <c r="C1804" s="4">
        <v>768.63729559620697</v>
      </c>
      <c r="D1804" s="3">
        <f ca="1">TODAY() -dataset_transacoes_ficticias_2023_2024[[#This Row],[transaction date]]</f>
        <v>388</v>
      </c>
      <c r="E1804">
        <f>COUNTIF(A:A,dataset_transacoes_ficticias_2023_2024[[#This Row],[customer-id]])</f>
        <v>3</v>
      </c>
      <c r="F1804" s="4">
        <f>SUMIF(A:A,dataset_transacoes_ficticias_2023_2024[[#This Row],[customer-id]],C:C)</f>
        <v>1615.2807000342859</v>
      </c>
      <c r="G1804" s="4">
        <f>dataset_transacoes_ficticias_2023_2024[[#This Row],[total value]]/dataset_transacoes_ficticias_2023_2024[[#This Row],[frequency]]</f>
        <v>538.42690001142864</v>
      </c>
      <c r="H1804" s="5">
        <f ca="1">(1 - _xlfn.PERCENTRANK.INC(D:D,dataset_transacoes_ficticias_2023_2024[[#This Row],[recency]],4))*10</f>
        <v>2.702</v>
      </c>
      <c r="I1804">
        <f>_xlfn.PERCENTRANK.INC(E:E,dataset_transacoes_ficticias_2023_2024[[#This Row],[frequency]],4)*10</f>
        <v>0.96</v>
      </c>
      <c r="J1804" s="5">
        <f>_xlfn.PERCENTRANK.INC(F:F,dataset_transacoes_ficticias_2023_2024[[#This Row],[total value]],4)*10</f>
        <v>2.5609999999999999</v>
      </c>
      <c r="K1804" s="5">
        <f t="shared" ca="1" si="56"/>
        <v>11.274999999999999</v>
      </c>
      <c r="L1804" s="13">
        <f ca="1">_xlfn.PERCENTRANK.INC(K:K,dataset_transacoes_ficticias_2023_2024[[#This Row],[rfm sum]],4)*10</f>
        <v>0.86999999999999988</v>
      </c>
      <c r="M1804" s="3">
        <f ca="1">ROUNDUP(dataset_transacoes_ficticias_2023_2024[[#This Row],[rfm]],0)</f>
        <v>1</v>
      </c>
      <c r="N1804" t="str">
        <f t="shared" ca="1" si="57"/>
        <v>Imediate Attention</v>
      </c>
    </row>
    <row r="1805" spans="1:14" x14ac:dyDescent="0.25">
      <c r="A1805" t="s">
        <v>389</v>
      </c>
      <c r="B1805" s="1">
        <v>44946</v>
      </c>
      <c r="C1805" s="4">
        <v>71.964445357395903</v>
      </c>
      <c r="D1805" s="3">
        <f ca="1">TODAY() -dataset_transacoes_ficticias_2023_2024[[#This Row],[transaction date]]</f>
        <v>477</v>
      </c>
      <c r="E1805">
        <f>COUNTIF(A:A,dataset_transacoes_ficticias_2023_2024[[#This Row],[customer-id]])</f>
        <v>4</v>
      </c>
      <c r="F1805" s="4">
        <f>SUMIF(A:A,dataset_transacoes_ficticias_2023_2024[[#This Row],[customer-id]],C:C)</f>
        <v>1399.6841350120089</v>
      </c>
      <c r="G1805" s="4">
        <f>dataset_transacoes_ficticias_2023_2024[[#This Row],[total value]]/dataset_transacoes_ficticias_2023_2024[[#This Row],[frequency]]</f>
        <v>349.92103375300223</v>
      </c>
      <c r="H1805" s="5">
        <f ca="1">(1 - _xlfn.PERCENTRANK.INC(D:D,dataset_transacoes_ficticias_2023_2024[[#This Row],[recency]],4))*10</f>
        <v>0.44100000000000028</v>
      </c>
      <c r="I1805">
        <f>_xlfn.PERCENTRANK.INC(E:E,dataset_transacoes_ficticias_2023_2024[[#This Row],[frequency]],4)*10</f>
        <v>2.5510000000000002</v>
      </c>
      <c r="J1805" s="5">
        <f>_xlfn.PERCENTRANK.INC(F:F,dataset_transacoes_ficticias_2023_2024[[#This Row],[total value]],4)*10</f>
        <v>1.6700000000000002</v>
      </c>
      <c r="K1805" s="5">
        <f t="shared" ca="1" si="56"/>
        <v>10.885</v>
      </c>
      <c r="L1805" s="13">
        <f ca="1">_xlfn.PERCENTRANK.INC(K:K,dataset_transacoes_ficticias_2023_2024[[#This Row],[rfm sum]],4)*10</f>
        <v>0.78500000000000003</v>
      </c>
      <c r="M1805" s="3">
        <f ca="1">ROUNDUP(dataset_transacoes_ficticias_2023_2024[[#This Row],[rfm]],0)</f>
        <v>1</v>
      </c>
      <c r="N1805" t="str">
        <f t="shared" ca="1" si="57"/>
        <v>Imediate Attention</v>
      </c>
    </row>
    <row r="1806" spans="1:14" x14ac:dyDescent="0.25">
      <c r="A1806" t="s">
        <v>45</v>
      </c>
      <c r="B1806" s="1">
        <v>45086</v>
      </c>
      <c r="C1806" s="4">
        <v>433.07270898741302</v>
      </c>
      <c r="D1806" s="3">
        <f ca="1">TODAY() -dataset_transacoes_ficticias_2023_2024[[#This Row],[transaction date]]</f>
        <v>337</v>
      </c>
      <c r="E1806">
        <f>COUNTIF(A:A,dataset_transacoes_ficticias_2023_2024[[#This Row],[customer-id]])</f>
        <v>3</v>
      </c>
      <c r="F1806" s="4">
        <f>SUMIF(A:A,dataset_transacoes_ficticias_2023_2024[[#This Row],[customer-id]],C:C)</f>
        <v>1377.1133192991651</v>
      </c>
      <c r="G1806" s="4">
        <f>dataset_transacoes_ficticias_2023_2024[[#This Row],[total value]]/dataset_transacoes_ficticias_2023_2024[[#This Row],[frequency]]</f>
        <v>459.03777309972173</v>
      </c>
      <c r="H1806" s="5">
        <f ca="1">(1 - _xlfn.PERCENTRANK.INC(D:D,dataset_transacoes_ficticias_2023_2024[[#This Row],[recency]],4))*10</f>
        <v>3.952</v>
      </c>
      <c r="I1806">
        <f>_xlfn.PERCENTRANK.INC(E:E,dataset_transacoes_ficticias_2023_2024[[#This Row],[frequency]],4)*10</f>
        <v>0.96</v>
      </c>
      <c r="J1806" s="5">
        <f>_xlfn.PERCENTRANK.INC(F:F,dataset_transacoes_ficticias_2023_2024[[#This Row],[total value]],4)*10</f>
        <v>1.6300000000000001</v>
      </c>
      <c r="K1806" s="5">
        <f t="shared" ca="1" si="56"/>
        <v>11.204000000000002</v>
      </c>
      <c r="L1806" s="13">
        <f ca="1">_xlfn.PERCENTRANK.INC(K:K,dataset_transacoes_ficticias_2023_2024[[#This Row],[rfm sum]],4)*10</f>
        <v>0.85500000000000009</v>
      </c>
      <c r="M1806" s="3">
        <f ca="1">ROUNDUP(dataset_transacoes_ficticias_2023_2024[[#This Row],[rfm]],0)</f>
        <v>1</v>
      </c>
      <c r="N1806" t="str">
        <f t="shared" ca="1" si="57"/>
        <v>Imediate Attention</v>
      </c>
    </row>
    <row r="1807" spans="1:14" x14ac:dyDescent="0.25">
      <c r="A1807" t="s">
        <v>139</v>
      </c>
      <c r="B1807" s="1">
        <v>44930</v>
      </c>
      <c r="C1807" s="4">
        <v>202.607379360734</v>
      </c>
      <c r="D1807" s="3">
        <f ca="1">TODAY() -dataset_transacoes_ficticias_2023_2024[[#This Row],[transaction date]]</f>
        <v>493</v>
      </c>
      <c r="E1807">
        <f>COUNTIF(A:A,dataset_transacoes_ficticias_2023_2024[[#This Row],[customer-id]])</f>
        <v>4</v>
      </c>
      <c r="F1807" s="4">
        <f>SUMIF(A:A,dataset_transacoes_ficticias_2023_2024[[#This Row],[customer-id]],C:C)</f>
        <v>670.29079311890769</v>
      </c>
      <c r="G1807" s="4">
        <f>dataset_transacoes_ficticias_2023_2024[[#This Row],[total value]]/dataset_transacoes_ficticias_2023_2024[[#This Row],[frequency]]</f>
        <v>167.57269827972692</v>
      </c>
      <c r="H1807" s="5">
        <f ca="1">(1 - _xlfn.PERCENTRANK.INC(D:D,dataset_transacoes_ficticias_2023_2024[[#This Row],[recency]],4))*10</f>
        <v>4.6000000000000485E-2</v>
      </c>
      <c r="I1807">
        <f>_xlfn.PERCENTRANK.INC(E:E,dataset_transacoes_ficticias_2023_2024[[#This Row],[frequency]],4)*10</f>
        <v>2.5510000000000002</v>
      </c>
      <c r="J1807" s="5">
        <f>_xlfn.PERCENTRANK.INC(F:F,dataset_transacoes_ficticias_2023_2024[[#This Row],[total value]],4)*10</f>
        <v>0.34</v>
      </c>
      <c r="K1807" s="5">
        <f t="shared" ca="1" si="56"/>
        <v>9.4789999999999992</v>
      </c>
      <c r="L1807" s="13">
        <f ca="1">_xlfn.PERCENTRANK.INC(K:K,dataset_transacoes_ficticias_2023_2024[[#This Row],[rfm sum]],4)*10</f>
        <v>0.54500000000000004</v>
      </c>
      <c r="M1807" s="3">
        <f ca="1">ROUNDUP(dataset_transacoes_ficticias_2023_2024[[#This Row],[rfm]],0)</f>
        <v>1</v>
      </c>
      <c r="N1807" t="str">
        <f t="shared" ca="1" si="57"/>
        <v>Imediate Attention</v>
      </c>
    </row>
    <row r="1808" spans="1:14" x14ac:dyDescent="0.25">
      <c r="A1808" t="s">
        <v>65</v>
      </c>
      <c r="B1808" s="1">
        <v>45210</v>
      </c>
      <c r="C1808" s="4">
        <v>701.63263340504295</v>
      </c>
      <c r="D1808" s="3">
        <f ca="1">TODAY() -dataset_transacoes_ficticias_2023_2024[[#This Row],[transaction date]]</f>
        <v>213</v>
      </c>
      <c r="E1808">
        <f>COUNTIF(A:A,dataset_transacoes_ficticias_2023_2024[[#This Row],[customer-id]])</f>
        <v>1</v>
      </c>
      <c r="F1808" s="4">
        <f>SUMIF(A:A,dataset_transacoes_ficticias_2023_2024[[#This Row],[customer-id]],C:C)</f>
        <v>701.63263340504295</v>
      </c>
      <c r="G1808" s="4">
        <f>dataset_transacoes_ficticias_2023_2024[[#This Row],[total value]]/dataset_transacoes_ficticias_2023_2024[[#This Row],[frequency]]</f>
        <v>701.63263340504295</v>
      </c>
      <c r="H1808" s="5">
        <f ca="1">(1 - _xlfn.PERCENTRANK.INC(D:D,dataset_transacoes_ficticias_2023_2024[[#This Row],[recency]],4))*10</f>
        <v>7.0290000000000008</v>
      </c>
      <c r="I1808">
        <f>_xlfn.PERCENTRANK.INC(E:E,dataset_transacoes_ficticias_2023_2024[[#This Row],[frequency]],4)*10</f>
        <v>0</v>
      </c>
      <c r="J1808" s="5">
        <f>_xlfn.PERCENTRANK.INC(F:F,dataset_transacoes_ficticias_2023_2024[[#This Row],[total value]],4)*10</f>
        <v>0.37</v>
      </c>
      <c r="K1808" s="5">
        <f t="shared" ca="1" si="56"/>
        <v>10.336</v>
      </c>
      <c r="L1808" s="13">
        <f ca="1">_xlfn.PERCENTRANK.INC(K:K,dataset_transacoes_ficticias_2023_2024[[#This Row],[rfm sum]],4)*10</f>
        <v>0.64</v>
      </c>
      <c r="M1808" s="3">
        <f ca="1">ROUNDUP(dataset_transacoes_ficticias_2023_2024[[#This Row],[rfm]],0)</f>
        <v>1</v>
      </c>
      <c r="N1808" t="str">
        <f t="shared" ca="1" si="57"/>
        <v>Imediate Attention</v>
      </c>
    </row>
    <row r="1809" spans="1:14" x14ac:dyDescent="0.25">
      <c r="A1809" t="s">
        <v>388</v>
      </c>
      <c r="B1809" s="1">
        <v>44973</v>
      </c>
      <c r="C1809" s="4">
        <v>47.264489017621798</v>
      </c>
      <c r="D1809" s="3">
        <f ca="1">TODAY() -dataset_transacoes_ficticias_2023_2024[[#This Row],[transaction date]]</f>
        <v>450</v>
      </c>
      <c r="E1809">
        <f>COUNTIF(A:A,dataset_transacoes_ficticias_2023_2024[[#This Row],[customer-id]])</f>
        <v>3</v>
      </c>
      <c r="F1809" s="4">
        <f>SUMIF(A:A,dataset_transacoes_ficticias_2023_2024[[#This Row],[customer-id]],C:C)</f>
        <v>1370.488662939237</v>
      </c>
      <c r="G1809" s="4">
        <f>dataset_transacoes_ficticias_2023_2024[[#This Row],[total value]]/dataset_transacoes_ficticias_2023_2024[[#This Row],[frequency]]</f>
        <v>456.82955431307897</v>
      </c>
      <c r="H1809" s="5">
        <f ca="1">(1 - _xlfn.PERCENTRANK.INC(D:D,dataset_transacoes_ficticias_2023_2024[[#This Row],[recency]],4))*10</f>
        <v>1.1409999999999998</v>
      </c>
      <c r="I1809">
        <f>_xlfn.PERCENTRANK.INC(E:E,dataset_transacoes_ficticias_2023_2024[[#This Row],[frequency]],4)*10</f>
        <v>0.96</v>
      </c>
      <c r="J1809" s="5">
        <f>_xlfn.PERCENTRANK.INC(F:F,dataset_transacoes_ficticias_2023_2024[[#This Row],[total value]],4)*10</f>
        <v>1.6</v>
      </c>
      <c r="K1809" s="5">
        <f t="shared" ca="1" si="56"/>
        <v>11.1</v>
      </c>
      <c r="L1809" s="13">
        <f ca="1">_xlfn.PERCENTRANK.INC(K:K,dataset_transacoes_ficticias_2023_2024[[#This Row],[rfm sum]],4)*10</f>
        <v>0.83000000000000007</v>
      </c>
      <c r="M1809" s="3">
        <f ca="1">ROUNDUP(dataset_transacoes_ficticias_2023_2024[[#This Row],[rfm]],0)</f>
        <v>1</v>
      </c>
      <c r="N1809" t="str">
        <f t="shared" ca="1" si="57"/>
        <v>Imediate Attention</v>
      </c>
    </row>
    <row r="1810" spans="1:14" x14ac:dyDescent="0.25">
      <c r="A1810" t="s">
        <v>387</v>
      </c>
      <c r="B1810" s="1">
        <v>44938</v>
      </c>
      <c r="C1810" s="4">
        <v>251.34874857205401</v>
      </c>
      <c r="D1810" s="3">
        <f ca="1">TODAY() -dataset_transacoes_ficticias_2023_2024[[#This Row],[transaction date]]</f>
        <v>485</v>
      </c>
      <c r="E1810">
        <f>COUNTIF(A:A,dataset_transacoes_ficticias_2023_2024[[#This Row],[customer-id]])</f>
        <v>4</v>
      </c>
      <c r="F1810" s="4">
        <f>SUMIF(A:A,dataset_transacoes_ficticias_2023_2024[[#This Row],[customer-id]],C:C)</f>
        <v>2301.1776623686346</v>
      </c>
      <c r="G1810" s="4">
        <f>dataset_transacoes_ficticias_2023_2024[[#This Row],[total value]]/dataset_transacoes_ficticias_2023_2024[[#This Row],[frequency]]</f>
        <v>575.29441559215866</v>
      </c>
      <c r="H1810" s="5">
        <f ca="1">(1 - _xlfn.PERCENTRANK.INC(D:D,dataset_transacoes_ficticias_2023_2024[[#This Row],[recency]],4))*10</f>
        <v>0.21100000000000008</v>
      </c>
      <c r="I1810">
        <f>_xlfn.PERCENTRANK.INC(E:E,dataset_transacoes_ficticias_2023_2024[[#This Row],[frequency]],4)*10</f>
        <v>2.5510000000000002</v>
      </c>
      <c r="J1810" s="5">
        <f>_xlfn.PERCENTRANK.INC(F:F,dataset_transacoes_ficticias_2023_2024[[#This Row],[total value]],4)*10</f>
        <v>4.9370000000000003</v>
      </c>
      <c r="K1810" s="5">
        <f t="shared" ca="1" si="56"/>
        <v>11.4</v>
      </c>
      <c r="L1810" s="13">
        <f ca="1">_xlfn.PERCENTRANK.INC(K:K,dataset_transacoes_ficticias_2023_2024[[#This Row],[rfm sum]],4)*10</f>
        <v>0.8899999999999999</v>
      </c>
      <c r="M1810" s="3">
        <f ca="1">ROUNDUP(dataset_transacoes_ficticias_2023_2024[[#This Row],[rfm]],0)</f>
        <v>1</v>
      </c>
      <c r="N1810" t="str">
        <f t="shared" ca="1" si="57"/>
        <v>Imediate Attention</v>
      </c>
    </row>
    <row r="1811" spans="1:14" x14ac:dyDescent="0.25">
      <c r="A1811" t="s">
        <v>463</v>
      </c>
      <c r="B1811" s="1">
        <v>44967</v>
      </c>
      <c r="C1811" s="4">
        <v>759.06388284666104</v>
      </c>
      <c r="D1811" s="3">
        <f ca="1">TODAY() -dataset_transacoes_ficticias_2023_2024[[#This Row],[transaction date]]</f>
        <v>456</v>
      </c>
      <c r="E1811">
        <f>COUNTIF(A:A,dataset_transacoes_ficticias_2023_2024[[#This Row],[customer-id]])</f>
        <v>3</v>
      </c>
      <c r="F1811" s="4">
        <f>SUMIF(A:A,dataset_transacoes_ficticias_2023_2024[[#This Row],[customer-id]],C:C)</f>
        <v>1450.02523748158</v>
      </c>
      <c r="G1811" s="4">
        <f>dataset_transacoes_ficticias_2023_2024[[#This Row],[total value]]/dataset_transacoes_ficticias_2023_2024[[#This Row],[frequency]]</f>
        <v>483.34174582719334</v>
      </c>
      <c r="H1811" s="5">
        <f ca="1">(1 - _xlfn.PERCENTRANK.INC(D:D,dataset_transacoes_ficticias_2023_2024[[#This Row],[recency]],4))*10</f>
        <v>0.98099999999999965</v>
      </c>
      <c r="I1811">
        <f>_xlfn.PERCENTRANK.INC(E:E,dataset_transacoes_ficticias_2023_2024[[#This Row],[frequency]],4)*10</f>
        <v>0.96</v>
      </c>
      <c r="J1811" s="5">
        <f>_xlfn.PERCENTRANK.INC(F:F,dataset_transacoes_ficticias_2023_2024[[#This Row],[total value]],4)*10</f>
        <v>1.9100000000000001</v>
      </c>
      <c r="K1811" s="5">
        <f t="shared" ca="1" si="56"/>
        <v>11.55</v>
      </c>
      <c r="L1811" s="13">
        <f ca="1">_xlfn.PERCENTRANK.INC(K:K,dataset_transacoes_ficticias_2023_2024[[#This Row],[rfm sum]],4)*10</f>
        <v>0.94500000000000006</v>
      </c>
      <c r="M1811" s="3">
        <f ca="1">ROUNDUP(dataset_transacoes_ficticias_2023_2024[[#This Row],[rfm]],0)</f>
        <v>1</v>
      </c>
      <c r="N1811" t="str">
        <f t="shared" ca="1" si="57"/>
        <v>Imediate Attention</v>
      </c>
    </row>
    <row r="1812" spans="1:14" x14ac:dyDescent="0.25">
      <c r="A1812" t="s">
        <v>48</v>
      </c>
      <c r="B1812" s="1">
        <v>44930</v>
      </c>
      <c r="C1812" s="4">
        <v>725.28356372087603</v>
      </c>
      <c r="D1812" s="3">
        <f ca="1">TODAY() -dataset_transacoes_ficticias_2023_2024[[#This Row],[transaction date]]</f>
        <v>493</v>
      </c>
      <c r="E1812">
        <f>COUNTIF(A:A,dataset_transacoes_ficticias_2023_2024[[#This Row],[customer-id]])</f>
        <v>4</v>
      </c>
      <c r="F1812" s="4">
        <f>SUMIF(A:A,dataset_transacoes_ficticias_2023_2024[[#This Row],[customer-id]],C:C)</f>
        <v>2109.7109339268459</v>
      </c>
      <c r="G1812" s="4">
        <f>dataset_transacoes_ficticias_2023_2024[[#This Row],[total value]]/dataset_transacoes_ficticias_2023_2024[[#This Row],[frequency]]</f>
        <v>527.42773348171147</v>
      </c>
      <c r="H1812" s="5">
        <f ca="1">(1 - _xlfn.PERCENTRANK.INC(D:D,dataset_transacoes_ficticias_2023_2024[[#This Row],[recency]],4))*10</f>
        <v>4.6000000000000485E-2</v>
      </c>
      <c r="I1812">
        <f>_xlfn.PERCENTRANK.INC(E:E,dataset_transacoes_ficticias_2023_2024[[#This Row],[frequency]],4)*10</f>
        <v>2.5510000000000002</v>
      </c>
      <c r="J1812" s="5">
        <f>_xlfn.PERCENTRANK.INC(F:F,dataset_transacoes_ficticias_2023_2024[[#This Row],[total value]],4)*10</f>
        <v>4.3569999999999993</v>
      </c>
      <c r="K1812" s="5">
        <f t="shared" ca="1" si="56"/>
        <v>10.805</v>
      </c>
      <c r="L1812" s="13">
        <f ca="1">_xlfn.PERCENTRANK.INC(K:K,dataset_transacoes_ficticias_2023_2024[[#This Row],[rfm sum]],4)*10</f>
        <v>0.77</v>
      </c>
      <c r="M1812" s="3">
        <f ca="1">ROUNDUP(dataset_transacoes_ficticias_2023_2024[[#This Row],[rfm]],0)</f>
        <v>1</v>
      </c>
      <c r="N1812" t="str">
        <f t="shared" ca="1" si="57"/>
        <v>Imediate Attention</v>
      </c>
    </row>
    <row r="1813" spans="1:14" x14ac:dyDescent="0.25">
      <c r="A1813" t="s">
        <v>94</v>
      </c>
      <c r="B1813" s="1">
        <v>45001</v>
      </c>
      <c r="C1813" s="4">
        <v>31.216240682476101</v>
      </c>
      <c r="D1813" s="3">
        <f ca="1">TODAY() -dataset_transacoes_ficticias_2023_2024[[#This Row],[transaction date]]</f>
        <v>422</v>
      </c>
      <c r="E1813">
        <f>COUNTIF(A:A,dataset_transacoes_ficticias_2023_2024[[#This Row],[customer-id]])</f>
        <v>1</v>
      </c>
      <c r="F1813" s="4">
        <f>SUMIF(A:A,dataset_transacoes_ficticias_2023_2024[[#This Row],[customer-id]],C:C)</f>
        <v>31.216240682476101</v>
      </c>
      <c r="G1813" s="4">
        <f>dataset_transacoes_ficticias_2023_2024[[#This Row],[total value]]/dataset_transacoes_ficticias_2023_2024[[#This Row],[frequency]]</f>
        <v>31.216240682476101</v>
      </c>
      <c r="H1813" s="5">
        <f ca="1">(1 - _xlfn.PERCENTRANK.INC(D:D,dataset_transacoes_ficticias_2023_2024[[#This Row],[recency]],4))*10</f>
        <v>1.7710000000000004</v>
      </c>
      <c r="I1813">
        <f>_xlfn.PERCENTRANK.INC(E:E,dataset_transacoes_ficticias_2023_2024[[#This Row],[frequency]],4)*10</f>
        <v>0</v>
      </c>
      <c r="J1813" s="5">
        <f>_xlfn.PERCENTRANK.INC(F:F,dataset_transacoes_ficticias_2023_2024[[#This Row],[total value]],4)*10</f>
        <v>0</v>
      </c>
      <c r="K1813" s="5">
        <f t="shared" ca="1" si="56"/>
        <v>8.7249999999999996</v>
      </c>
      <c r="L1813" s="13">
        <f ca="1">_xlfn.PERCENTRANK.INC(K:K,dataset_transacoes_ficticias_2023_2024[[#This Row],[rfm sum]],4)*10</f>
        <v>0.42999999999999994</v>
      </c>
      <c r="M1813" s="3">
        <f ca="1">ROUNDUP(dataset_transacoes_ficticias_2023_2024[[#This Row],[rfm]],0)</f>
        <v>1</v>
      </c>
      <c r="N1813" t="str">
        <f t="shared" ca="1" si="57"/>
        <v>Imediate Attention</v>
      </c>
    </row>
    <row r="1814" spans="1:14" x14ac:dyDescent="0.25">
      <c r="A1814" t="s">
        <v>260</v>
      </c>
      <c r="B1814" s="1">
        <v>45135</v>
      </c>
      <c r="C1814" s="4">
        <v>183.12656967609001</v>
      </c>
      <c r="D1814" s="3">
        <f ca="1">TODAY() -dataset_transacoes_ficticias_2023_2024[[#This Row],[transaction date]]</f>
        <v>288</v>
      </c>
      <c r="E1814">
        <f>COUNTIF(A:A,dataset_transacoes_ficticias_2023_2024[[#This Row],[customer-id]])</f>
        <v>3</v>
      </c>
      <c r="F1814" s="4">
        <f>SUMIF(A:A,dataset_transacoes_ficticias_2023_2024[[#This Row],[customer-id]],C:C)</f>
        <v>1004.0574114306951</v>
      </c>
      <c r="G1814" s="4">
        <f>dataset_transacoes_ficticias_2023_2024[[#This Row],[total value]]/dataset_transacoes_ficticias_2023_2024[[#This Row],[frequency]]</f>
        <v>334.68580381023168</v>
      </c>
      <c r="H1814" s="5">
        <f ca="1">(1 - _xlfn.PERCENTRANK.INC(D:D,dataset_transacoes_ficticias_2023_2024[[#This Row],[recency]],4))*10</f>
        <v>5.1980000000000004</v>
      </c>
      <c r="I1814">
        <f>_xlfn.PERCENTRANK.INC(E:E,dataset_transacoes_ficticias_2023_2024[[#This Row],[frequency]],4)*10</f>
        <v>0.96</v>
      </c>
      <c r="J1814" s="5">
        <f>_xlfn.PERCENTRANK.INC(F:F,dataset_transacoes_ficticias_2023_2024[[#This Row],[total value]],4)*10</f>
        <v>0.94500000000000006</v>
      </c>
      <c r="K1814" s="5">
        <f t="shared" ca="1" si="56"/>
        <v>8.8740000000000006</v>
      </c>
      <c r="L1814" s="13">
        <f ca="1">_xlfn.PERCENTRANK.INC(K:K,dataset_transacoes_ficticias_2023_2024[[#This Row],[rfm sum]],4)*10</f>
        <v>0.44999999999999996</v>
      </c>
      <c r="M1814" s="3">
        <f ca="1">ROUNDUP(dataset_transacoes_ficticias_2023_2024[[#This Row],[rfm]],0)</f>
        <v>1</v>
      </c>
      <c r="N1814" t="str">
        <f t="shared" ca="1" si="57"/>
        <v>Imediate Attention</v>
      </c>
    </row>
    <row r="1815" spans="1:14" x14ac:dyDescent="0.25">
      <c r="A1815" t="s">
        <v>375</v>
      </c>
      <c r="B1815" s="1">
        <v>44937</v>
      </c>
      <c r="C1815" s="4">
        <v>622.60868273947995</v>
      </c>
      <c r="D1815" s="3">
        <f ca="1">TODAY() -dataset_transacoes_ficticias_2023_2024[[#This Row],[transaction date]]</f>
        <v>486</v>
      </c>
      <c r="E1815">
        <f>COUNTIF(A:A,dataset_transacoes_ficticias_2023_2024[[#This Row],[customer-id]])</f>
        <v>3</v>
      </c>
      <c r="F1815" s="4">
        <f>SUMIF(A:A,dataset_transacoes_ficticias_2023_2024[[#This Row],[customer-id]],C:C)</f>
        <v>1838.815402685324</v>
      </c>
      <c r="G1815" s="4">
        <f>dataset_transacoes_ficticias_2023_2024[[#This Row],[total value]]/dataset_transacoes_ficticias_2023_2024[[#This Row],[frequency]]</f>
        <v>612.9384675617747</v>
      </c>
      <c r="H1815" s="5">
        <f ca="1">(1 - _xlfn.PERCENTRANK.INC(D:D,dataset_transacoes_ficticias_2023_2024[[#This Row],[recency]],4))*10</f>
        <v>0.1859999999999995</v>
      </c>
      <c r="I1815">
        <f>_xlfn.PERCENTRANK.INC(E:E,dataset_transacoes_ficticias_2023_2024[[#This Row],[frequency]],4)*10</f>
        <v>0.96</v>
      </c>
      <c r="J1815" s="5">
        <f>_xlfn.PERCENTRANK.INC(F:F,dataset_transacoes_ficticias_2023_2024[[#This Row],[total value]],4)*10</f>
        <v>3.2909999999999999</v>
      </c>
      <c r="K1815" s="5">
        <f t="shared" ca="1" si="56"/>
        <v>11.54</v>
      </c>
      <c r="L1815" s="13">
        <f ca="1">_xlfn.PERCENTRANK.INC(K:K,dataset_transacoes_ficticias_2023_2024[[#This Row],[rfm sum]],4)*10</f>
        <v>0.94</v>
      </c>
      <c r="M1815" s="3">
        <f ca="1">ROUNDUP(dataset_transacoes_ficticias_2023_2024[[#This Row],[rfm]],0)</f>
        <v>1</v>
      </c>
      <c r="N1815" t="str">
        <f t="shared" ca="1" si="57"/>
        <v>Imediate Attention</v>
      </c>
    </row>
    <row r="1816" spans="1:14" x14ac:dyDescent="0.25">
      <c r="A1816" t="s">
        <v>75</v>
      </c>
      <c r="B1816" s="1">
        <v>45013</v>
      </c>
      <c r="C1816" s="4">
        <v>947.42319471881103</v>
      </c>
      <c r="D1816" s="3">
        <f ca="1">TODAY() -dataset_transacoes_ficticias_2023_2024[[#This Row],[transaction date]]</f>
        <v>410</v>
      </c>
      <c r="E1816">
        <f>COUNTIF(A:A,dataset_transacoes_ficticias_2023_2024[[#This Row],[customer-id]])</f>
        <v>3</v>
      </c>
      <c r="F1816" s="4">
        <f>SUMIF(A:A,dataset_transacoes_ficticias_2023_2024[[#This Row],[customer-id]],C:C)</f>
        <v>1826.6467469131089</v>
      </c>
      <c r="G1816" s="4">
        <f>dataset_transacoes_ficticias_2023_2024[[#This Row],[total value]]/dataset_transacoes_ficticias_2023_2024[[#This Row],[frequency]]</f>
        <v>608.88224897103635</v>
      </c>
      <c r="H1816" s="5">
        <f ca="1">(1 - _xlfn.PERCENTRANK.INC(D:D,dataset_transacoes_ficticias_2023_2024[[#This Row],[recency]],4))*10</f>
        <v>2.1419999999999995</v>
      </c>
      <c r="I1816">
        <f>_xlfn.PERCENTRANK.INC(E:E,dataset_transacoes_ficticias_2023_2024[[#This Row],[frequency]],4)*10</f>
        <v>0.96</v>
      </c>
      <c r="J1816" s="5">
        <f>_xlfn.PERCENTRANK.INC(F:F,dataset_transacoes_ficticias_2023_2024[[#This Row],[total value]],4)*10</f>
        <v>3.2160000000000002</v>
      </c>
      <c r="K1816" s="5">
        <f t="shared" ca="1" si="56"/>
        <v>10.754999999999999</v>
      </c>
      <c r="L1816" s="13">
        <f ca="1">_xlfn.PERCENTRANK.INC(K:K,dataset_transacoes_ficticias_2023_2024[[#This Row],[rfm sum]],4)*10</f>
        <v>0.755</v>
      </c>
      <c r="M1816" s="3">
        <f ca="1">ROUNDUP(dataset_transacoes_ficticias_2023_2024[[#This Row],[rfm]],0)</f>
        <v>1</v>
      </c>
      <c r="N1816" t="str">
        <f t="shared" ca="1" si="57"/>
        <v>Imediate Attention</v>
      </c>
    </row>
    <row r="1817" spans="1:14" x14ac:dyDescent="0.25">
      <c r="A1817" t="s">
        <v>42</v>
      </c>
      <c r="B1817" s="1">
        <v>45084</v>
      </c>
      <c r="C1817" s="4">
        <v>923.08987857919101</v>
      </c>
      <c r="D1817" s="3">
        <f ca="1">TODAY() -dataset_transacoes_ficticias_2023_2024[[#This Row],[transaction date]]</f>
        <v>339</v>
      </c>
      <c r="E1817">
        <f>COUNTIF(A:A,dataset_transacoes_ficticias_2023_2024[[#This Row],[customer-id]])</f>
        <v>1</v>
      </c>
      <c r="F1817" s="4">
        <f>SUMIF(A:A,dataset_transacoes_ficticias_2023_2024[[#This Row],[customer-id]],C:C)</f>
        <v>923.08987857919101</v>
      </c>
      <c r="G1817" s="4">
        <f>dataset_transacoes_ficticias_2023_2024[[#This Row],[total value]]/dataset_transacoes_ficticias_2023_2024[[#This Row],[frequency]]</f>
        <v>923.08987857919101</v>
      </c>
      <c r="H1817" s="5">
        <f ca="1">(1 - _xlfn.PERCENTRANK.INC(D:D,dataset_transacoes_ficticias_2023_2024[[#This Row],[recency]],4))*10</f>
        <v>3.9070000000000005</v>
      </c>
      <c r="I1817">
        <f>_xlfn.PERCENTRANK.INC(E:E,dataset_transacoes_ficticias_2023_2024[[#This Row],[frequency]],4)*10</f>
        <v>0</v>
      </c>
      <c r="J1817" s="5">
        <f>_xlfn.PERCENTRANK.INC(F:F,dataset_transacoes_ficticias_2023_2024[[#This Row],[total value]],4)*10</f>
        <v>0.745</v>
      </c>
      <c r="K1817" s="5">
        <f t="shared" ca="1" si="56"/>
        <v>10.969999999999999</v>
      </c>
      <c r="L1817" s="13">
        <f ca="1">_xlfn.PERCENTRANK.INC(K:K,dataset_transacoes_ficticias_2023_2024[[#This Row],[rfm sum]],4)*10</f>
        <v>0.79500000000000004</v>
      </c>
      <c r="M1817" s="3">
        <f ca="1">ROUNDUP(dataset_transacoes_ficticias_2023_2024[[#This Row],[rfm]],0)</f>
        <v>1</v>
      </c>
      <c r="N1817" t="str">
        <f t="shared" ca="1" si="57"/>
        <v>Imediate Attention</v>
      </c>
    </row>
    <row r="1818" spans="1:14" x14ac:dyDescent="0.25">
      <c r="A1818" t="s">
        <v>253</v>
      </c>
      <c r="B1818" s="1">
        <v>45140</v>
      </c>
      <c r="C1818" s="4">
        <v>616.38439025747198</v>
      </c>
      <c r="D1818" s="3">
        <f ca="1">TODAY() -dataset_transacoes_ficticias_2023_2024[[#This Row],[transaction date]]</f>
        <v>283</v>
      </c>
      <c r="E1818">
        <f>COUNTIF(A:A,dataset_transacoes_ficticias_2023_2024[[#This Row],[customer-id]])</f>
        <v>2</v>
      </c>
      <c r="F1818" s="4">
        <f>SUMIF(A:A,dataset_transacoes_ficticias_2023_2024[[#This Row],[customer-id]],C:C)</f>
        <v>635.50311078206869</v>
      </c>
      <c r="G1818" s="4">
        <f>dataset_transacoes_ficticias_2023_2024[[#This Row],[total value]]/dataset_transacoes_ficticias_2023_2024[[#This Row],[frequency]]</f>
        <v>317.75155539103434</v>
      </c>
      <c r="H1818" s="5">
        <f ca="1">(1 - _xlfn.PERCENTRANK.INC(D:D,dataset_transacoes_ficticias_2023_2024[[#This Row],[recency]],4))*10</f>
        <v>5.3330000000000002</v>
      </c>
      <c r="I1818">
        <f>_xlfn.PERCENTRANK.INC(E:E,dataset_transacoes_ficticias_2023_2024[[#This Row],[frequency]],4)*10</f>
        <v>0.15</v>
      </c>
      <c r="J1818" s="5">
        <f>_xlfn.PERCENTRANK.INC(F:F,dataset_transacoes_ficticias_2023_2024[[#This Row],[total value]],4)*10</f>
        <v>0.29000000000000004</v>
      </c>
      <c r="K1818" s="5">
        <f t="shared" ca="1" si="56"/>
        <v>10.425000000000001</v>
      </c>
      <c r="L1818" s="13">
        <f ca="1">_xlfn.PERCENTRANK.INC(K:K,dataset_transacoes_ficticias_2023_2024[[#This Row],[rfm sum]],4)*10</f>
        <v>0.66500000000000004</v>
      </c>
      <c r="M1818" s="3">
        <f ca="1">ROUNDUP(dataset_transacoes_ficticias_2023_2024[[#This Row],[rfm]],0)</f>
        <v>1</v>
      </c>
      <c r="N1818" t="str">
        <f t="shared" ca="1" si="57"/>
        <v>Imediate Attention</v>
      </c>
    </row>
    <row r="1819" spans="1:14" x14ac:dyDescent="0.25">
      <c r="A1819" t="s">
        <v>163</v>
      </c>
      <c r="B1819" s="1">
        <v>45044</v>
      </c>
      <c r="C1819" s="4">
        <v>866.41476702087505</v>
      </c>
      <c r="D1819" s="3">
        <f ca="1">TODAY() -dataset_transacoes_ficticias_2023_2024[[#This Row],[transaction date]]</f>
        <v>379</v>
      </c>
      <c r="E1819">
        <f>COUNTIF(A:A,dataset_transacoes_ficticias_2023_2024[[#This Row],[customer-id]])</f>
        <v>3</v>
      </c>
      <c r="F1819" s="4">
        <f>SUMIF(A:A,dataset_transacoes_ficticias_2023_2024[[#This Row],[customer-id]],C:C)</f>
        <v>1283.1574912464484</v>
      </c>
      <c r="G1819" s="4">
        <f>dataset_transacoes_ficticias_2023_2024[[#This Row],[total value]]/dataset_transacoes_ficticias_2023_2024[[#This Row],[frequency]]</f>
        <v>427.71916374881613</v>
      </c>
      <c r="H1819" s="5">
        <f ca="1">(1 - _xlfn.PERCENTRANK.INC(D:D,dataset_transacoes_ficticias_2023_2024[[#This Row],[recency]],4))*10</f>
        <v>2.9119999999999999</v>
      </c>
      <c r="I1819">
        <f>_xlfn.PERCENTRANK.INC(E:E,dataset_transacoes_ficticias_2023_2024[[#This Row],[frequency]],4)*10</f>
        <v>0.96</v>
      </c>
      <c r="J1819" s="5">
        <f>_xlfn.PERCENTRANK.INC(F:F,dataset_transacoes_ficticias_2023_2024[[#This Row],[total value]],4)*10</f>
        <v>1.43</v>
      </c>
      <c r="K1819" s="5">
        <f t="shared" ca="1" si="56"/>
        <v>11.074999999999999</v>
      </c>
      <c r="L1819" s="13">
        <f ca="1">_xlfn.PERCENTRANK.INC(K:K,dataset_transacoes_ficticias_2023_2024[[#This Row],[rfm sum]],4)*10</f>
        <v>0.82000000000000006</v>
      </c>
      <c r="M1819" s="3">
        <f ca="1">ROUNDUP(dataset_transacoes_ficticias_2023_2024[[#This Row],[rfm]],0)</f>
        <v>1</v>
      </c>
      <c r="N1819" t="str">
        <f t="shared" ca="1" si="57"/>
        <v>Imediate Attention</v>
      </c>
    </row>
    <row r="1820" spans="1:14" x14ac:dyDescent="0.25">
      <c r="A1820" t="s">
        <v>200</v>
      </c>
      <c r="B1820" s="1">
        <v>45027</v>
      </c>
      <c r="C1820" s="4">
        <v>474.47085102430702</v>
      </c>
      <c r="D1820" s="3">
        <f ca="1">TODAY() -dataset_transacoes_ficticias_2023_2024[[#This Row],[transaction date]]</f>
        <v>396</v>
      </c>
      <c r="E1820">
        <f>COUNTIF(A:A,dataset_transacoes_ficticias_2023_2024[[#This Row],[customer-id]])</f>
        <v>2</v>
      </c>
      <c r="F1820" s="4">
        <f>SUMIF(A:A,dataset_transacoes_ficticias_2023_2024[[#This Row],[customer-id]],C:C)</f>
        <v>869.23439480667605</v>
      </c>
      <c r="G1820" s="4">
        <f>dataset_transacoes_ficticias_2023_2024[[#This Row],[total value]]/dataset_transacoes_ficticias_2023_2024[[#This Row],[frequency]]</f>
        <v>434.61719740333803</v>
      </c>
      <c r="H1820" s="5">
        <f ca="1">(1 - _xlfn.PERCENTRANK.INC(D:D,dataset_transacoes_ficticias_2023_2024[[#This Row],[recency]],4))*10</f>
        <v>2.4670000000000005</v>
      </c>
      <c r="I1820">
        <f>_xlfn.PERCENTRANK.INC(E:E,dataset_transacoes_ficticias_2023_2024[[#This Row],[frequency]],4)*10</f>
        <v>0.15</v>
      </c>
      <c r="J1820" s="5">
        <f>_xlfn.PERCENTRANK.INC(F:F,dataset_transacoes_ficticias_2023_2024[[#This Row],[total value]],4)*10</f>
        <v>0.62</v>
      </c>
      <c r="K1820" s="5">
        <f t="shared" ca="1" si="56"/>
        <v>8.5389999999999997</v>
      </c>
      <c r="L1820" s="13">
        <f ca="1">_xlfn.PERCENTRANK.INC(K:K,dataset_transacoes_ficticias_2023_2024[[#This Row],[rfm sum]],4)*10</f>
        <v>0.41500000000000004</v>
      </c>
      <c r="M1820" s="3">
        <f ca="1">ROUNDUP(dataset_transacoes_ficticias_2023_2024[[#This Row],[rfm]],0)</f>
        <v>1</v>
      </c>
      <c r="N1820" t="str">
        <f t="shared" ca="1" si="57"/>
        <v>Imediate Attention</v>
      </c>
    </row>
    <row r="1821" spans="1:14" x14ac:dyDescent="0.25">
      <c r="A1821" t="s">
        <v>216</v>
      </c>
      <c r="B1821" s="1">
        <v>45085</v>
      </c>
      <c r="C1821" s="4">
        <v>461.97201793541802</v>
      </c>
      <c r="D1821" s="3">
        <f ca="1">TODAY() -dataset_transacoes_ficticias_2023_2024[[#This Row],[transaction date]]</f>
        <v>338</v>
      </c>
      <c r="E1821">
        <f>COUNTIF(A:A,dataset_transacoes_ficticias_2023_2024[[#This Row],[customer-id]])</f>
        <v>3</v>
      </c>
      <c r="F1821" s="4">
        <f>SUMIF(A:A,dataset_transacoes_ficticias_2023_2024[[#This Row],[customer-id]],C:C)</f>
        <v>1059.470141310657</v>
      </c>
      <c r="G1821" s="4">
        <f>dataset_transacoes_ficticias_2023_2024[[#This Row],[total value]]/dataset_transacoes_ficticias_2023_2024[[#This Row],[frequency]]</f>
        <v>353.15671377021903</v>
      </c>
      <c r="H1821" s="5">
        <f ca="1">(1 - _xlfn.PERCENTRANK.INC(D:D,dataset_transacoes_ficticias_2023_2024[[#This Row],[recency]],4))*10</f>
        <v>3.9370000000000003</v>
      </c>
      <c r="I1821">
        <f>_xlfn.PERCENTRANK.INC(E:E,dataset_transacoes_ficticias_2023_2024[[#This Row],[frequency]],4)*10</f>
        <v>0.96</v>
      </c>
      <c r="J1821" s="5">
        <f>_xlfn.PERCENTRANK.INC(F:F,dataset_transacoes_ficticias_2023_2024[[#This Row],[total value]],4)*10</f>
        <v>1</v>
      </c>
      <c r="K1821" s="5">
        <f t="shared" ca="1" si="56"/>
        <v>9.1340000000000003</v>
      </c>
      <c r="L1821" s="13">
        <f ca="1">_xlfn.PERCENTRANK.INC(K:K,dataset_transacoes_ficticias_2023_2024[[#This Row],[rfm sum]],4)*10</f>
        <v>0.48499999999999999</v>
      </c>
      <c r="M1821" s="3">
        <f ca="1">ROUNDUP(dataset_transacoes_ficticias_2023_2024[[#This Row],[rfm]],0)</f>
        <v>1</v>
      </c>
      <c r="N1821" t="str">
        <f t="shared" ca="1" si="57"/>
        <v>Imediate Attention</v>
      </c>
    </row>
    <row r="1822" spans="1:14" x14ac:dyDescent="0.25">
      <c r="A1822" t="s">
        <v>216</v>
      </c>
      <c r="B1822" s="1">
        <v>44994</v>
      </c>
      <c r="C1822" s="4">
        <v>192.069874391219</v>
      </c>
      <c r="D1822" s="3">
        <f ca="1">TODAY() -dataset_transacoes_ficticias_2023_2024[[#This Row],[transaction date]]</f>
        <v>429</v>
      </c>
      <c r="E1822">
        <f>COUNTIF(A:A,dataset_transacoes_ficticias_2023_2024[[#This Row],[customer-id]])</f>
        <v>3</v>
      </c>
      <c r="F1822" s="4">
        <f>SUMIF(A:A,dataset_transacoes_ficticias_2023_2024[[#This Row],[customer-id]],C:C)</f>
        <v>1059.470141310657</v>
      </c>
      <c r="G1822" s="4">
        <f>dataset_transacoes_ficticias_2023_2024[[#This Row],[total value]]/dataset_transacoes_ficticias_2023_2024[[#This Row],[frequency]]</f>
        <v>353.15671377021903</v>
      </c>
      <c r="H1822" s="5">
        <f ca="1">(1 - _xlfn.PERCENTRANK.INC(D:D,dataset_transacoes_ficticias_2023_2024[[#This Row],[recency]],4))*10</f>
        <v>1.6310000000000002</v>
      </c>
      <c r="I1822">
        <f>_xlfn.PERCENTRANK.INC(E:E,dataset_transacoes_ficticias_2023_2024[[#This Row],[frequency]],4)*10</f>
        <v>0.96</v>
      </c>
      <c r="J1822" s="5">
        <f>_xlfn.PERCENTRANK.INC(F:F,dataset_transacoes_ficticias_2023_2024[[#This Row],[total value]],4)*10</f>
        <v>1</v>
      </c>
      <c r="K1822" s="5">
        <f t="shared" ca="1" si="56"/>
        <v>9.4879999999999995</v>
      </c>
      <c r="L1822" s="13">
        <f ca="1">_xlfn.PERCENTRANK.INC(K:K,dataset_transacoes_ficticias_2023_2024[[#This Row],[rfm sum]],4)*10</f>
        <v>0.55500000000000005</v>
      </c>
      <c r="M1822" s="3">
        <f ca="1">ROUNDUP(dataset_transacoes_ficticias_2023_2024[[#This Row],[rfm]],0)</f>
        <v>1</v>
      </c>
      <c r="N1822" t="str">
        <f t="shared" ca="1" si="57"/>
        <v>Imediate Attention</v>
      </c>
    </row>
    <row r="1823" spans="1:14" x14ac:dyDescent="0.25">
      <c r="A1823" t="s">
        <v>182</v>
      </c>
      <c r="B1823" s="1">
        <v>45026</v>
      </c>
      <c r="C1823" s="4">
        <v>250.174736531344</v>
      </c>
      <c r="D1823" s="3">
        <f ca="1">TODAY() -dataset_transacoes_ficticias_2023_2024[[#This Row],[transaction date]]</f>
        <v>397</v>
      </c>
      <c r="E1823">
        <f>COUNTIF(A:A,dataset_transacoes_ficticias_2023_2024[[#This Row],[customer-id]])</f>
        <v>2</v>
      </c>
      <c r="F1823" s="4">
        <f>SUMIF(A:A,dataset_transacoes_ficticias_2023_2024[[#This Row],[customer-id]],C:C)</f>
        <v>1084.2543738908839</v>
      </c>
      <c r="G1823" s="4">
        <f>dataset_transacoes_ficticias_2023_2024[[#This Row],[total value]]/dataset_transacoes_ficticias_2023_2024[[#This Row],[frequency]]</f>
        <v>542.12718694544196</v>
      </c>
      <c r="H1823" s="5">
        <f ca="1">(1 - _xlfn.PERCENTRANK.INC(D:D,dataset_transacoes_ficticias_2023_2024[[#This Row],[recency]],4))*10</f>
        <v>2.4370000000000003</v>
      </c>
      <c r="I1823">
        <f>_xlfn.PERCENTRANK.INC(E:E,dataset_transacoes_ficticias_2023_2024[[#This Row],[frequency]],4)*10</f>
        <v>0.15</v>
      </c>
      <c r="J1823" s="5">
        <f>_xlfn.PERCENTRANK.INC(F:F,dataset_transacoes_ficticias_2023_2024[[#This Row],[total value]],4)*10</f>
        <v>1.04</v>
      </c>
      <c r="K1823" s="5">
        <f t="shared" ca="1" si="56"/>
        <v>7.2180000000000009</v>
      </c>
      <c r="L1823" s="13">
        <f ca="1">_xlfn.PERCENTRANK.INC(K:K,dataset_transacoes_ficticias_2023_2024[[#This Row],[rfm sum]],4)*10</f>
        <v>0.22499999999999998</v>
      </c>
      <c r="M1823" s="3">
        <f ca="1">ROUNDUP(dataset_transacoes_ficticias_2023_2024[[#This Row],[rfm]],0)</f>
        <v>1</v>
      </c>
      <c r="N1823" t="str">
        <f t="shared" ca="1" si="57"/>
        <v>Imediate Attention</v>
      </c>
    </row>
    <row r="1824" spans="1:14" x14ac:dyDescent="0.25">
      <c r="A1824" t="s">
        <v>279</v>
      </c>
      <c r="B1824" s="1">
        <v>45177</v>
      </c>
      <c r="C1824" s="4">
        <v>144.20182122231299</v>
      </c>
      <c r="D1824" s="3">
        <f ca="1">TODAY() -dataset_transacoes_ficticias_2023_2024[[#This Row],[transaction date]]</f>
        <v>246</v>
      </c>
      <c r="E1824">
        <f>COUNTIF(A:A,dataset_transacoes_ficticias_2023_2024[[#This Row],[customer-id]])</f>
        <v>2</v>
      </c>
      <c r="F1824" s="4">
        <f>SUMIF(A:A,dataset_transacoes_ficticias_2023_2024[[#This Row],[customer-id]],C:C)</f>
        <v>1072.722309358209</v>
      </c>
      <c r="G1824" s="4">
        <f>dataset_transacoes_ficticias_2023_2024[[#This Row],[total value]]/dataset_transacoes_ficticias_2023_2024[[#This Row],[frequency]]</f>
        <v>536.36115467910452</v>
      </c>
      <c r="H1824" s="5">
        <f ca="1">(1 - _xlfn.PERCENTRANK.INC(D:D,dataset_transacoes_ficticias_2023_2024[[#This Row],[recency]],4))*10</f>
        <v>6.2190000000000003</v>
      </c>
      <c r="I1824">
        <f>_xlfn.PERCENTRANK.INC(E:E,dataset_transacoes_ficticias_2023_2024[[#This Row],[frequency]],4)*10</f>
        <v>0.15</v>
      </c>
      <c r="J1824" s="5">
        <f>_xlfn.PERCENTRANK.INC(F:F,dataset_transacoes_ficticias_2023_2024[[#This Row],[total value]],4)*10</f>
        <v>1.03</v>
      </c>
      <c r="K1824" s="5">
        <f t="shared" ca="1" si="56"/>
        <v>11.026</v>
      </c>
      <c r="L1824" s="13">
        <f ca="1">_xlfn.PERCENTRANK.INC(K:K,dataset_transacoes_ficticias_2023_2024[[#This Row],[rfm sum]],4)*10</f>
        <v>0.81</v>
      </c>
      <c r="M1824" s="3">
        <f ca="1">ROUNDUP(dataset_transacoes_ficticias_2023_2024[[#This Row],[rfm]],0)</f>
        <v>1</v>
      </c>
      <c r="N1824" t="str">
        <f t="shared" ca="1" si="57"/>
        <v>Imediate Attention</v>
      </c>
    </row>
    <row r="1825" spans="1:14" x14ac:dyDescent="0.25">
      <c r="A1825" t="s">
        <v>317</v>
      </c>
      <c r="B1825" s="1">
        <v>44958</v>
      </c>
      <c r="C1825" s="4">
        <v>260.555661021373</v>
      </c>
      <c r="D1825" s="3">
        <f ca="1">TODAY() -dataset_transacoes_ficticias_2023_2024[[#This Row],[transaction date]]</f>
        <v>465</v>
      </c>
      <c r="E1825">
        <f>COUNTIF(A:A,dataset_transacoes_ficticias_2023_2024[[#This Row],[customer-id]])</f>
        <v>2</v>
      </c>
      <c r="F1825" s="4">
        <f>SUMIF(A:A,dataset_transacoes_ficticias_2023_2024[[#This Row],[customer-id]],C:C)</f>
        <v>1110.929356145597</v>
      </c>
      <c r="G1825" s="4">
        <f>dataset_transacoes_ficticias_2023_2024[[#This Row],[total value]]/dataset_transacoes_ficticias_2023_2024[[#This Row],[frequency]]</f>
        <v>555.46467807279851</v>
      </c>
      <c r="H1825" s="5">
        <f ca="1">(1 - _xlfn.PERCENTRANK.INC(D:D,dataset_transacoes_ficticias_2023_2024[[#This Row],[recency]],4))*10</f>
        <v>0.74100000000000055</v>
      </c>
      <c r="I1825">
        <f>_xlfn.PERCENTRANK.INC(E:E,dataset_transacoes_ficticias_2023_2024[[#This Row],[frequency]],4)*10</f>
        <v>0.15</v>
      </c>
      <c r="J1825" s="5">
        <f>_xlfn.PERCENTRANK.INC(F:F,dataset_transacoes_ficticias_2023_2024[[#This Row],[total value]],4)*10</f>
        <v>1.105</v>
      </c>
      <c r="K1825" s="5">
        <f t="shared" ca="1" si="56"/>
        <v>9.3950000000000014</v>
      </c>
      <c r="L1825" s="13">
        <f ca="1">_xlfn.PERCENTRANK.INC(K:K,dataset_transacoes_ficticias_2023_2024[[#This Row],[rfm sum]],4)*10</f>
        <v>0.51500000000000001</v>
      </c>
      <c r="M1825" s="3">
        <f ca="1">ROUNDUP(dataset_transacoes_ficticias_2023_2024[[#This Row],[rfm]],0)</f>
        <v>1</v>
      </c>
      <c r="N1825" t="str">
        <f t="shared" ca="1" si="57"/>
        <v>Imediate Attention</v>
      </c>
    </row>
    <row r="1826" spans="1:14" x14ac:dyDescent="0.25">
      <c r="A1826" t="s">
        <v>365</v>
      </c>
      <c r="B1826" s="1">
        <v>44945</v>
      </c>
      <c r="C1826" s="4">
        <v>649.82981271292101</v>
      </c>
      <c r="D1826" s="3">
        <f ca="1">TODAY() -dataset_transacoes_ficticias_2023_2024[[#This Row],[transaction date]]</f>
        <v>478</v>
      </c>
      <c r="E1826">
        <f>COUNTIF(A:A,dataset_transacoes_ficticias_2023_2024[[#This Row],[customer-id]])</f>
        <v>3</v>
      </c>
      <c r="F1826" s="4">
        <f>SUMIF(A:A,dataset_transacoes_ficticias_2023_2024[[#This Row],[customer-id]],C:C)</f>
        <v>1154.471762933644</v>
      </c>
      <c r="G1826" s="4">
        <f>dataset_transacoes_ficticias_2023_2024[[#This Row],[total value]]/dataset_transacoes_ficticias_2023_2024[[#This Row],[frequency]]</f>
        <v>384.8239209778813</v>
      </c>
      <c r="H1826" s="5">
        <f ca="1">(1 - _xlfn.PERCENTRANK.INC(D:D,dataset_transacoes_ficticias_2023_2024[[#This Row],[recency]],4))*10</f>
        <v>0.39100000000000024</v>
      </c>
      <c r="I1826">
        <f>_xlfn.PERCENTRANK.INC(E:E,dataset_transacoes_ficticias_2023_2024[[#This Row],[frequency]],4)*10</f>
        <v>0.96</v>
      </c>
      <c r="J1826" s="5">
        <f>_xlfn.PERCENTRANK.INC(F:F,dataset_transacoes_ficticias_2023_2024[[#This Row],[total value]],4)*10</f>
        <v>1.1400000000000001</v>
      </c>
      <c r="K1826" s="5">
        <f t="shared" ca="1" si="56"/>
        <v>4.4870000000000001</v>
      </c>
      <c r="L1826" s="13">
        <f ca="1">_xlfn.PERCENTRANK.INC(K:K,dataset_transacoes_ficticias_2023_2024[[#This Row],[rfm sum]],4)*10</f>
        <v>3.5000000000000003E-2</v>
      </c>
      <c r="M1826" s="3">
        <f ca="1">ROUNDUP(dataset_transacoes_ficticias_2023_2024[[#This Row],[rfm]],0)</f>
        <v>1</v>
      </c>
      <c r="N1826" t="str">
        <f t="shared" ca="1" si="57"/>
        <v>Imediate Attention</v>
      </c>
    </row>
    <row r="1827" spans="1:14" x14ac:dyDescent="0.25">
      <c r="A1827" t="s">
        <v>375</v>
      </c>
      <c r="B1827" s="1">
        <v>45078</v>
      </c>
      <c r="C1827" s="4">
        <v>851.17052324842405</v>
      </c>
      <c r="D1827" s="3">
        <f ca="1">TODAY() -dataset_transacoes_ficticias_2023_2024[[#This Row],[transaction date]]</f>
        <v>345</v>
      </c>
      <c r="E1827">
        <f>COUNTIF(A:A,dataset_transacoes_ficticias_2023_2024[[#This Row],[customer-id]])</f>
        <v>3</v>
      </c>
      <c r="F1827" s="4">
        <f>SUMIF(A:A,dataset_transacoes_ficticias_2023_2024[[#This Row],[customer-id]],C:C)</f>
        <v>1838.815402685324</v>
      </c>
      <c r="G1827" s="4">
        <f>dataset_transacoes_ficticias_2023_2024[[#This Row],[total value]]/dataset_transacoes_ficticias_2023_2024[[#This Row],[frequency]]</f>
        <v>612.9384675617747</v>
      </c>
      <c r="H1827" s="5">
        <f ca="1">(1 - _xlfn.PERCENTRANK.INC(D:D,dataset_transacoes_ficticias_2023_2024[[#This Row],[recency]],4))*10</f>
        <v>3.742</v>
      </c>
      <c r="I1827">
        <f>_xlfn.PERCENTRANK.INC(E:E,dataset_transacoes_ficticias_2023_2024[[#This Row],[frequency]],4)*10</f>
        <v>0.96</v>
      </c>
      <c r="J1827" s="5">
        <f>_xlfn.PERCENTRANK.INC(F:F,dataset_transacoes_ficticias_2023_2024[[#This Row],[total value]],4)*10</f>
        <v>3.2909999999999999</v>
      </c>
      <c r="K1827" s="5">
        <f t="shared" ca="1" si="56"/>
        <v>10.484</v>
      </c>
      <c r="L1827" s="13">
        <f ca="1">_xlfn.PERCENTRANK.INC(K:K,dataset_transacoes_ficticias_2023_2024[[#This Row],[rfm sum]],4)*10</f>
        <v>0.67500000000000004</v>
      </c>
      <c r="M1827" s="3">
        <f ca="1">ROUNDUP(dataset_transacoes_ficticias_2023_2024[[#This Row],[rfm]],0)</f>
        <v>1</v>
      </c>
      <c r="N1827" t="str">
        <f t="shared" ca="1" si="57"/>
        <v>Imediate Attention</v>
      </c>
    </row>
    <row r="1828" spans="1:14" x14ac:dyDescent="0.25">
      <c r="A1828" t="s">
        <v>371</v>
      </c>
      <c r="B1828" s="1">
        <v>44956</v>
      </c>
      <c r="C1828" s="4">
        <v>823.94664327337603</v>
      </c>
      <c r="D1828" s="3">
        <f ca="1">TODAY() -dataset_transacoes_ficticias_2023_2024[[#This Row],[transaction date]]</f>
        <v>467</v>
      </c>
      <c r="E1828">
        <f>COUNTIF(A:A,dataset_transacoes_ficticias_2023_2024[[#This Row],[customer-id]])</f>
        <v>3</v>
      </c>
      <c r="F1828" s="4">
        <f>SUMIF(A:A,dataset_transacoes_ficticias_2023_2024[[#This Row],[customer-id]],C:C)</f>
        <v>1368.6434023511392</v>
      </c>
      <c r="G1828" s="4">
        <f>dataset_transacoes_ficticias_2023_2024[[#This Row],[total value]]/dataset_transacoes_ficticias_2023_2024[[#This Row],[frequency]]</f>
        <v>456.21446745037974</v>
      </c>
      <c r="H1828" s="5">
        <f ca="1">(1 - _xlfn.PERCENTRANK.INC(D:D,dataset_transacoes_ficticias_2023_2024[[#This Row],[recency]],4))*10</f>
        <v>0.71100000000000052</v>
      </c>
      <c r="I1828">
        <f>_xlfn.PERCENTRANK.INC(E:E,dataset_transacoes_ficticias_2023_2024[[#This Row],[frequency]],4)*10</f>
        <v>0.96</v>
      </c>
      <c r="J1828" s="5">
        <f>_xlfn.PERCENTRANK.INC(F:F,dataset_transacoes_ficticias_2023_2024[[#This Row],[total value]],4)*10</f>
        <v>1.585</v>
      </c>
      <c r="K1828" s="5">
        <f t="shared" ca="1" si="56"/>
        <v>11.249000000000002</v>
      </c>
      <c r="L1828" s="13">
        <f ca="1">_xlfn.PERCENTRANK.INC(K:K,dataset_transacoes_ficticias_2023_2024[[#This Row],[rfm sum]],4)*10</f>
        <v>0.86499999999999999</v>
      </c>
      <c r="M1828" s="3">
        <f ca="1">ROUNDUP(dataset_transacoes_ficticias_2023_2024[[#This Row],[rfm]],0)</f>
        <v>1</v>
      </c>
      <c r="N1828" t="str">
        <f t="shared" ca="1" si="57"/>
        <v>Imediate Attention</v>
      </c>
    </row>
    <row r="1829" spans="1:14" x14ac:dyDescent="0.25">
      <c r="A1829" t="s">
        <v>181</v>
      </c>
      <c r="B1829" s="1">
        <v>45108</v>
      </c>
      <c r="C1829" s="4">
        <v>636.64426281610304</v>
      </c>
      <c r="D1829" s="3">
        <f ca="1">TODAY() -dataset_transacoes_ficticias_2023_2024[[#This Row],[transaction date]]</f>
        <v>315</v>
      </c>
      <c r="E1829">
        <f>COUNTIF(A:A,dataset_transacoes_ficticias_2023_2024[[#This Row],[customer-id]])</f>
        <v>2</v>
      </c>
      <c r="F1829" s="4">
        <f>SUMIF(A:A,dataset_transacoes_ficticias_2023_2024[[#This Row],[customer-id]],C:C)</f>
        <v>763.79970967449299</v>
      </c>
      <c r="G1829" s="4">
        <f>dataset_transacoes_ficticias_2023_2024[[#This Row],[total value]]/dataset_transacoes_ficticias_2023_2024[[#This Row],[frequency]]</f>
        <v>381.89985483724649</v>
      </c>
      <c r="H1829" s="5">
        <f ca="1">(1 - _xlfn.PERCENTRANK.INC(D:D,dataset_transacoes_ficticias_2023_2024[[#This Row],[recency]],4))*10</f>
        <v>4.4979999999999993</v>
      </c>
      <c r="I1829">
        <f>_xlfn.PERCENTRANK.INC(E:E,dataset_transacoes_ficticias_2023_2024[[#This Row],[frequency]],4)*10</f>
        <v>0.15</v>
      </c>
      <c r="J1829" s="5">
        <f>_xlfn.PERCENTRANK.INC(F:F,dataset_transacoes_ficticias_2023_2024[[#This Row],[total value]],4)*10</f>
        <v>0.45999999999999996</v>
      </c>
      <c r="K1829" s="5">
        <f t="shared" ca="1" si="56"/>
        <v>8.3640000000000008</v>
      </c>
      <c r="L1829" s="13">
        <f ca="1">_xlfn.PERCENTRANK.INC(K:K,dataset_transacoes_ficticias_2023_2024[[#This Row],[rfm sum]],4)*10</f>
        <v>0.39</v>
      </c>
      <c r="M1829" s="3">
        <f ca="1">ROUNDUP(dataset_transacoes_ficticias_2023_2024[[#This Row],[rfm]],0)</f>
        <v>1</v>
      </c>
      <c r="N1829" t="str">
        <f t="shared" ca="1" si="57"/>
        <v>Imediate Attention</v>
      </c>
    </row>
    <row r="1830" spans="1:14" x14ac:dyDescent="0.25">
      <c r="A1830" t="s">
        <v>279</v>
      </c>
      <c r="B1830" s="1">
        <v>45042</v>
      </c>
      <c r="C1830" s="4">
        <v>928.52048813589602</v>
      </c>
      <c r="D1830" s="3">
        <f ca="1">TODAY() -dataset_transacoes_ficticias_2023_2024[[#This Row],[transaction date]]</f>
        <v>381</v>
      </c>
      <c r="E1830">
        <f>COUNTIF(A:A,dataset_transacoes_ficticias_2023_2024[[#This Row],[customer-id]])</f>
        <v>2</v>
      </c>
      <c r="F1830" s="4">
        <f>SUMIF(A:A,dataset_transacoes_ficticias_2023_2024[[#This Row],[customer-id]],C:C)</f>
        <v>1072.722309358209</v>
      </c>
      <c r="G1830" s="4">
        <f>dataset_transacoes_ficticias_2023_2024[[#This Row],[total value]]/dataset_transacoes_ficticias_2023_2024[[#This Row],[frequency]]</f>
        <v>536.36115467910452</v>
      </c>
      <c r="H1830" s="5">
        <f ca="1">(1 - _xlfn.PERCENTRANK.INC(D:D,dataset_transacoes_ficticias_2023_2024[[#This Row],[recency]],4))*10</f>
        <v>2.8620000000000001</v>
      </c>
      <c r="I1830">
        <f>_xlfn.PERCENTRANK.INC(E:E,dataset_transacoes_ficticias_2023_2024[[#This Row],[frequency]],4)*10</f>
        <v>0.15</v>
      </c>
      <c r="J1830" s="5">
        <f>_xlfn.PERCENTRANK.INC(F:F,dataset_transacoes_ficticias_2023_2024[[#This Row],[total value]],4)*10</f>
        <v>1.03</v>
      </c>
      <c r="K1830" s="5">
        <f t="shared" ca="1" si="56"/>
        <v>9.1499999999999986</v>
      </c>
      <c r="L1830" s="13">
        <f ca="1">_xlfn.PERCENTRANK.INC(K:K,dataset_transacoes_ficticias_2023_2024[[#This Row],[rfm sum]],4)*10</f>
        <v>0.495</v>
      </c>
      <c r="M1830" s="3">
        <f ca="1">ROUNDUP(dataset_transacoes_ficticias_2023_2024[[#This Row],[rfm]],0)</f>
        <v>1</v>
      </c>
      <c r="N1830" t="str">
        <f t="shared" ca="1" si="57"/>
        <v>Imediate Attention</v>
      </c>
    </row>
    <row r="1831" spans="1:14" x14ac:dyDescent="0.25">
      <c r="A1831" t="s">
        <v>316</v>
      </c>
      <c r="B1831" s="1">
        <v>45011</v>
      </c>
      <c r="C1831" s="4">
        <v>338.96566847394098</v>
      </c>
      <c r="D1831" s="3">
        <f ca="1">TODAY() -dataset_transacoes_ficticias_2023_2024[[#This Row],[transaction date]]</f>
        <v>412</v>
      </c>
      <c r="E1831">
        <f>COUNTIF(A:A,dataset_transacoes_ficticias_2023_2024[[#This Row],[customer-id]])</f>
        <v>2</v>
      </c>
      <c r="F1831" s="4">
        <f>SUMIF(A:A,dataset_transacoes_ficticias_2023_2024[[#This Row],[customer-id]],C:C)</f>
        <v>1004.993140524698</v>
      </c>
      <c r="G1831" s="4">
        <f>dataset_transacoes_ficticias_2023_2024[[#This Row],[total value]]/dataset_transacoes_ficticias_2023_2024[[#This Row],[frequency]]</f>
        <v>502.496570262349</v>
      </c>
      <c r="H1831" s="5">
        <f ca="1">(1 - _xlfn.PERCENTRANK.INC(D:D,dataset_transacoes_ficticias_2023_2024[[#This Row],[recency]],4))*10</f>
        <v>2.0869999999999997</v>
      </c>
      <c r="I1831">
        <f>_xlfn.PERCENTRANK.INC(E:E,dataset_transacoes_ficticias_2023_2024[[#This Row],[frequency]],4)*10</f>
        <v>0.15</v>
      </c>
      <c r="J1831" s="5">
        <f>_xlfn.PERCENTRANK.INC(F:F,dataset_transacoes_ficticias_2023_2024[[#This Row],[total value]],4)*10</f>
        <v>0.96</v>
      </c>
      <c r="K1831" s="5">
        <f t="shared" ca="1" si="56"/>
        <v>7.2389999999999999</v>
      </c>
      <c r="L1831" s="13">
        <f ca="1">_xlfn.PERCENTRANK.INC(K:K,dataset_transacoes_ficticias_2023_2024[[#This Row],[rfm sum]],4)*10</f>
        <v>0.23499999999999999</v>
      </c>
      <c r="M1831" s="3">
        <f ca="1">ROUNDUP(dataset_transacoes_ficticias_2023_2024[[#This Row],[rfm]],0)</f>
        <v>1</v>
      </c>
      <c r="N1831" t="str">
        <f t="shared" ca="1" si="57"/>
        <v>Imediate Attention</v>
      </c>
    </row>
    <row r="1832" spans="1:14" x14ac:dyDescent="0.25">
      <c r="A1832" t="s">
        <v>77</v>
      </c>
      <c r="B1832" s="1">
        <v>44945</v>
      </c>
      <c r="C1832" s="4">
        <v>525.08667058013998</v>
      </c>
      <c r="D1832" s="3">
        <f ca="1">TODAY() -dataset_transacoes_ficticias_2023_2024[[#This Row],[transaction date]]</f>
        <v>478</v>
      </c>
      <c r="E1832">
        <f>COUNTIF(A:A,dataset_transacoes_ficticias_2023_2024[[#This Row],[customer-id]])</f>
        <v>3</v>
      </c>
      <c r="F1832" s="4">
        <f>SUMIF(A:A,dataset_transacoes_ficticias_2023_2024[[#This Row],[customer-id]],C:C)</f>
        <v>1375.0386128780717</v>
      </c>
      <c r="G1832" s="4">
        <f>dataset_transacoes_ficticias_2023_2024[[#This Row],[total value]]/dataset_transacoes_ficticias_2023_2024[[#This Row],[frequency]]</f>
        <v>458.34620429269057</v>
      </c>
      <c r="H1832" s="5">
        <f ca="1">(1 - _xlfn.PERCENTRANK.INC(D:D,dataset_transacoes_ficticias_2023_2024[[#This Row],[recency]],4))*10</f>
        <v>0.39100000000000024</v>
      </c>
      <c r="I1832">
        <f>_xlfn.PERCENTRANK.INC(E:E,dataset_transacoes_ficticias_2023_2024[[#This Row],[frequency]],4)*10</f>
        <v>0.96</v>
      </c>
      <c r="J1832" s="5">
        <f>_xlfn.PERCENTRANK.INC(F:F,dataset_transacoes_ficticias_2023_2024[[#This Row],[total value]],4)*10</f>
        <v>1.615</v>
      </c>
      <c r="K1832" s="5">
        <f t="shared" ca="1" si="56"/>
        <v>6.1630000000000003</v>
      </c>
      <c r="L1832" s="13">
        <f ca="1">_xlfn.PERCENTRANK.INC(K:K,dataset_transacoes_ficticias_2023_2024[[#This Row],[rfm sum]],4)*10</f>
        <v>0.125</v>
      </c>
      <c r="M1832" s="3">
        <f ca="1">ROUNDUP(dataset_transacoes_ficticias_2023_2024[[#This Row],[rfm]],0)</f>
        <v>1</v>
      </c>
      <c r="N1832" t="str">
        <f t="shared" ca="1" si="57"/>
        <v>Imediate Attention</v>
      </c>
    </row>
    <row r="1833" spans="1:14" x14ac:dyDescent="0.25">
      <c r="A1833" t="s">
        <v>186</v>
      </c>
      <c r="B1833" s="1">
        <v>45182</v>
      </c>
      <c r="C1833" s="4">
        <v>463.65222897341999</v>
      </c>
      <c r="D1833" s="3">
        <f ca="1">TODAY() -dataset_transacoes_ficticias_2023_2024[[#This Row],[transaction date]]</f>
        <v>241</v>
      </c>
      <c r="E1833">
        <f>COUNTIF(A:A,dataset_transacoes_ficticias_2023_2024[[#This Row],[customer-id]])</f>
        <v>3</v>
      </c>
      <c r="F1833" s="4">
        <f>SUMIF(A:A,dataset_transacoes_ficticias_2023_2024[[#This Row],[customer-id]],C:C)</f>
        <v>1209.333830859895</v>
      </c>
      <c r="G1833" s="4">
        <f>dataset_transacoes_ficticias_2023_2024[[#This Row],[total value]]/dataset_transacoes_ficticias_2023_2024[[#This Row],[frequency]]</f>
        <v>403.11127695329833</v>
      </c>
      <c r="H1833" s="5">
        <f ca="1">(1 - _xlfn.PERCENTRANK.INC(D:D,dataset_transacoes_ficticias_2023_2024[[#This Row],[recency]],4))*10</f>
        <v>6.3539999999999992</v>
      </c>
      <c r="I1833">
        <f>_xlfn.PERCENTRANK.INC(E:E,dataset_transacoes_ficticias_2023_2024[[#This Row],[frequency]],4)*10</f>
        <v>0.96</v>
      </c>
      <c r="J1833" s="5">
        <f>_xlfn.PERCENTRANK.INC(F:F,dataset_transacoes_ficticias_2023_2024[[#This Row],[total value]],4)*10</f>
        <v>1.27</v>
      </c>
      <c r="K1833" s="5">
        <f t="shared" ca="1" si="56"/>
        <v>11.55</v>
      </c>
      <c r="L1833" s="13">
        <f ca="1">_xlfn.PERCENTRANK.INC(K:K,dataset_transacoes_ficticias_2023_2024[[#This Row],[rfm sum]],4)*10</f>
        <v>0.94500000000000006</v>
      </c>
      <c r="M1833" s="3">
        <f ca="1">ROUNDUP(dataset_transacoes_ficticias_2023_2024[[#This Row],[rfm]],0)</f>
        <v>1</v>
      </c>
      <c r="N1833" t="str">
        <f t="shared" ca="1" si="57"/>
        <v>Imediate Attention</v>
      </c>
    </row>
    <row r="1834" spans="1:14" x14ac:dyDescent="0.25">
      <c r="A1834" t="s">
        <v>473</v>
      </c>
      <c r="B1834" s="1">
        <v>44977</v>
      </c>
      <c r="C1834" s="4">
        <v>407.92849269190799</v>
      </c>
      <c r="D1834" s="3">
        <f ca="1">TODAY() -dataset_transacoes_ficticias_2023_2024[[#This Row],[transaction date]]</f>
        <v>446</v>
      </c>
      <c r="E1834">
        <f>COUNTIF(A:A,dataset_transacoes_ficticias_2023_2024[[#This Row],[customer-id]])</f>
        <v>3</v>
      </c>
      <c r="F1834" s="4">
        <f>SUMIF(A:A,dataset_transacoes_ficticias_2023_2024[[#This Row],[customer-id]],C:C)</f>
        <v>759.23931950466294</v>
      </c>
      <c r="G1834" s="4">
        <f>dataset_transacoes_ficticias_2023_2024[[#This Row],[total value]]/dataset_transacoes_ficticias_2023_2024[[#This Row],[frequency]]</f>
        <v>253.07977316822098</v>
      </c>
      <c r="H1834" s="5">
        <f ca="1">(1 - _xlfn.PERCENTRANK.INC(D:D,dataset_transacoes_ficticias_2023_2024[[#This Row],[recency]],4))*10</f>
        <v>1.2060000000000004</v>
      </c>
      <c r="I1834">
        <f>_xlfn.PERCENTRANK.INC(E:E,dataset_transacoes_ficticias_2023_2024[[#This Row],[frequency]],4)*10</f>
        <v>0.96</v>
      </c>
      <c r="J1834" s="5">
        <f>_xlfn.PERCENTRANK.INC(F:F,dataset_transacoes_ficticias_2023_2024[[#This Row],[total value]],4)*10</f>
        <v>0.42999999999999994</v>
      </c>
      <c r="K1834" s="5">
        <f t="shared" ca="1" si="56"/>
        <v>11.18</v>
      </c>
      <c r="L1834" s="13">
        <f ca="1">_xlfn.PERCENTRANK.INC(K:K,dataset_transacoes_ficticias_2023_2024[[#This Row],[rfm sum]],4)*10</f>
        <v>0.85000000000000009</v>
      </c>
      <c r="M1834" s="3">
        <f ca="1">ROUNDUP(dataset_transacoes_ficticias_2023_2024[[#This Row],[rfm]],0)</f>
        <v>1</v>
      </c>
      <c r="N1834" t="str">
        <f t="shared" ca="1" si="57"/>
        <v>Imediate Attention</v>
      </c>
    </row>
    <row r="1835" spans="1:14" x14ac:dyDescent="0.25">
      <c r="A1835" t="s">
        <v>364</v>
      </c>
      <c r="B1835" s="1">
        <v>45049</v>
      </c>
      <c r="C1835" s="4">
        <v>180.49274970554001</v>
      </c>
      <c r="D1835" s="3">
        <f ca="1">TODAY() -dataset_transacoes_ficticias_2023_2024[[#This Row],[transaction date]]</f>
        <v>374</v>
      </c>
      <c r="E1835">
        <f>COUNTIF(A:A,dataset_transacoes_ficticias_2023_2024[[#This Row],[customer-id]])</f>
        <v>2</v>
      </c>
      <c r="F1835" s="4">
        <f>SUMIF(A:A,dataset_transacoes_ficticias_2023_2024[[#This Row],[customer-id]],C:C)</f>
        <v>638.665139410037</v>
      </c>
      <c r="G1835" s="4">
        <f>dataset_transacoes_ficticias_2023_2024[[#This Row],[total value]]/dataset_transacoes_ficticias_2023_2024[[#This Row],[frequency]]</f>
        <v>319.3325697050185</v>
      </c>
      <c r="H1835" s="5">
        <f ca="1">(1 - _xlfn.PERCENTRANK.INC(D:D,dataset_transacoes_ficticias_2023_2024[[#This Row],[recency]],4))*10</f>
        <v>3.0620000000000003</v>
      </c>
      <c r="I1835">
        <f>_xlfn.PERCENTRANK.INC(E:E,dataset_transacoes_ficticias_2023_2024[[#This Row],[frequency]],4)*10</f>
        <v>0.15</v>
      </c>
      <c r="J1835" s="5">
        <f>_xlfn.PERCENTRANK.INC(F:F,dataset_transacoes_ficticias_2023_2024[[#This Row],[total value]],4)*10</f>
        <v>0.3</v>
      </c>
      <c r="K1835" s="5">
        <f t="shared" ca="1" si="56"/>
        <v>6.1080000000000005</v>
      </c>
      <c r="L1835" s="13">
        <f ca="1">_xlfn.PERCENTRANK.INC(K:K,dataset_transacoes_ficticias_2023_2024[[#This Row],[rfm sum]],4)*10</f>
        <v>0.12</v>
      </c>
      <c r="M1835" s="3">
        <f ca="1">ROUNDUP(dataset_transacoes_ficticias_2023_2024[[#This Row],[rfm]],0)</f>
        <v>1</v>
      </c>
      <c r="N1835" t="str">
        <f t="shared" ca="1" si="57"/>
        <v>Imediate Attention</v>
      </c>
    </row>
    <row r="1836" spans="1:14" x14ac:dyDescent="0.25">
      <c r="A1836" t="s">
        <v>120</v>
      </c>
      <c r="B1836" s="1">
        <v>45057</v>
      </c>
      <c r="C1836" s="4">
        <v>545.31951797551199</v>
      </c>
      <c r="D1836" s="3">
        <f ca="1">TODAY() -dataset_transacoes_ficticias_2023_2024[[#This Row],[transaction date]]</f>
        <v>366</v>
      </c>
      <c r="E1836">
        <f>COUNTIF(A:A,dataset_transacoes_ficticias_2023_2024[[#This Row],[customer-id]])</f>
        <v>3</v>
      </c>
      <c r="F1836" s="4">
        <f>SUMIF(A:A,dataset_transacoes_ficticias_2023_2024[[#This Row],[customer-id]],C:C)</f>
        <v>1693.208014485007</v>
      </c>
      <c r="G1836" s="4">
        <f>dataset_transacoes_ficticias_2023_2024[[#This Row],[total value]]/dataset_transacoes_ficticias_2023_2024[[#This Row],[frequency]]</f>
        <v>564.40267149500232</v>
      </c>
      <c r="H1836" s="5">
        <f ca="1">(1 - _xlfn.PERCENTRANK.INC(D:D,dataset_transacoes_ficticias_2023_2024[[#This Row],[recency]],4))*10</f>
        <v>3.2420000000000004</v>
      </c>
      <c r="I1836">
        <f>_xlfn.PERCENTRANK.INC(E:E,dataset_transacoes_ficticias_2023_2024[[#This Row],[frequency]],4)*10</f>
        <v>0.96</v>
      </c>
      <c r="J1836" s="5">
        <f>_xlfn.PERCENTRANK.INC(F:F,dataset_transacoes_ficticias_2023_2024[[#This Row],[total value]],4)*10</f>
        <v>2.8810000000000002</v>
      </c>
      <c r="K1836" s="5">
        <f t="shared" ca="1" si="56"/>
        <v>10.595000000000001</v>
      </c>
      <c r="L1836" s="13">
        <f ca="1">_xlfn.PERCENTRANK.INC(K:K,dataset_transacoes_ficticias_2023_2024[[#This Row],[rfm sum]],4)*10</f>
        <v>0.70000000000000007</v>
      </c>
      <c r="M1836" s="3">
        <f ca="1">ROUNDUP(dataset_transacoes_ficticias_2023_2024[[#This Row],[rfm]],0)</f>
        <v>1</v>
      </c>
      <c r="N1836" t="str">
        <f t="shared" ca="1" si="57"/>
        <v>Imediate Attention</v>
      </c>
    </row>
    <row r="1837" spans="1:14" x14ac:dyDescent="0.25">
      <c r="A1837" t="s">
        <v>348</v>
      </c>
      <c r="B1837" s="1">
        <v>44971</v>
      </c>
      <c r="C1837" s="4">
        <v>897.840831727406</v>
      </c>
      <c r="D1837" s="3">
        <f ca="1">TODAY() -dataset_transacoes_ficticias_2023_2024[[#This Row],[transaction date]]</f>
        <v>452</v>
      </c>
      <c r="E1837">
        <f>COUNTIF(A:A,dataset_transacoes_ficticias_2023_2024[[#This Row],[customer-id]])</f>
        <v>2</v>
      </c>
      <c r="F1837" s="4">
        <f>SUMIF(A:A,dataset_transacoes_ficticias_2023_2024[[#This Row],[customer-id]],C:C)</f>
        <v>1542.4866923340639</v>
      </c>
      <c r="G1837" s="4">
        <f>dataset_transacoes_ficticias_2023_2024[[#This Row],[total value]]/dataset_transacoes_ficticias_2023_2024[[#This Row],[frequency]]</f>
        <v>771.24334616703197</v>
      </c>
      <c r="H1837" s="5">
        <f ca="1">(1 - _xlfn.PERCENTRANK.INC(D:D,dataset_transacoes_ficticias_2023_2024[[#This Row],[recency]],4))*10</f>
        <v>1.0909999999999997</v>
      </c>
      <c r="I1837">
        <f>_xlfn.PERCENTRANK.INC(E:E,dataset_transacoes_ficticias_2023_2024[[#This Row],[frequency]],4)*10</f>
        <v>0.15</v>
      </c>
      <c r="J1837" s="5">
        <f>_xlfn.PERCENTRANK.INC(F:F,dataset_transacoes_ficticias_2023_2024[[#This Row],[total value]],4)*10</f>
        <v>2.286</v>
      </c>
      <c r="K1837" s="5">
        <f t="shared" ca="1" si="56"/>
        <v>10.61</v>
      </c>
      <c r="L1837" s="13">
        <f ca="1">_xlfn.PERCENTRANK.INC(K:K,dataset_transacoes_ficticias_2023_2024[[#This Row],[rfm sum]],4)*10</f>
        <v>0.71</v>
      </c>
      <c r="M1837" s="3">
        <f ca="1">ROUNDUP(dataset_transacoes_ficticias_2023_2024[[#This Row],[rfm]],0)</f>
        <v>1</v>
      </c>
      <c r="N1837" t="str">
        <f t="shared" ca="1" si="57"/>
        <v>Imediate Attention</v>
      </c>
    </row>
    <row r="1838" spans="1:14" x14ac:dyDescent="0.25">
      <c r="A1838" t="s">
        <v>405</v>
      </c>
      <c r="B1838" s="1">
        <v>44988</v>
      </c>
      <c r="C1838" s="4">
        <v>849.35556429304199</v>
      </c>
      <c r="D1838" s="3">
        <f ca="1">TODAY() -dataset_transacoes_ficticias_2023_2024[[#This Row],[transaction date]]</f>
        <v>435</v>
      </c>
      <c r="E1838">
        <f>COUNTIF(A:A,dataset_transacoes_ficticias_2023_2024[[#This Row],[customer-id]])</f>
        <v>3</v>
      </c>
      <c r="F1838" s="4">
        <f>SUMIF(A:A,dataset_transacoes_ficticias_2023_2024[[#This Row],[customer-id]],C:C)</f>
        <v>1708.2467348085042</v>
      </c>
      <c r="G1838" s="4">
        <f>dataset_transacoes_ficticias_2023_2024[[#This Row],[total value]]/dataset_transacoes_ficticias_2023_2024[[#This Row],[frequency]]</f>
        <v>569.41557826950145</v>
      </c>
      <c r="H1838" s="5">
        <f ca="1">(1 - _xlfn.PERCENTRANK.INC(D:D,dataset_transacoes_ficticias_2023_2024[[#This Row],[recency]],4))*10</f>
        <v>1.4359999999999995</v>
      </c>
      <c r="I1838">
        <f>_xlfn.PERCENTRANK.INC(E:E,dataset_transacoes_ficticias_2023_2024[[#This Row],[frequency]],4)*10</f>
        <v>0.96</v>
      </c>
      <c r="J1838" s="5">
        <f>_xlfn.PERCENTRANK.INC(F:F,dataset_transacoes_ficticias_2023_2024[[#This Row],[total value]],4)*10</f>
        <v>2.9709999999999996</v>
      </c>
      <c r="K1838" s="5">
        <f t="shared" ca="1" si="56"/>
        <v>8.8939999999999984</v>
      </c>
      <c r="L1838" s="13">
        <f ca="1">_xlfn.PERCENTRANK.INC(K:K,dataset_transacoes_ficticias_2023_2024[[#This Row],[rfm sum]],4)*10</f>
        <v>0.45999999999999996</v>
      </c>
      <c r="M1838" s="3">
        <f ca="1">ROUNDUP(dataset_transacoes_ficticias_2023_2024[[#This Row],[rfm]],0)</f>
        <v>1</v>
      </c>
      <c r="N1838" t="str">
        <f t="shared" ca="1" si="57"/>
        <v>Imediate Attention</v>
      </c>
    </row>
    <row r="1839" spans="1:14" x14ac:dyDescent="0.25">
      <c r="A1839" t="s">
        <v>180</v>
      </c>
      <c r="B1839" s="1">
        <v>44965</v>
      </c>
      <c r="C1839" s="4">
        <v>926.56454961340899</v>
      </c>
      <c r="D1839" s="3">
        <f ca="1">TODAY() -dataset_transacoes_ficticias_2023_2024[[#This Row],[transaction date]]</f>
        <v>458</v>
      </c>
      <c r="E1839">
        <f>COUNTIF(A:A,dataset_transacoes_ficticias_2023_2024[[#This Row],[customer-id]])</f>
        <v>3</v>
      </c>
      <c r="F1839" s="4">
        <f>SUMIF(A:A,dataset_transacoes_ficticias_2023_2024[[#This Row],[customer-id]],C:C)</f>
        <v>1823.5258091227552</v>
      </c>
      <c r="G1839" s="4">
        <f>dataset_transacoes_ficticias_2023_2024[[#This Row],[total value]]/dataset_transacoes_ficticias_2023_2024[[#This Row],[frequency]]</f>
        <v>607.84193637425176</v>
      </c>
      <c r="H1839" s="5">
        <f ca="1">(1 - _xlfn.PERCENTRANK.INC(D:D,dataset_transacoes_ficticias_2023_2024[[#This Row],[recency]],4))*10</f>
        <v>0.9209999999999996</v>
      </c>
      <c r="I1839">
        <f>_xlfn.PERCENTRANK.INC(E:E,dataset_transacoes_ficticias_2023_2024[[#This Row],[frequency]],4)*10</f>
        <v>0.96</v>
      </c>
      <c r="J1839" s="5">
        <f>_xlfn.PERCENTRANK.INC(F:F,dataset_transacoes_ficticias_2023_2024[[#This Row],[total value]],4)*10</f>
        <v>3.2010000000000001</v>
      </c>
      <c r="K1839" s="5">
        <f t="shared" ca="1" si="56"/>
        <v>10.448999999999998</v>
      </c>
      <c r="L1839" s="13">
        <f ca="1">_xlfn.PERCENTRANK.INC(K:K,dataset_transacoes_ficticias_2023_2024[[#This Row],[rfm sum]],4)*10</f>
        <v>0.67</v>
      </c>
      <c r="M1839" s="3">
        <f ca="1">ROUNDUP(dataset_transacoes_ficticias_2023_2024[[#This Row],[rfm]],0)</f>
        <v>1</v>
      </c>
      <c r="N1839" t="str">
        <f t="shared" ca="1" si="57"/>
        <v>Imediate Attention</v>
      </c>
    </row>
    <row r="1840" spans="1:14" x14ac:dyDescent="0.25">
      <c r="A1840" t="s">
        <v>186</v>
      </c>
      <c r="B1840" s="1">
        <v>44952</v>
      </c>
      <c r="C1840" s="4">
        <v>709.75199167574704</v>
      </c>
      <c r="D1840" s="3">
        <f ca="1">TODAY() -dataset_transacoes_ficticias_2023_2024[[#This Row],[transaction date]]</f>
        <v>471</v>
      </c>
      <c r="E1840">
        <f>COUNTIF(A:A,dataset_transacoes_ficticias_2023_2024[[#This Row],[customer-id]])</f>
        <v>3</v>
      </c>
      <c r="F1840" s="4">
        <f>SUMIF(A:A,dataset_transacoes_ficticias_2023_2024[[#This Row],[customer-id]],C:C)</f>
        <v>1209.333830859895</v>
      </c>
      <c r="G1840" s="4">
        <f>dataset_transacoes_ficticias_2023_2024[[#This Row],[total value]]/dataset_transacoes_ficticias_2023_2024[[#This Row],[frequency]]</f>
        <v>403.11127695329833</v>
      </c>
      <c r="H1840" s="5">
        <f ca="1">(1 - _xlfn.PERCENTRANK.INC(D:D,dataset_transacoes_ficticias_2023_2024[[#This Row],[recency]],4))*10</f>
        <v>0.59100000000000041</v>
      </c>
      <c r="I1840">
        <f>_xlfn.PERCENTRANK.INC(E:E,dataset_transacoes_ficticias_2023_2024[[#This Row],[frequency]],4)*10</f>
        <v>0.96</v>
      </c>
      <c r="J1840" s="5">
        <f>_xlfn.PERCENTRANK.INC(F:F,dataset_transacoes_ficticias_2023_2024[[#This Row],[total value]],4)*10</f>
        <v>1.27</v>
      </c>
      <c r="K1840" s="5">
        <f t="shared" ca="1" si="56"/>
        <v>7.9030000000000005</v>
      </c>
      <c r="L1840" s="13">
        <f ca="1">_xlfn.PERCENTRANK.INC(K:K,dataset_transacoes_ficticias_2023_2024[[#This Row],[rfm sum]],4)*10</f>
        <v>0.315</v>
      </c>
      <c r="M1840" s="3">
        <f ca="1">ROUNDUP(dataset_transacoes_ficticias_2023_2024[[#This Row],[rfm]],0)</f>
        <v>1</v>
      </c>
      <c r="N1840" t="str">
        <f t="shared" ca="1" si="57"/>
        <v>Imediate Attention</v>
      </c>
    </row>
    <row r="1841" spans="1:14" x14ac:dyDescent="0.25">
      <c r="A1841" t="s">
        <v>374</v>
      </c>
      <c r="B1841" s="1">
        <v>45033</v>
      </c>
      <c r="C1841" s="4">
        <v>78.942174702467099</v>
      </c>
      <c r="D1841" s="3">
        <f ca="1">TODAY() -dataset_transacoes_ficticias_2023_2024[[#This Row],[transaction date]]</f>
        <v>390</v>
      </c>
      <c r="E1841">
        <f>COUNTIF(A:A,dataset_transacoes_ficticias_2023_2024[[#This Row],[customer-id]])</f>
        <v>2</v>
      </c>
      <c r="F1841" s="4">
        <f>SUMIF(A:A,dataset_transacoes_ficticias_2023_2024[[#This Row],[customer-id]],C:C)</f>
        <v>590.85651092629109</v>
      </c>
      <c r="G1841" s="4">
        <f>dataset_transacoes_ficticias_2023_2024[[#This Row],[total value]]/dataset_transacoes_ficticias_2023_2024[[#This Row],[frequency]]</f>
        <v>295.42825546314555</v>
      </c>
      <c r="H1841" s="5">
        <f ca="1">(1 - _xlfn.PERCENTRANK.INC(D:D,dataset_transacoes_ficticias_2023_2024[[#This Row],[recency]],4))*10</f>
        <v>2.6670000000000007</v>
      </c>
      <c r="I1841">
        <f>_xlfn.PERCENTRANK.INC(E:E,dataset_transacoes_ficticias_2023_2024[[#This Row],[frequency]],4)*10</f>
        <v>0.15</v>
      </c>
      <c r="J1841" s="5">
        <f>_xlfn.PERCENTRANK.INC(F:F,dataset_transacoes_ficticias_2023_2024[[#This Row],[total value]],4)*10</f>
        <v>0.26500000000000001</v>
      </c>
      <c r="K1841" s="5">
        <f t="shared" ca="1" si="56"/>
        <v>5.9030000000000014</v>
      </c>
      <c r="L1841" s="13">
        <f ca="1">_xlfn.PERCENTRANK.INC(K:K,dataset_transacoes_ficticias_2023_2024[[#This Row],[rfm sum]],4)*10</f>
        <v>0.1</v>
      </c>
      <c r="M1841" s="3">
        <f ca="1">ROUNDUP(dataset_transacoes_ficticias_2023_2024[[#This Row],[rfm]],0)</f>
        <v>1</v>
      </c>
      <c r="N1841" t="str">
        <f t="shared" ca="1" si="57"/>
        <v>Imediate Attention</v>
      </c>
    </row>
    <row r="1842" spans="1:14" x14ac:dyDescent="0.25">
      <c r="A1842" t="s">
        <v>481</v>
      </c>
      <c r="B1842" s="1">
        <v>44992</v>
      </c>
      <c r="C1842" s="4">
        <v>303.50402377643502</v>
      </c>
      <c r="D1842" s="3">
        <f ca="1">TODAY() -dataset_transacoes_ficticias_2023_2024[[#This Row],[transaction date]]</f>
        <v>431</v>
      </c>
      <c r="E1842">
        <f>COUNTIF(A:A,dataset_transacoes_ficticias_2023_2024[[#This Row],[customer-id]])</f>
        <v>3</v>
      </c>
      <c r="F1842" s="4">
        <f>SUMIF(A:A,dataset_transacoes_ficticias_2023_2024[[#This Row],[customer-id]],C:C)</f>
        <v>1215.1365560273339</v>
      </c>
      <c r="G1842" s="4">
        <f>dataset_transacoes_ficticias_2023_2024[[#This Row],[total value]]/dataset_transacoes_ficticias_2023_2024[[#This Row],[frequency]]</f>
        <v>405.04551867577794</v>
      </c>
      <c r="H1842" s="5">
        <f ca="1">(1 - _xlfn.PERCENTRANK.INC(D:D,dataset_transacoes_ficticias_2023_2024[[#This Row],[recency]],4))*10</f>
        <v>1.5610000000000002</v>
      </c>
      <c r="I1842">
        <f>_xlfn.PERCENTRANK.INC(E:E,dataset_transacoes_ficticias_2023_2024[[#This Row],[frequency]],4)*10</f>
        <v>0.96</v>
      </c>
      <c r="J1842" s="5">
        <f>_xlfn.PERCENTRANK.INC(F:F,dataset_transacoes_ficticias_2023_2024[[#This Row],[total value]],4)*10</f>
        <v>1.2949999999999999</v>
      </c>
      <c r="K1842" s="5">
        <f t="shared" ca="1" si="56"/>
        <v>6.8980000000000006</v>
      </c>
      <c r="L1842" s="13">
        <f ca="1">_xlfn.PERCENTRANK.INC(K:K,dataset_transacoes_ficticias_2023_2024[[#This Row],[rfm sum]],4)*10</f>
        <v>0.16500000000000001</v>
      </c>
      <c r="M1842" s="3">
        <f ca="1">ROUNDUP(dataset_transacoes_ficticias_2023_2024[[#This Row],[rfm]],0)</f>
        <v>1</v>
      </c>
      <c r="N1842" t="str">
        <f t="shared" ca="1" si="57"/>
        <v>Imediate Attention</v>
      </c>
    </row>
    <row r="1843" spans="1:14" x14ac:dyDescent="0.25">
      <c r="A1843" t="s">
        <v>360</v>
      </c>
      <c r="B1843" s="1">
        <v>45174</v>
      </c>
      <c r="C1843" s="4">
        <v>338.51228541803999</v>
      </c>
      <c r="D1843" s="3">
        <f ca="1">TODAY() -dataset_transacoes_ficticias_2023_2024[[#This Row],[transaction date]]</f>
        <v>249</v>
      </c>
      <c r="E1843">
        <f>COUNTIF(A:A,dataset_transacoes_ficticias_2023_2024[[#This Row],[customer-id]])</f>
        <v>1</v>
      </c>
      <c r="F1843" s="4">
        <f>SUMIF(A:A,dataset_transacoes_ficticias_2023_2024[[#This Row],[customer-id]],C:C)</f>
        <v>338.51228541803999</v>
      </c>
      <c r="G1843" s="4">
        <f>dataset_transacoes_ficticias_2023_2024[[#This Row],[total value]]/dataset_transacoes_ficticias_2023_2024[[#This Row],[frequency]]</f>
        <v>338.51228541803999</v>
      </c>
      <c r="H1843" s="5">
        <f ca="1">(1 - _xlfn.PERCENTRANK.INC(D:D,dataset_transacoes_ficticias_2023_2024[[#This Row],[recency]],4))*10</f>
        <v>6.1589999999999998</v>
      </c>
      <c r="I1843">
        <f>_xlfn.PERCENTRANK.INC(E:E,dataset_transacoes_ficticias_2023_2024[[#This Row],[frequency]],4)*10</f>
        <v>0</v>
      </c>
      <c r="J1843" s="5">
        <f>_xlfn.PERCENTRANK.INC(F:F,dataset_transacoes_ficticias_2023_2024[[#This Row],[total value]],4)*10</f>
        <v>7.0000000000000007E-2</v>
      </c>
      <c r="K1843" s="5">
        <f t="shared" ca="1" si="56"/>
        <v>10.045</v>
      </c>
      <c r="L1843" s="13">
        <f ca="1">_xlfn.PERCENTRANK.INC(K:K,dataset_transacoes_ficticias_2023_2024[[#This Row],[rfm sum]],4)*10</f>
        <v>0.6</v>
      </c>
      <c r="M1843" s="3">
        <f ca="1">ROUNDUP(dataset_transacoes_ficticias_2023_2024[[#This Row],[rfm]],0)</f>
        <v>1</v>
      </c>
      <c r="N1843" t="str">
        <f t="shared" ca="1" si="57"/>
        <v>Imediate Attention</v>
      </c>
    </row>
    <row r="1844" spans="1:14" x14ac:dyDescent="0.25">
      <c r="A1844" t="s">
        <v>356</v>
      </c>
      <c r="B1844" s="1">
        <v>44938</v>
      </c>
      <c r="C1844" s="4">
        <v>357.88998384600097</v>
      </c>
      <c r="D1844" s="3">
        <f ca="1">TODAY() -dataset_transacoes_ficticias_2023_2024[[#This Row],[transaction date]]</f>
        <v>485</v>
      </c>
      <c r="E1844">
        <f>COUNTIF(A:A,dataset_transacoes_ficticias_2023_2024[[#This Row],[customer-id]])</f>
        <v>3</v>
      </c>
      <c r="F1844" s="4">
        <f>SUMIF(A:A,dataset_transacoes_ficticias_2023_2024[[#This Row],[customer-id]],C:C)</f>
        <v>955.41801661106695</v>
      </c>
      <c r="G1844" s="4">
        <f>dataset_transacoes_ficticias_2023_2024[[#This Row],[total value]]/dataset_transacoes_ficticias_2023_2024[[#This Row],[frequency]]</f>
        <v>318.472672203689</v>
      </c>
      <c r="H1844" s="5">
        <f ca="1">(1 - _xlfn.PERCENTRANK.INC(D:D,dataset_transacoes_ficticias_2023_2024[[#This Row],[recency]],4))*10</f>
        <v>0.21100000000000008</v>
      </c>
      <c r="I1844">
        <f>_xlfn.PERCENTRANK.INC(E:E,dataset_transacoes_ficticias_2023_2024[[#This Row],[frequency]],4)*10</f>
        <v>0.96</v>
      </c>
      <c r="J1844" s="5">
        <f>_xlfn.PERCENTRANK.INC(F:F,dataset_transacoes_ficticias_2023_2024[[#This Row],[total value]],4)*10</f>
        <v>0.83000000000000007</v>
      </c>
      <c r="K1844" s="5">
        <f t="shared" ca="1" si="56"/>
        <v>8.23</v>
      </c>
      <c r="L1844" s="13">
        <f ca="1">_xlfn.PERCENTRANK.INC(K:K,dataset_transacoes_ficticias_2023_2024[[#This Row],[rfm sum]],4)*10</f>
        <v>0.36</v>
      </c>
      <c r="M1844" s="3">
        <f ca="1">ROUNDUP(dataset_transacoes_ficticias_2023_2024[[#This Row],[rfm]],0)</f>
        <v>1</v>
      </c>
      <c r="N1844" t="str">
        <f t="shared" ca="1" si="57"/>
        <v>Imediate Attention</v>
      </c>
    </row>
    <row r="1845" spans="1:14" x14ac:dyDescent="0.25">
      <c r="A1845" t="s">
        <v>69</v>
      </c>
      <c r="B1845" s="1">
        <v>44967</v>
      </c>
      <c r="C1845" s="4">
        <v>255.91401980269401</v>
      </c>
      <c r="D1845" s="3">
        <f ca="1">TODAY() -dataset_transacoes_ficticias_2023_2024[[#This Row],[transaction date]]</f>
        <v>456</v>
      </c>
      <c r="E1845">
        <f>COUNTIF(A:A,dataset_transacoes_ficticias_2023_2024[[#This Row],[customer-id]])</f>
        <v>3</v>
      </c>
      <c r="F1845" s="4">
        <f>SUMIF(A:A,dataset_transacoes_ficticias_2023_2024[[#This Row],[customer-id]],C:C)</f>
        <v>1450.6676162807989</v>
      </c>
      <c r="G1845" s="4">
        <f>dataset_transacoes_ficticias_2023_2024[[#This Row],[total value]]/dataset_transacoes_ficticias_2023_2024[[#This Row],[frequency]]</f>
        <v>483.55587209359965</v>
      </c>
      <c r="H1845" s="5">
        <f ca="1">(1 - _xlfn.PERCENTRANK.INC(D:D,dataset_transacoes_ficticias_2023_2024[[#This Row],[recency]],4))*10</f>
        <v>0.98099999999999965</v>
      </c>
      <c r="I1845">
        <f>_xlfn.PERCENTRANK.INC(E:E,dataset_transacoes_ficticias_2023_2024[[#This Row],[frequency]],4)*10</f>
        <v>0.96</v>
      </c>
      <c r="J1845" s="5">
        <f>_xlfn.PERCENTRANK.INC(F:F,dataset_transacoes_ficticias_2023_2024[[#This Row],[total value]],4)*10</f>
        <v>1.925</v>
      </c>
      <c r="K1845" s="5">
        <f t="shared" ca="1" si="56"/>
        <v>5.867</v>
      </c>
      <c r="L1845" s="13">
        <f ca="1">_xlfn.PERCENTRANK.INC(K:K,dataset_transacoes_ficticias_2023_2024[[#This Row],[rfm sum]],4)*10</f>
        <v>0.09</v>
      </c>
      <c r="M1845" s="3">
        <f ca="1">ROUNDUP(dataset_transacoes_ficticias_2023_2024[[#This Row],[rfm]],0)</f>
        <v>1</v>
      </c>
      <c r="N1845" t="str">
        <f t="shared" ca="1" si="57"/>
        <v>Imediate Attention</v>
      </c>
    </row>
    <row r="1846" spans="1:14" x14ac:dyDescent="0.25">
      <c r="A1846" t="s">
        <v>487</v>
      </c>
      <c r="B1846" s="1">
        <v>44960</v>
      </c>
      <c r="C1846" s="4">
        <v>140.65675895727301</v>
      </c>
      <c r="D1846" s="3">
        <f ca="1">TODAY() -dataset_transacoes_ficticias_2023_2024[[#This Row],[transaction date]]</f>
        <v>463</v>
      </c>
      <c r="E1846">
        <f>COUNTIF(A:A,dataset_transacoes_ficticias_2023_2024[[#This Row],[customer-id]])</f>
        <v>3</v>
      </c>
      <c r="F1846" s="4">
        <f>SUMIF(A:A,dataset_transacoes_ficticias_2023_2024[[#This Row],[customer-id]],C:C)</f>
        <v>1249.3967445250851</v>
      </c>
      <c r="G1846" s="4">
        <f>dataset_transacoes_ficticias_2023_2024[[#This Row],[total value]]/dataset_transacoes_ficticias_2023_2024[[#This Row],[frequency]]</f>
        <v>416.46558150836171</v>
      </c>
      <c r="H1846" s="5">
        <f ca="1">(1 - _xlfn.PERCENTRANK.INC(D:D,dataset_transacoes_ficticias_2023_2024[[#This Row],[recency]],4))*10</f>
        <v>0.77600000000000002</v>
      </c>
      <c r="I1846">
        <f>_xlfn.PERCENTRANK.INC(E:E,dataset_transacoes_ficticias_2023_2024[[#This Row],[frequency]],4)*10</f>
        <v>0.96</v>
      </c>
      <c r="J1846" s="5">
        <f>_xlfn.PERCENTRANK.INC(F:F,dataset_transacoes_ficticias_2023_2024[[#This Row],[total value]],4)*10</f>
        <v>1.33</v>
      </c>
      <c r="K1846" s="5">
        <f t="shared" ca="1" si="56"/>
        <v>6.9319999999999995</v>
      </c>
      <c r="L1846" s="13">
        <f ca="1">_xlfn.PERCENTRANK.INC(K:K,dataset_transacoes_ficticias_2023_2024[[#This Row],[rfm sum]],4)*10</f>
        <v>0.19</v>
      </c>
      <c r="M1846" s="3">
        <f ca="1">ROUNDUP(dataset_transacoes_ficticias_2023_2024[[#This Row],[rfm]],0)</f>
        <v>1</v>
      </c>
      <c r="N1846" t="str">
        <f t="shared" ca="1" si="57"/>
        <v>Imediate Attention</v>
      </c>
    </row>
    <row r="1847" spans="1:14" x14ac:dyDescent="0.25">
      <c r="A1847" t="s">
        <v>60</v>
      </c>
      <c r="B1847" s="1">
        <v>45034</v>
      </c>
      <c r="C1847" s="4">
        <v>172.56284350453399</v>
      </c>
      <c r="D1847" s="3">
        <f ca="1">TODAY() -dataset_transacoes_ficticias_2023_2024[[#This Row],[transaction date]]</f>
        <v>389</v>
      </c>
      <c r="E1847">
        <f>COUNTIF(A:A,dataset_transacoes_ficticias_2023_2024[[#This Row],[customer-id]])</f>
        <v>3</v>
      </c>
      <c r="F1847" s="4">
        <f>SUMIF(A:A,dataset_transacoes_ficticias_2023_2024[[#This Row],[customer-id]],C:C)</f>
        <v>563.72376151699154</v>
      </c>
      <c r="G1847" s="4">
        <f>dataset_transacoes_ficticias_2023_2024[[#This Row],[total value]]/dataset_transacoes_ficticias_2023_2024[[#This Row],[frequency]]</f>
        <v>187.90792050566384</v>
      </c>
      <c r="H1847" s="5">
        <f ca="1">(1 - _xlfn.PERCENTRANK.INC(D:D,dataset_transacoes_ficticias_2023_2024[[#This Row],[recency]],4))*10</f>
        <v>2.6819999999999999</v>
      </c>
      <c r="I1847">
        <f>_xlfn.PERCENTRANK.INC(E:E,dataset_transacoes_ficticias_2023_2024[[#This Row],[frequency]],4)*10</f>
        <v>0.96</v>
      </c>
      <c r="J1847" s="5">
        <f>_xlfn.PERCENTRANK.INC(F:F,dataset_transacoes_ficticias_2023_2024[[#This Row],[total value]],4)*10</f>
        <v>0.245</v>
      </c>
      <c r="K1847" s="5">
        <f t="shared" ca="1" si="56"/>
        <v>6.9529999999999994</v>
      </c>
      <c r="L1847" s="13">
        <f ca="1">_xlfn.PERCENTRANK.INC(K:K,dataset_transacoes_ficticias_2023_2024[[#This Row],[rfm sum]],4)*10</f>
        <v>0.19500000000000001</v>
      </c>
      <c r="M1847" s="3">
        <f ca="1">ROUNDUP(dataset_transacoes_ficticias_2023_2024[[#This Row],[rfm]],0)</f>
        <v>1</v>
      </c>
      <c r="N1847" t="str">
        <f t="shared" ca="1" si="57"/>
        <v>Imediate Attention</v>
      </c>
    </row>
    <row r="1848" spans="1:14" x14ac:dyDescent="0.25">
      <c r="A1848" t="s">
        <v>20</v>
      </c>
      <c r="B1848" s="1">
        <v>44955</v>
      </c>
      <c r="C1848" s="4">
        <v>526.43070746220405</v>
      </c>
      <c r="D1848" s="3">
        <f ca="1">TODAY() -dataset_transacoes_ficticias_2023_2024[[#This Row],[transaction date]]</f>
        <v>468</v>
      </c>
      <c r="E1848">
        <f>COUNTIF(A:A,dataset_transacoes_ficticias_2023_2024[[#This Row],[customer-id]])</f>
        <v>3</v>
      </c>
      <c r="F1848" s="4">
        <f>SUMIF(A:A,dataset_transacoes_ficticias_2023_2024[[#This Row],[customer-id]],C:C)</f>
        <v>1284.872981627328</v>
      </c>
      <c r="G1848" s="4">
        <f>dataset_transacoes_ficticias_2023_2024[[#This Row],[total value]]/dataset_transacoes_ficticias_2023_2024[[#This Row],[frequency]]</f>
        <v>428.290993875776</v>
      </c>
      <c r="H1848" s="5">
        <f ca="1">(1 - _xlfn.PERCENTRANK.INC(D:D,dataset_transacoes_ficticias_2023_2024[[#This Row],[recency]],4))*10</f>
        <v>0.68599999999999994</v>
      </c>
      <c r="I1848">
        <f>_xlfn.PERCENTRANK.INC(E:E,dataset_transacoes_ficticias_2023_2024[[#This Row],[frequency]],4)*10</f>
        <v>0.96</v>
      </c>
      <c r="J1848" s="5">
        <f>_xlfn.PERCENTRANK.INC(F:F,dataset_transacoes_ficticias_2023_2024[[#This Row],[total value]],4)*10</f>
        <v>1.4449999999999998</v>
      </c>
      <c r="K1848" s="5">
        <f t="shared" ca="1" si="56"/>
        <v>6.9779999999999998</v>
      </c>
      <c r="L1848" s="13">
        <f ca="1">_xlfn.PERCENTRANK.INC(K:K,dataset_transacoes_ficticias_2023_2024[[#This Row],[rfm sum]],4)*10</f>
        <v>0.20500000000000002</v>
      </c>
      <c r="M1848" s="3">
        <f ca="1">ROUNDUP(dataset_transacoes_ficticias_2023_2024[[#This Row],[rfm]],0)</f>
        <v>1</v>
      </c>
      <c r="N1848" t="str">
        <f t="shared" ca="1" si="57"/>
        <v>Imediate Attention</v>
      </c>
    </row>
    <row r="1849" spans="1:14" x14ac:dyDescent="0.25">
      <c r="A1849" t="s">
        <v>172</v>
      </c>
      <c r="B1849" s="1">
        <v>44944</v>
      </c>
      <c r="C1849" s="4">
        <v>493.26409391031098</v>
      </c>
      <c r="D1849" s="3">
        <f ca="1">TODAY() -dataset_transacoes_ficticias_2023_2024[[#This Row],[transaction date]]</f>
        <v>479</v>
      </c>
      <c r="E1849">
        <f>COUNTIF(A:A,dataset_transacoes_ficticias_2023_2024[[#This Row],[customer-id]])</f>
        <v>2</v>
      </c>
      <c r="F1849" s="4">
        <f>SUMIF(A:A,dataset_transacoes_ficticias_2023_2024[[#This Row],[customer-id]],C:C)</f>
        <v>945.87413624246597</v>
      </c>
      <c r="G1849" s="4">
        <f>dataset_transacoes_ficticias_2023_2024[[#This Row],[total value]]/dataset_transacoes_ficticias_2023_2024[[#This Row],[frequency]]</f>
        <v>472.93706812123298</v>
      </c>
      <c r="H1849" s="5">
        <f ca="1">(1 - _xlfn.PERCENTRANK.INC(D:D,dataset_transacoes_ficticias_2023_2024[[#This Row],[recency]],4))*10</f>
        <v>0.36100000000000021</v>
      </c>
      <c r="I1849">
        <f>_xlfn.PERCENTRANK.INC(E:E,dataset_transacoes_ficticias_2023_2024[[#This Row],[frequency]],4)*10</f>
        <v>0.15</v>
      </c>
      <c r="J1849" s="5">
        <f>_xlfn.PERCENTRANK.INC(F:F,dataset_transacoes_ficticias_2023_2024[[#This Row],[total value]],4)*10</f>
        <v>0.78</v>
      </c>
      <c r="K1849" s="5">
        <f t="shared" ca="1" si="56"/>
        <v>4.3819999999999997</v>
      </c>
      <c r="L1849" s="13">
        <f ca="1">_xlfn.PERCENTRANK.INC(K:K,dataset_transacoes_ficticias_2023_2024[[#This Row],[rfm sum]],4)*10</f>
        <v>0.03</v>
      </c>
      <c r="M1849" s="3">
        <f ca="1">ROUNDUP(dataset_transacoes_ficticias_2023_2024[[#This Row],[rfm]],0)</f>
        <v>1</v>
      </c>
      <c r="N1849" t="str">
        <f t="shared" ca="1" si="57"/>
        <v>Imediate Attention</v>
      </c>
    </row>
    <row r="1850" spans="1:14" x14ac:dyDescent="0.25">
      <c r="A1850" t="s">
        <v>454</v>
      </c>
      <c r="B1850" s="1">
        <v>44968</v>
      </c>
      <c r="C1850" s="4">
        <v>950.18287374649299</v>
      </c>
      <c r="D1850" s="3">
        <f ca="1">TODAY() -dataset_transacoes_ficticias_2023_2024[[#This Row],[transaction date]]</f>
        <v>455</v>
      </c>
      <c r="E1850">
        <f>COUNTIF(A:A,dataset_transacoes_ficticias_2023_2024[[#This Row],[customer-id]])</f>
        <v>2</v>
      </c>
      <c r="F1850" s="4">
        <f>SUMIF(A:A,dataset_transacoes_ficticias_2023_2024[[#This Row],[customer-id]],C:C)</f>
        <v>1758.3902570774771</v>
      </c>
      <c r="G1850" s="4">
        <f>dataset_transacoes_ficticias_2023_2024[[#This Row],[total value]]/dataset_transacoes_ficticias_2023_2024[[#This Row],[frequency]]</f>
        <v>879.19512853873857</v>
      </c>
      <c r="H1850" s="5">
        <f ca="1">(1 - _xlfn.PERCENTRANK.INC(D:D,dataset_transacoes_ficticias_2023_2024[[#This Row],[recency]],4))*10</f>
        <v>1.0109999999999997</v>
      </c>
      <c r="I1850">
        <f>_xlfn.PERCENTRANK.INC(E:E,dataset_transacoes_ficticias_2023_2024[[#This Row],[frequency]],4)*10</f>
        <v>0.15</v>
      </c>
      <c r="J1850" s="5">
        <f>_xlfn.PERCENTRANK.INC(F:F,dataset_transacoes_ficticias_2023_2024[[#This Row],[total value]],4)*10</f>
        <v>3.0459999999999998</v>
      </c>
      <c r="K1850" s="5">
        <f t="shared" ca="1" si="56"/>
        <v>5.4979999999999993</v>
      </c>
      <c r="L1850" s="13">
        <f ca="1">_xlfn.PERCENTRANK.INC(K:K,dataset_transacoes_ficticias_2023_2024[[#This Row],[rfm sum]],4)*10</f>
        <v>7.0000000000000007E-2</v>
      </c>
      <c r="M1850" s="3">
        <f ca="1">ROUNDUP(dataset_transacoes_ficticias_2023_2024[[#This Row],[rfm]],0)</f>
        <v>1</v>
      </c>
      <c r="N1850" t="str">
        <f t="shared" ca="1" si="57"/>
        <v>Imediate Attention</v>
      </c>
    </row>
    <row r="1851" spans="1:14" x14ac:dyDescent="0.25">
      <c r="A1851" t="s">
        <v>464</v>
      </c>
      <c r="B1851" s="1">
        <v>44995</v>
      </c>
      <c r="C1851" s="4">
        <v>90.627704826735993</v>
      </c>
      <c r="D1851" s="3">
        <f ca="1">TODAY() -dataset_transacoes_ficticias_2023_2024[[#This Row],[transaction date]]</f>
        <v>428</v>
      </c>
      <c r="E1851">
        <f>COUNTIF(A:A,dataset_transacoes_ficticias_2023_2024[[#This Row],[customer-id]])</f>
        <v>1</v>
      </c>
      <c r="F1851" s="4">
        <f>SUMIF(A:A,dataset_transacoes_ficticias_2023_2024[[#This Row],[customer-id]],C:C)</f>
        <v>90.627704826735993</v>
      </c>
      <c r="G1851" s="4">
        <f>dataset_transacoes_ficticias_2023_2024[[#This Row],[total value]]/dataset_transacoes_ficticias_2023_2024[[#This Row],[frequency]]</f>
        <v>90.627704826735993</v>
      </c>
      <c r="H1851" s="5">
        <f ca="1">(1 - _xlfn.PERCENTRANK.INC(D:D,dataset_transacoes_ficticias_2023_2024[[#This Row],[recency]],4))*10</f>
        <v>1.6510000000000002</v>
      </c>
      <c r="I1851">
        <f>_xlfn.PERCENTRANK.INC(E:E,dataset_transacoes_ficticias_2023_2024[[#This Row],[frequency]],4)*10</f>
        <v>0</v>
      </c>
      <c r="J1851" s="5">
        <f>_xlfn.PERCENTRANK.INC(F:F,dataset_transacoes_ficticias_2023_2024[[#This Row],[total value]],4)*10</f>
        <v>1.4999999999999999E-2</v>
      </c>
      <c r="K1851" s="5">
        <f t="shared" ca="1" si="56"/>
        <v>5.8729999999999984</v>
      </c>
      <c r="L1851" s="13">
        <f ca="1">_xlfn.PERCENTRANK.INC(K:K,dataset_transacoes_ficticias_2023_2024[[#This Row],[rfm sum]],4)*10</f>
        <v>9.5000000000000001E-2</v>
      </c>
      <c r="M1851" s="3">
        <f ca="1">ROUNDUP(dataset_transacoes_ficticias_2023_2024[[#This Row],[rfm]],0)</f>
        <v>1</v>
      </c>
      <c r="N1851" t="str">
        <f t="shared" ca="1" si="57"/>
        <v>Imediate Attention</v>
      </c>
    </row>
    <row r="1852" spans="1:14" x14ac:dyDescent="0.25">
      <c r="A1852" t="s">
        <v>123</v>
      </c>
      <c r="B1852" s="1">
        <v>44940</v>
      </c>
      <c r="C1852" s="4">
        <v>369.229135734843</v>
      </c>
      <c r="D1852" s="3">
        <f ca="1">TODAY() -dataset_transacoes_ficticias_2023_2024[[#This Row],[transaction date]]</f>
        <v>483</v>
      </c>
      <c r="E1852">
        <f>COUNTIF(A:A,dataset_transacoes_ficticias_2023_2024[[#This Row],[customer-id]])</f>
        <v>4</v>
      </c>
      <c r="F1852" s="4">
        <f>SUMIF(A:A,dataset_transacoes_ficticias_2023_2024[[#This Row],[customer-id]],C:C)</f>
        <v>1658.6304540492229</v>
      </c>
      <c r="G1852" s="4">
        <f>dataset_transacoes_ficticias_2023_2024[[#This Row],[total value]]/dataset_transacoes_ficticias_2023_2024[[#This Row],[frequency]]</f>
        <v>414.65761351230572</v>
      </c>
      <c r="H1852" s="5">
        <f ca="1">(1 - _xlfn.PERCENTRANK.INC(D:D,dataset_transacoes_ficticias_2023_2024[[#This Row],[recency]],4))*10</f>
        <v>0.27599999999999958</v>
      </c>
      <c r="I1852">
        <f>_xlfn.PERCENTRANK.INC(E:E,dataset_transacoes_ficticias_2023_2024[[#This Row],[frequency]],4)*10</f>
        <v>2.5510000000000002</v>
      </c>
      <c r="J1852" s="5">
        <f>_xlfn.PERCENTRANK.INC(F:F,dataset_transacoes_ficticias_2023_2024[[#This Row],[total value]],4)*10</f>
        <v>2.7560000000000002</v>
      </c>
      <c r="K1852" s="5">
        <f t="shared" ca="1" si="56"/>
        <v>7.2490000000000006</v>
      </c>
      <c r="L1852" s="13">
        <f ca="1">_xlfn.PERCENTRANK.INC(K:K,dataset_transacoes_ficticias_2023_2024[[#This Row],[rfm sum]],4)*10</f>
        <v>0.24</v>
      </c>
      <c r="M1852" s="3">
        <f ca="1">ROUNDUP(dataset_transacoes_ficticias_2023_2024[[#This Row],[rfm]],0)</f>
        <v>1</v>
      </c>
      <c r="N1852" t="str">
        <f t="shared" ca="1" si="57"/>
        <v>Imediate Attention</v>
      </c>
    </row>
    <row r="1853" spans="1:14" x14ac:dyDescent="0.25">
      <c r="A1853" t="s">
        <v>35</v>
      </c>
      <c r="B1853" s="1">
        <v>44948</v>
      </c>
      <c r="C1853" s="4">
        <v>105.61912147531299</v>
      </c>
      <c r="D1853" s="3">
        <f ca="1">TODAY() -dataset_transacoes_ficticias_2023_2024[[#This Row],[transaction date]]</f>
        <v>475</v>
      </c>
      <c r="E1853">
        <f>COUNTIF(A:A,dataset_transacoes_ficticias_2023_2024[[#This Row],[customer-id]])</f>
        <v>3</v>
      </c>
      <c r="F1853" s="4">
        <f>SUMIF(A:A,dataset_transacoes_ficticias_2023_2024[[#This Row],[customer-id]],C:C)</f>
        <v>508.66347607954151</v>
      </c>
      <c r="G1853" s="4">
        <f>dataset_transacoes_ficticias_2023_2024[[#This Row],[total value]]/dataset_transacoes_ficticias_2023_2024[[#This Row],[frequency]]</f>
        <v>169.55449202651383</v>
      </c>
      <c r="H1853" s="5">
        <f ca="1">(1 - _xlfn.PERCENTRANK.INC(D:D,dataset_transacoes_ficticias_2023_2024[[#This Row],[recency]],4))*10</f>
        <v>0.50599999999999978</v>
      </c>
      <c r="I1853">
        <f>_xlfn.PERCENTRANK.INC(E:E,dataset_transacoes_ficticias_2023_2024[[#This Row],[frequency]],4)*10</f>
        <v>0.96</v>
      </c>
      <c r="J1853" s="5">
        <f>_xlfn.PERCENTRANK.INC(F:F,dataset_transacoes_ficticias_2023_2024[[#This Row],[total value]],4)*10</f>
        <v>0.21000000000000002</v>
      </c>
      <c r="K1853" s="5">
        <f t="shared" ca="1" si="56"/>
        <v>7.2590000000000003</v>
      </c>
      <c r="L1853" s="13">
        <f ca="1">_xlfn.PERCENTRANK.INC(K:K,dataset_transacoes_ficticias_2023_2024[[#This Row],[rfm sum]],4)*10</f>
        <v>0.245</v>
      </c>
      <c r="M1853" s="3">
        <f ca="1">ROUNDUP(dataset_transacoes_ficticias_2023_2024[[#This Row],[rfm]],0)</f>
        <v>1</v>
      </c>
      <c r="N1853" t="str">
        <f t="shared" ca="1" si="57"/>
        <v>Imediate Attention</v>
      </c>
    </row>
    <row r="1854" spans="1:14" x14ac:dyDescent="0.25">
      <c r="A1854" t="s">
        <v>278</v>
      </c>
      <c r="B1854" s="1">
        <v>45002</v>
      </c>
      <c r="C1854" s="4">
        <v>315.61697011860099</v>
      </c>
      <c r="D1854" s="3">
        <f ca="1">TODAY() -dataset_transacoes_ficticias_2023_2024[[#This Row],[transaction date]]</f>
        <v>421</v>
      </c>
      <c r="E1854">
        <f>COUNTIF(A:A,dataset_transacoes_ficticias_2023_2024[[#This Row],[customer-id]])</f>
        <v>2</v>
      </c>
      <c r="F1854" s="4">
        <f>SUMIF(A:A,dataset_transacoes_ficticias_2023_2024[[#This Row],[customer-id]],C:C)</f>
        <v>1030.093515244527</v>
      </c>
      <c r="G1854" s="4">
        <f>dataset_transacoes_ficticias_2023_2024[[#This Row],[total value]]/dataset_transacoes_ficticias_2023_2024[[#This Row],[frequency]]</f>
        <v>515.0467576222635</v>
      </c>
      <c r="H1854" s="5">
        <f ca="1">(1 - _xlfn.PERCENTRANK.INC(D:D,dataset_transacoes_ficticias_2023_2024[[#This Row],[recency]],4))*10</f>
        <v>1.8359999999999999</v>
      </c>
      <c r="I1854">
        <f>_xlfn.PERCENTRANK.INC(E:E,dataset_transacoes_ficticias_2023_2024[[#This Row],[frequency]],4)*10</f>
        <v>0.15</v>
      </c>
      <c r="J1854" s="5">
        <f>_xlfn.PERCENTRANK.INC(F:F,dataset_transacoes_ficticias_2023_2024[[#This Row],[total value]],4)*10</f>
        <v>0.98</v>
      </c>
      <c r="K1854" s="5">
        <f t="shared" ca="1" si="56"/>
        <v>4.6419999999999995</v>
      </c>
      <c r="L1854" s="13">
        <f ca="1">_xlfn.PERCENTRANK.INC(K:K,dataset_transacoes_ficticias_2023_2024[[#This Row],[rfm sum]],4)*10</f>
        <v>0.04</v>
      </c>
      <c r="M1854" s="3">
        <f ca="1">ROUNDUP(dataset_transacoes_ficticias_2023_2024[[#This Row],[rfm]],0)</f>
        <v>1</v>
      </c>
      <c r="N1854" t="str">
        <f t="shared" ca="1" si="57"/>
        <v>Imediate Attention</v>
      </c>
    </row>
    <row r="1855" spans="1:14" x14ac:dyDescent="0.25">
      <c r="A1855" t="s">
        <v>87</v>
      </c>
      <c r="B1855" s="1">
        <v>45015</v>
      </c>
      <c r="C1855" s="4">
        <v>499.71651428758298</v>
      </c>
      <c r="D1855" s="3">
        <f ca="1">TODAY() -dataset_transacoes_ficticias_2023_2024[[#This Row],[transaction date]]</f>
        <v>408</v>
      </c>
      <c r="E1855">
        <f>COUNTIF(A:A,dataset_transacoes_ficticias_2023_2024[[#This Row],[customer-id]])</f>
        <v>2</v>
      </c>
      <c r="F1855" s="4">
        <f>SUMIF(A:A,dataset_transacoes_ficticias_2023_2024[[#This Row],[customer-id]],C:C)</f>
        <v>1232.0541425771539</v>
      </c>
      <c r="G1855" s="4">
        <f>dataset_transacoes_ficticias_2023_2024[[#This Row],[total value]]/dataset_transacoes_ficticias_2023_2024[[#This Row],[frequency]]</f>
        <v>616.02707128857696</v>
      </c>
      <c r="H1855" s="5">
        <f ca="1">(1 - _xlfn.PERCENTRANK.INC(D:D,dataset_transacoes_ficticias_2023_2024[[#This Row],[recency]],4))*10</f>
        <v>2.2319999999999993</v>
      </c>
      <c r="I1855">
        <f>_xlfn.PERCENTRANK.INC(E:E,dataset_transacoes_ficticias_2023_2024[[#This Row],[frequency]],4)*10</f>
        <v>0.15</v>
      </c>
      <c r="J1855" s="5">
        <f>_xlfn.PERCENTRANK.INC(F:F,dataset_transacoes_ficticias_2023_2024[[#This Row],[total value]],4)*10</f>
        <v>1.31</v>
      </c>
      <c r="K1855" s="5">
        <f t="shared" ca="1" si="56"/>
        <v>6.6579999999999995</v>
      </c>
      <c r="L1855" s="13">
        <f ca="1">_xlfn.PERCENTRANK.INC(K:K,dataset_transacoes_ficticias_2023_2024[[#This Row],[rfm sum]],4)*10</f>
        <v>0.155</v>
      </c>
      <c r="M1855" s="3">
        <f ca="1">ROUNDUP(dataset_transacoes_ficticias_2023_2024[[#This Row],[rfm]],0)</f>
        <v>1</v>
      </c>
      <c r="N1855" t="str">
        <f t="shared" ca="1" si="57"/>
        <v>Imediate Attention</v>
      </c>
    </row>
    <row r="1856" spans="1:14" x14ac:dyDescent="0.25">
      <c r="A1856" t="s">
        <v>194</v>
      </c>
      <c r="B1856" s="1">
        <v>45070</v>
      </c>
      <c r="C1856" s="4">
        <v>475.587674898221</v>
      </c>
      <c r="D1856" s="3">
        <f ca="1">TODAY() -dataset_transacoes_ficticias_2023_2024[[#This Row],[transaction date]]</f>
        <v>353</v>
      </c>
      <c r="E1856">
        <f>COUNTIF(A:A,dataset_transacoes_ficticias_2023_2024[[#This Row],[customer-id]])</f>
        <v>2</v>
      </c>
      <c r="F1856" s="4">
        <f>SUMIF(A:A,dataset_transacoes_ficticias_2023_2024[[#This Row],[customer-id]],C:C)</f>
        <v>797.53149958557196</v>
      </c>
      <c r="G1856" s="4">
        <f>dataset_transacoes_ficticias_2023_2024[[#This Row],[total value]]/dataset_transacoes_ficticias_2023_2024[[#This Row],[frequency]]</f>
        <v>398.76574979278598</v>
      </c>
      <c r="H1856" s="5">
        <f ca="1">(1 - _xlfn.PERCENTRANK.INC(D:D,dataset_transacoes_ficticias_2023_2024[[#This Row],[recency]],4))*10</f>
        <v>3.5970000000000004</v>
      </c>
      <c r="I1856">
        <f>_xlfn.PERCENTRANK.INC(E:E,dataset_transacoes_ficticias_2023_2024[[#This Row],[frequency]],4)*10</f>
        <v>0.15</v>
      </c>
      <c r="J1856" s="5">
        <f>_xlfn.PERCENTRANK.INC(F:F,dataset_transacoes_ficticias_2023_2024[[#This Row],[total value]],4)*10</f>
        <v>0.505</v>
      </c>
      <c r="K1856" s="5">
        <f t="shared" ca="1" si="56"/>
        <v>7.944</v>
      </c>
      <c r="L1856" s="13">
        <f ca="1">_xlfn.PERCENTRANK.INC(K:K,dataset_transacoes_ficticias_2023_2024[[#This Row],[rfm sum]],4)*10</f>
        <v>0.32500000000000001</v>
      </c>
      <c r="M1856" s="3">
        <f ca="1">ROUNDUP(dataset_transacoes_ficticias_2023_2024[[#This Row],[rfm]],0)</f>
        <v>1</v>
      </c>
      <c r="N1856" t="str">
        <f t="shared" ca="1" si="57"/>
        <v>Imediate Attention</v>
      </c>
    </row>
    <row r="1857" spans="1:14" x14ac:dyDescent="0.25">
      <c r="A1857" t="s">
        <v>205</v>
      </c>
      <c r="B1857" s="1">
        <v>45061</v>
      </c>
      <c r="C1857" s="4">
        <v>160.959967064502</v>
      </c>
      <c r="D1857" s="3">
        <f ca="1">TODAY() -dataset_transacoes_ficticias_2023_2024[[#This Row],[transaction date]]</f>
        <v>362</v>
      </c>
      <c r="E1857">
        <f>COUNTIF(A:A,dataset_transacoes_ficticias_2023_2024[[#This Row],[customer-id]])</f>
        <v>3</v>
      </c>
      <c r="F1857" s="4">
        <f>SUMIF(A:A,dataset_transacoes_ficticias_2023_2024[[#This Row],[customer-id]],C:C)</f>
        <v>1682.802091699187</v>
      </c>
      <c r="G1857" s="4">
        <f>dataset_transacoes_ficticias_2023_2024[[#This Row],[total value]]/dataset_transacoes_ficticias_2023_2024[[#This Row],[frequency]]</f>
        <v>560.93403056639568</v>
      </c>
      <c r="H1857" s="5">
        <f ca="1">(1 - _xlfn.PERCENTRANK.INC(D:D,dataset_transacoes_ficticias_2023_2024[[#This Row],[recency]],4))*10</f>
        <v>3.3520000000000003</v>
      </c>
      <c r="I1857">
        <f>_xlfn.PERCENTRANK.INC(E:E,dataset_transacoes_ficticias_2023_2024[[#This Row],[frequency]],4)*10</f>
        <v>0.96</v>
      </c>
      <c r="J1857" s="5">
        <f>_xlfn.PERCENTRANK.INC(F:F,dataset_transacoes_ficticias_2023_2024[[#This Row],[total value]],4)*10</f>
        <v>2.8109999999999999</v>
      </c>
      <c r="K1857" s="5">
        <f t="shared" ca="1" si="56"/>
        <v>11.375</v>
      </c>
      <c r="L1857" s="13">
        <f ca="1">_xlfn.PERCENTRANK.INC(K:K,dataset_transacoes_ficticias_2023_2024[[#This Row],[rfm sum]],4)*10</f>
        <v>0.88500000000000001</v>
      </c>
      <c r="M1857" s="3">
        <f ca="1">ROUNDUP(dataset_transacoes_ficticias_2023_2024[[#This Row],[rfm]],0)</f>
        <v>1</v>
      </c>
      <c r="N1857" t="str">
        <f t="shared" ca="1" si="57"/>
        <v>Imediate Attention</v>
      </c>
    </row>
    <row r="1858" spans="1:14" x14ac:dyDescent="0.25">
      <c r="A1858" t="s">
        <v>64</v>
      </c>
      <c r="B1858" s="1">
        <v>44999</v>
      </c>
      <c r="C1858" s="4">
        <v>713.45445611729997</v>
      </c>
      <c r="D1858" s="3">
        <f ca="1">TODAY() -dataset_transacoes_ficticias_2023_2024[[#This Row],[transaction date]]</f>
        <v>424</v>
      </c>
      <c r="E1858">
        <f>COUNTIF(A:A,dataset_transacoes_ficticias_2023_2024[[#This Row],[customer-id]])</f>
        <v>2</v>
      </c>
      <c r="F1858" s="4">
        <f>SUMIF(A:A,dataset_transacoes_ficticias_2023_2024[[#This Row],[customer-id]],C:C)</f>
        <v>1102.7995399858069</v>
      </c>
      <c r="G1858" s="4">
        <f>dataset_transacoes_ficticias_2023_2024[[#This Row],[total value]]/dataset_transacoes_ficticias_2023_2024[[#This Row],[frequency]]</f>
        <v>551.39976999290343</v>
      </c>
      <c r="H1858" s="5">
        <f ca="1">(1 - _xlfn.PERCENTRANK.INC(D:D,dataset_transacoes_ficticias_2023_2024[[#This Row],[recency]],4))*10</f>
        <v>1.7259999999999998</v>
      </c>
      <c r="I1858">
        <f>_xlfn.PERCENTRANK.INC(E:E,dataset_transacoes_ficticias_2023_2024[[#This Row],[frequency]],4)*10</f>
        <v>0.15</v>
      </c>
      <c r="J1858" s="5">
        <f>_xlfn.PERCENTRANK.INC(F:F,dataset_transacoes_ficticias_2023_2024[[#This Row],[total value]],4)*10</f>
        <v>1.08</v>
      </c>
      <c r="K1858" s="5">
        <f t="shared" ref="K1858:K1921" ca="1" si="58">SUM(H1857:J1858)</f>
        <v>10.079000000000001</v>
      </c>
      <c r="L1858" s="13">
        <f ca="1">_xlfn.PERCENTRANK.INC(K:K,dataset_transacoes_ficticias_2023_2024[[#This Row],[rfm sum]],4)*10</f>
        <v>0.61499999999999999</v>
      </c>
      <c r="M1858" s="3">
        <f ca="1">ROUNDUP(dataset_transacoes_ficticias_2023_2024[[#This Row],[rfm]],0)</f>
        <v>1</v>
      </c>
      <c r="N1858" t="str">
        <f t="shared" ref="N1858:N1921" ca="1" si="59">_xlfn.XLOOKUP(M:M,S:S,T:T,FALSE,0,1)</f>
        <v>Imediate Attention</v>
      </c>
    </row>
    <row r="1859" spans="1:14" x14ac:dyDescent="0.25">
      <c r="A1859" t="s">
        <v>67</v>
      </c>
      <c r="B1859" s="1">
        <v>45127</v>
      </c>
      <c r="C1859" s="4">
        <v>431.17359641720998</v>
      </c>
      <c r="D1859" s="3">
        <f ca="1">TODAY() -dataset_transacoes_ficticias_2023_2024[[#This Row],[transaction date]]</f>
        <v>296</v>
      </c>
      <c r="E1859">
        <f>COUNTIF(A:A,dataset_transacoes_ficticias_2023_2024[[#This Row],[customer-id]])</f>
        <v>1</v>
      </c>
      <c r="F1859" s="4">
        <f>SUMIF(A:A,dataset_transacoes_ficticias_2023_2024[[#This Row],[customer-id]],C:C)</f>
        <v>431.17359641720998</v>
      </c>
      <c r="G1859" s="4">
        <f>dataset_transacoes_ficticias_2023_2024[[#This Row],[total value]]/dataset_transacoes_ficticias_2023_2024[[#This Row],[frequency]]</f>
        <v>431.17359641720998</v>
      </c>
      <c r="H1859" s="5">
        <f ca="1">(1 - _xlfn.PERCENTRANK.INC(D:D,dataset_transacoes_ficticias_2023_2024[[#This Row],[recency]],4))*10</f>
        <v>4.9980000000000002</v>
      </c>
      <c r="I1859">
        <f>_xlfn.PERCENTRANK.INC(E:E,dataset_transacoes_ficticias_2023_2024[[#This Row],[frequency]],4)*10</f>
        <v>0</v>
      </c>
      <c r="J1859" s="5">
        <f>_xlfn.PERCENTRANK.INC(F:F,dataset_transacoes_ficticias_2023_2024[[#This Row],[total value]],4)*10</f>
        <v>0.17</v>
      </c>
      <c r="K1859" s="5">
        <f t="shared" ca="1" si="58"/>
        <v>8.1240000000000006</v>
      </c>
      <c r="L1859" s="13">
        <f ca="1">_xlfn.PERCENTRANK.INC(K:K,dataset_transacoes_ficticias_2023_2024[[#This Row],[rfm sum]],4)*10</f>
        <v>0.35000000000000003</v>
      </c>
      <c r="M1859" s="3">
        <f ca="1">ROUNDUP(dataset_transacoes_ficticias_2023_2024[[#This Row],[rfm]],0)</f>
        <v>1</v>
      </c>
      <c r="N1859" t="str">
        <f t="shared" ca="1" si="59"/>
        <v>Imediate Attention</v>
      </c>
    </row>
    <row r="1860" spans="1:14" x14ac:dyDescent="0.25">
      <c r="A1860" t="s">
        <v>203</v>
      </c>
      <c r="B1860" s="1">
        <v>45047</v>
      </c>
      <c r="C1860" s="4">
        <v>27.267685073451101</v>
      </c>
      <c r="D1860" s="3">
        <f ca="1">TODAY() -dataset_transacoes_ficticias_2023_2024[[#This Row],[transaction date]]</f>
        <v>376</v>
      </c>
      <c r="E1860">
        <f>COUNTIF(A:A,dataset_transacoes_ficticias_2023_2024[[#This Row],[customer-id]])</f>
        <v>2</v>
      </c>
      <c r="F1860" s="4">
        <f>SUMIF(A:A,dataset_transacoes_ficticias_2023_2024[[#This Row],[customer-id]],C:C)</f>
        <v>968.82049895816806</v>
      </c>
      <c r="G1860" s="4">
        <f>dataset_transacoes_ficticias_2023_2024[[#This Row],[total value]]/dataset_transacoes_ficticias_2023_2024[[#This Row],[frequency]]</f>
        <v>484.41024947908403</v>
      </c>
      <c r="H1860" s="5">
        <f ca="1">(1 - _xlfn.PERCENTRANK.INC(D:D,dataset_transacoes_ficticias_2023_2024[[#This Row],[recency]],4))*10</f>
        <v>2.992</v>
      </c>
      <c r="I1860">
        <f>_xlfn.PERCENTRANK.INC(E:E,dataset_transacoes_ficticias_2023_2024[[#This Row],[frequency]],4)*10</f>
        <v>0.15</v>
      </c>
      <c r="J1860" s="5">
        <f>_xlfn.PERCENTRANK.INC(F:F,dataset_transacoes_ficticias_2023_2024[[#This Row],[total value]],4)*10</f>
        <v>0.90999999999999992</v>
      </c>
      <c r="K1860" s="5">
        <f t="shared" ca="1" si="58"/>
        <v>9.2200000000000006</v>
      </c>
      <c r="L1860" s="13">
        <f ca="1">_xlfn.PERCENTRANK.INC(K:K,dataset_transacoes_ficticias_2023_2024[[#This Row],[rfm sum]],4)*10</f>
        <v>0.505</v>
      </c>
      <c r="M1860" s="3">
        <f ca="1">ROUNDUP(dataset_transacoes_ficticias_2023_2024[[#This Row],[rfm]],0)</f>
        <v>1</v>
      </c>
      <c r="N1860" t="str">
        <f t="shared" ca="1" si="59"/>
        <v>Imediate Attention</v>
      </c>
    </row>
    <row r="1861" spans="1:14" x14ac:dyDescent="0.25">
      <c r="A1861" t="s">
        <v>356</v>
      </c>
      <c r="B1861" s="1">
        <v>44993</v>
      </c>
      <c r="C1861" s="4">
        <v>83.726047799675001</v>
      </c>
      <c r="D1861" s="3">
        <f ca="1">TODAY() -dataset_transacoes_ficticias_2023_2024[[#This Row],[transaction date]]</f>
        <v>430</v>
      </c>
      <c r="E1861">
        <f>COUNTIF(A:A,dataset_transacoes_ficticias_2023_2024[[#This Row],[customer-id]])</f>
        <v>3</v>
      </c>
      <c r="F1861" s="4">
        <f>SUMIF(A:A,dataset_transacoes_ficticias_2023_2024[[#This Row],[customer-id]],C:C)</f>
        <v>955.41801661106695</v>
      </c>
      <c r="G1861" s="4">
        <f>dataset_transacoes_ficticias_2023_2024[[#This Row],[total value]]/dataset_transacoes_ficticias_2023_2024[[#This Row],[frequency]]</f>
        <v>318.472672203689</v>
      </c>
      <c r="H1861" s="5">
        <f ca="1">(1 - _xlfn.PERCENTRANK.INC(D:D,dataset_transacoes_ficticias_2023_2024[[#This Row],[recency]],4))*10</f>
        <v>1.5910000000000002</v>
      </c>
      <c r="I1861">
        <f>_xlfn.PERCENTRANK.INC(E:E,dataset_transacoes_ficticias_2023_2024[[#This Row],[frequency]],4)*10</f>
        <v>0.96</v>
      </c>
      <c r="J1861" s="5">
        <f>_xlfn.PERCENTRANK.INC(F:F,dataset_transacoes_ficticias_2023_2024[[#This Row],[total value]],4)*10</f>
        <v>0.83000000000000007</v>
      </c>
      <c r="K1861" s="5">
        <f t="shared" ca="1" si="58"/>
        <v>7.4329999999999998</v>
      </c>
      <c r="L1861" s="13">
        <f ca="1">_xlfn.PERCENTRANK.INC(K:K,dataset_transacoes_ficticias_2023_2024[[#This Row],[rfm sum]],4)*10</f>
        <v>0.26</v>
      </c>
      <c r="M1861" s="3">
        <f ca="1">ROUNDUP(dataset_transacoes_ficticias_2023_2024[[#This Row],[rfm]],0)</f>
        <v>1</v>
      </c>
      <c r="N1861" t="str">
        <f t="shared" ca="1" si="59"/>
        <v>Imediate Attention</v>
      </c>
    </row>
    <row r="1862" spans="1:14" x14ac:dyDescent="0.25">
      <c r="A1862" t="s">
        <v>365</v>
      </c>
      <c r="B1862" s="1">
        <v>45148</v>
      </c>
      <c r="C1862" s="4">
        <v>238.63283523887901</v>
      </c>
      <c r="D1862" s="3">
        <f ca="1">TODAY() -dataset_transacoes_ficticias_2023_2024[[#This Row],[transaction date]]</f>
        <v>275</v>
      </c>
      <c r="E1862">
        <f>COUNTIF(A:A,dataset_transacoes_ficticias_2023_2024[[#This Row],[customer-id]])</f>
        <v>3</v>
      </c>
      <c r="F1862" s="4">
        <f>SUMIF(A:A,dataset_transacoes_ficticias_2023_2024[[#This Row],[customer-id]],C:C)</f>
        <v>1154.471762933644</v>
      </c>
      <c r="G1862" s="4">
        <f>dataset_transacoes_ficticias_2023_2024[[#This Row],[total value]]/dataset_transacoes_ficticias_2023_2024[[#This Row],[frequency]]</f>
        <v>384.8239209778813</v>
      </c>
      <c r="H1862" s="5">
        <f ca="1">(1 - _xlfn.PERCENTRANK.INC(D:D,dataset_transacoes_ficticias_2023_2024[[#This Row],[recency]],4))*10</f>
        <v>5.5229999999999997</v>
      </c>
      <c r="I1862">
        <f>_xlfn.PERCENTRANK.INC(E:E,dataset_transacoes_ficticias_2023_2024[[#This Row],[frequency]],4)*10</f>
        <v>0.96</v>
      </c>
      <c r="J1862" s="5">
        <f>_xlfn.PERCENTRANK.INC(F:F,dataset_transacoes_ficticias_2023_2024[[#This Row],[total value]],4)*10</f>
        <v>1.1400000000000001</v>
      </c>
      <c r="K1862" s="5">
        <f t="shared" ca="1" si="58"/>
        <v>11.004000000000001</v>
      </c>
      <c r="L1862" s="13">
        <f ca="1">_xlfn.PERCENTRANK.INC(K:K,dataset_transacoes_ficticias_2023_2024[[#This Row],[rfm sum]],4)*10</f>
        <v>0.80500000000000005</v>
      </c>
      <c r="M1862" s="3">
        <f ca="1">ROUNDUP(dataset_transacoes_ficticias_2023_2024[[#This Row],[rfm]],0)</f>
        <v>1</v>
      </c>
      <c r="N1862" t="str">
        <f t="shared" ca="1" si="59"/>
        <v>Imediate Attention</v>
      </c>
    </row>
    <row r="1863" spans="1:14" x14ac:dyDescent="0.25">
      <c r="A1863" t="s">
        <v>207</v>
      </c>
      <c r="B1863" s="1">
        <v>45018</v>
      </c>
      <c r="C1863" s="4">
        <v>382.596485346512</v>
      </c>
      <c r="D1863" s="3">
        <f ca="1">TODAY() -dataset_transacoes_ficticias_2023_2024[[#This Row],[transaction date]]</f>
        <v>405</v>
      </c>
      <c r="E1863">
        <f>COUNTIF(A:A,dataset_transacoes_ficticias_2023_2024[[#This Row],[customer-id]])</f>
        <v>3</v>
      </c>
      <c r="F1863" s="4">
        <f>SUMIF(A:A,dataset_transacoes_ficticias_2023_2024[[#This Row],[customer-id]],C:C)</f>
        <v>955.50559655999905</v>
      </c>
      <c r="G1863" s="4">
        <f>dataset_transacoes_ficticias_2023_2024[[#This Row],[total value]]/dataset_transacoes_ficticias_2023_2024[[#This Row],[frequency]]</f>
        <v>318.50186551999968</v>
      </c>
      <c r="H1863" s="5">
        <f ca="1">(1 - _xlfn.PERCENTRANK.INC(D:D,dataset_transacoes_ficticias_2023_2024[[#This Row],[recency]],4))*10</f>
        <v>2.2819999999999996</v>
      </c>
      <c r="I1863">
        <f>_xlfn.PERCENTRANK.INC(E:E,dataset_transacoes_ficticias_2023_2024[[#This Row],[frequency]],4)*10</f>
        <v>0.96</v>
      </c>
      <c r="J1863" s="5">
        <f>_xlfn.PERCENTRANK.INC(F:F,dataset_transacoes_ficticias_2023_2024[[#This Row],[total value]],4)*10</f>
        <v>0.84500000000000008</v>
      </c>
      <c r="K1863" s="5">
        <f t="shared" ca="1" si="58"/>
        <v>11.709999999999999</v>
      </c>
      <c r="L1863" s="13">
        <f ca="1">_xlfn.PERCENTRANK.INC(K:K,dataset_transacoes_ficticias_2023_2024[[#This Row],[rfm sum]],4)*10</f>
        <v>0.97</v>
      </c>
      <c r="M1863" s="3">
        <f ca="1">ROUNDUP(dataset_transacoes_ficticias_2023_2024[[#This Row],[rfm]],0)</f>
        <v>1</v>
      </c>
      <c r="N1863" t="str">
        <f t="shared" ca="1" si="59"/>
        <v>Imediate Attention</v>
      </c>
    </row>
    <row r="1864" spans="1:14" x14ac:dyDescent="0.25">
      <c r="A1864" t="s">
        <v>218</v>
      </c>
      <c r="B1864" s="1">
        <v>45034</v>
      </c>
      <c r="C1864" s="4">
        <v>177.80168872096399</v>
      </c>
      <c r="D1864" s="3">
        <f ca="1">TODAY() -dataset_transacoes_ficticias_2023_2024[[#This Row],[transaction date]]</f>
        <v>389</v>
      </c>
      <c r="E1864">
        <f>COUNTIF(A:A,dataset_transacoes_ficticias_2023_2024[[#This Row],[customer-id]])</f>
        <v>2</v>
      </c>
      <c r="F1864" s="4">
        <f>SUMIF(A:A,dataset_transacoes_ficticias_2023_2024[[#This Row],[customer-id]],C:C)</f>
        <v>791.00958162183395</v>
      </c>
      <c r="G1864" s="4">
        <f>dataset_transacoes_ficticias_2023_2024[[#This Row],[total value]]/dataset_transacoes_ficticias_2023_2024[[#This Row],[frequency]]</f>
        <v>395.50479081091697</v>
      </c>
      <c r="H1864" s="5">
        <f ca="1">(1 - _xlfn.PERCENTRANK.INC(D:D,dataset_transacoes_ficticias_2023_2024[[#This Row],[recency]],4))*10</f>
        <v>2.6819999999999999</v>
      </c>
      <c r="I1864">
        <f>_xlfn.PERCENTRANK.INC(E:E,dataset_transacoes_ficticias_2023_2024[[#This Row],[frequency]],4)*10</f>
        <v>0.15</v>
      </c>
      <c r="J1864" s="5">
        <f>_xlfn.PERCENTRANK.INC(F:F,dataset_transacoes_ficticias_2023_2024[[#This Row],[total value]],4)*10</f>
        <v>0.495</v>
      </c>
      <c r="K1864" s="5">
        <f t="shared" ca="1" si="58"/>
        <v>7.4140000000000006</v>
      </c>
      <c r="L1864" s="13">
        <f ca="1">_xlfn.PERCENTRANK.INC(K:K,dataset_transacoes_ficticias_2023_2024[[#This Row],[rfm sum]],4)*10</f>
        <v>0.255</v>
      </c>
      <c r="M1864" s="3">
        <f ca="1">ROUNDUP(dataset_transacoes_ficticias_2023_2024[[#This Row],[rfm]],0)</f>
        <v>1</v>
      </c>
      <c r="N1864" t="str">
        <f t="shared" ca="1" si="59"/>
        <v>Imediate Attention</v>
      </c>
    </row>
    <row r="1865" spans="1:14" x14ac:dyDescent="0.25">
      <c r="A1865" t="s">
        <v>408</v>
      </c>
      <c r="B1865" s="1">
        <v>44946</v>
      </c>
      <c r="C1865" s="4">
        <v>550.93215229892098</v>
      </c>
      <c r="D1865" s="3">
        <f ca="1">TODAY() -dataset_transacoes_ficticias_2023_2024[[#This Row],[transaction date]]</f>
        <v>477</v>
      </c>
      <c r="E1865">
        <f>COUNTIF(A:A,dataset_transacoes_ficticias_2023_2024[[#This Row],[customer-id]])</f>
        <v>3</v>
      </c>
      <c r="F1865" s="4">
        <f>SUMIF(A:A,dataset_transacoes_ficticias_2023_2024[[#This Row],[customer-id]],C:C)</f>
        <v>1503.4850753715327</v>
      </c>
      <c r="G1865" s="4">
        <f>dataset_transacoes_ficticias_2023_2024[[#This Row],[total value]]/dataset_transacoes_ficticias_2023_2024[[#This Row],[frequency]]</f>
        <v>501.16169179051093</v>
      </c>
      <c r="H1865" s="5">
        <f ca="1">(1 - _xlfn.PERCENTRANK.INC(D:D,dataset_transacoes_ficticias_2023_2024[[#This Row],[recency]],4))*10</f>
        <v>0.44100000000000028</v>
      </c>
      <c r="I1865">
        <f>_xlfn.PERCENTRANK.INC(E:E,dataset_transacoes_ficticias_2023_2024[[#This Row],[frequency]],4)*10</f>
        <v>0.96</v>
      </c>
      <c r="J1865" s="5">
        <f>_xlfn.PERCENTRANK.INC(F:F,dataset_transacoes_ficticias_2023_2024[[#This Row],[total value]],4)*10</f>
        <v>2.1709999999999998</v>
      </c>
      <c r="K1865" s="5">
        <f t="shared" ca="1" si="58"/>
        <v>6.8989999999999991</v>
      </c>
      <c r="L1865" s="13">
        <f ca="1">_xlfn.PERCENTRANK.INC(K:K,dataset_transacoes_ficticias_2023_2024[[#This Row],[rfm sum]],4)*10</f>
        <v>0.17</v>
      </c>
      <c r="M1865" s="3">
        <f ca="1">ROUNDUP(dataset_transacoes_ficticias_2023_2024[[#This Row],[rfm]],0)</f>
        <v>1</v>
      </c>
      <c r="N1865" t="str">
        <f t="shared" ca="1" si="59"/>
        <v>Imediate Attention</v>
      </c>
    </row>
    <row r="1866" spans="1:14" x14ac:dyDescent="0.25">
      <c r="A1866" t="s">
        <v>315</v>
      </c>
      <c r="B1866" s="1">
        <v>44938</v>
      </c>
      <c r="C1866" s="4">
        <v>299.31420670667501</v>
      </c>
      <c r="D1866" s="3">
        <f ca="1">TODAY() -dataset_transacoes_ficticias_2023_2024[[#This Row],[transaction date]]</f>
        <v>485</v>
      </c>
      <c r="E1866">
        <f>COUNTIF(A:A,dataset_transacoes_ficticias_2023_2024[[#This Row],[customer-id]])</f>
        <v>3</v>
      </c>
      <c r="F1866" s="4">
        <f>SUMIF(A:A,dataset_transacoes_ficticias_2023_2024[[#This Row],[customer-id]],C:C)</f>
        <v>1109.353013165382</v>
      </c>
      <c r="G1866" s="4">
        <f>dataset_transacoes_ficticias_2023_2024[[#This Row],[total value]]/dataset_transacoes_ficticias_2023_2024[[#This Row],[frequency]]</f>
        <v>369.78433772179397</v>
      </c>
      <c r="H1866" s="5">
        <f ca="1">(1 - _xlfn.PERCENTRANK.INC(D:D,dataset_transacoes_ficticias_2023_2024[[#This Row],[recency]],4))*10</f>
        <v>0.21100000000000008</v>
      </c>
      <c r="I1866">
        <f>_xlfn.PERCENTRANK.INC(E:E,dataset_transacoes_ficticias_2023_2024[[#This Row],[frequency]],4)*10</f>
        <v>0.96</v>
      </c>
      <c r="J1866" s="5">
        <f>_xlfn.PERCENTRANK.INC(F:F,dataset_transacoes_ficticias_2023_2024[[#This Row],[total value]],4)*10</f>
        <v>1.0900000000000001</v>
      </c>
      <c r="K1866" s="5">
        <f t="shared" ca="1" si="58"/>
        <v>5.8330000000000002</v>
      </c>
      <c r="L1866" s="13">
        <f ca="1">_xlfn.PERCENTRANK.INC(K:K,dataset_transacoes_ficticias_2023_2024[[#This Row],[rfm sum]],4)*10</f>
        <v>8.5000000000000006E-2</v>
      </c>
      <c r="M1866" s="3">
        <f ca="1">ROUNDUP(dataset_transacoes_ficticias_2023_2024[[#This Row],[rfm]],0)</f>
        <v>1</v>
      </c>
      <c r="N1866" t="str">
        <f t="shared" ca="1" si="59"/>
        <v>Imediate Attention</v>
      </c>
    </row>
    <row r="1867" spans="1:14" x14ac:dyDescent="0.25">
      <c r="A1867" t="s">
        <v>328</v>
      </c>
      <c r="B1867" s="1">
        <v>45005</v>
      </c>
      <c r="C1867" s="4">
        <v>860.33984752619199</v>
      </c>
      <c r="D1867" s="3">
        <f ca="1">TODAY() -dataset_transacoes_ficticias_2023_2024[[#This Row],[transaction date]]</f>
        <v>418</v>
      </c>
      <c r="E1867">
        <f>COUNTIF(A:A,dataset_transacoes_ficticias_2023_2024[[#This Row],[customer-id]])</f>
        <v>3</v>
      </c>
      <c r="F1867" s="4">
        <f>SUMIF(A:A,dataset_transacoes_ficticias_2023_2024[[#This Row],[customer-id]],C:C)</f>
        <v>1458.1921627326769</v>
      </c>
      <c r="G1867" s="4">
        <f>dataset_transacoes_ficticias_2023_2024[[#This Row],[total value]]/dataset_transacoes_ficticias_2023_2024[[#This Row],[frequency]]</f>
        <v>486.06405424422564</v>
      </c>
      <c r="H1867" s="5">
        <f ca="1">(1 - _xlfn.PERCENTRANK.INC(D:D,dataset_transacoes_ficticias_2023_2024[[#This Row],[recency]],4))*10</f>
        <v>1.9410000000000005</v>
      </c>
      <c r="I1867">
        <f>_xlfn.PERCENTRANK.INC(E:E,dataset_transacoes_ficticias_2023_2024[[#This Row],[frequency]],4)*10</f>
        <v>0.96</v>
      </c>
      <c r="J1867" s="5">
        <f>_xlfn.PERCENTRANK.INC(F:F,dataset_transacoes_ficticias_2023_2024[[#This Row],[total value]],4)*10</f>
        <v>1.96</v>
      </c>
      <c r="K1867" s="5">
        <f t="shared" ca="1" si="58"/>
        <v>7.1220000000000008</v>
      </c>
      <c r="L1867" s="13">
        <f ca="1">_xlfn.PERCENTRANK.INC(K:K,dataset_transacoes_ficticias_2023_2024[[#This Row],[rfm sum]],4)*10</f>
        <v>0.21499999999999997</v>
      </c>
      <c r="M1867" s="3">
        <f ca="1">ROUNDUP(dataset_transacoes_ficticias_2023_2024[[#This Row],[rfm]],0)</f>
        <v>1</v>
      </c>
      <c r="N1867" t="str">
        <f t="shared" ca="1" si="59"/>
        <v>Imediate Attention</v>
      </c>
    </row>
    <row r="1868" spans="1:14" x14ac:dyDescent="0.25">
      <c r="A1868" t="s">
        <v>45</v>
      </c>
      <c r="B1868" s="1">
        <v>44973</v>
      </c>
      <c r="C1868" s="4">
        <v>586.01107799557803</v>
      </c>
      <c r="D1868" s="3">
        <f ca="1">TODAY() -dataset_transacoes_ficticias_2023_2024[[#This Row],[transaction date]]</f>
        <v>450</v>
      </c>
      <c r="E1868">
        <f>COUNTIF(A:A,dataset_transacoes_ficticias_2023_2024[[#This Row],[customer-id]])</f>
        <v>3</v>
      </c>
      <c r="F1868" s="4">
        <f>SUMIF(A:A,dataset_transacoes_ficticias_2023_2024[[#This Row],[customer-id]],C:C)</f>
        <v>1377.1133192991651</v>
      </c>
      <c r="G1868" s="4">
        <f>dataset_transacoes_ficticias_2023_2024[[#This Row],[total value]]/dataset_transacoes_ficticias_2023_2024[[#This Row],[frequency]]</f>
        <v>459.03777309972173</v>
      </c>
      <c r="H1868" s="5">
        <f ca="1">(1 - _xlfn.PERCENTRANK.INC(D:D,dataset_transacoes_ficticias_2023_2024[[#This Row],[recency]],4))*10</f>
        <v>1.1409999999999998</v>
      </c>
      <c r="I1868">
        <f>_xlfn.PERCENTRANK.INC(E:E,dataset_transacoes_ficticias_2023_2024[[#This Row],[frequency]],4)*10</f>
        <v>0.96</v>
      </c>
      <c r="J1868" s="5">
        <f>_xlfn.PERCENTRANK.INC(F:F,dataset_transacoes_ficticias_2023_2024[[#This Row],[total value]],4)*10</f>
        <v>1.6300000000000001</v>
      </c>
      <c r="K1868" s="5">
        <f t="shared" ca="1" si="58"/>
        <v>8.5920000000000005</v>
      </c>
      <c r="L1868" s="13">
        <f ca="1">_xlfn.PERCENTRANK.INC(K:K,dataset_transacoes_ficticias_2023_2024[[#This Row],[rfm sum]],4)*10</f>
        <v>0.42000000000000004</v>
      </c>
      <c r="M1868" s="3">
        <f ca="1">ROUNDUP(dataset_transacoes_ficticias_2023_2024[[#This Row],[rfm]],0)</f>
        <v>1</v>
      </c>
      <c r="N1868" t="str">
        <f t="shared" ca="1" si="59"/>
        <v>Imediate Attention</v>
      </c>
    </row>
    <row r="1869" spans="1:14" x14ac:dyDescent="0.25">
      <c r="A1869" t="s">
        <v>475</v>
      </c>
      <c r="B1869" s="1">
        <v>44977</v>
      </c>
      <c r="C1869" s="4">
        <v>424.19328869377199</v>
      </c>
      <c r="D1869" s="3">
        <f ca="1">TODAY() -dataset_transacoes_ficticias_2023_2024[[#This Row],[transaction date]]</f>
        <v>446</v>
      </c>
      <c r="E1869">
        <f>COUNTIF(A:A,dataset_transacoes_ficticias_2023_2024[[#This Row],[customer-id]])</f>
        <v>2</v>
      </c>
      <c r="F1869" s="4">
        <f>SUMIF(A:A,dataset_transacoes_ficticias_2023_2024[[#This Row],[customer-id]],C:C)</f>
        <v>919.07050265635598</v>
      </c>
      <c r="G1869" s="4">
        <f>dataset_transacoes_ficticias_2023_2024[[#This Row],[total value]]/dataset_transacoes_ficticias_2023_2024[[#This Row],[frequency]]</f>
        <v>459.53525132817799</v>
      </c>
      <c r="H1869" s="5">
        <f ca="1">(1 - _xlfn.PERCENTRANK.INC(D:D,dataset_transacoes_ficticias_2023_2024[[#This Row],[recency]],4))*10</f>
        <v>1.2060000000000004</v>
      </c>
      <c r="I1869">
        <f>_xlfn.PERCENTRANK.INC(E:E,dataset_transacoes_ficticias_2023_2024[[#This Row],[frequency]],4)*10</f>
        <v>0.15</v>
      </c>
      <c r="J1869" s="5">
        <f>_xlfn.PERCENTRANK.INC(F:F,dataset_transacoes_ficticias_2023_2024[[#This Row],[total value]],4)*10</f>
        <v>0.71499999999999997</v>
      </c>
      <c r="K1869" s="5">
        <f t="shared" ca="1" si="58"/>
        <v>5.8020000000000005</v>
      </c>
      <c r="L1869" s="13">
        <f ca="1">_xlfn.PERCENTRANK.INC(K:K,dataset_transacoes_ficticias_2023_2024[[#This Row],[rfm sum]],4)*10</f>
        <v>0.08</v>
      </c>
      <c r="M1869" s="3">
        <f ca="1">ROUNDUP(dataset_transacoes_ficticias_2023_2024[[#This Row],[rfm]],0)</f>
        <v>1</v>
      </c>
      <c r="N1869" t="str">
        <f t="shared" ca="1" si="59"/>
        <v>Imediate Attention</v>
      </c>
    </row>
    <row r="1870" spans="1:14" x14ac:dyDescent="0.25">
      <c r="A1870" t="s">
        <v>477</v>
      </c>
      <c r="B1870" s="1">
        <v>45036</v>
      </c>
      <c r="C1870" s="4">
        <v>681.01194864015702</v>
      </c>
      <c r="D1870" s="3">
        <f ca="1">TODAY() -dataset_transacoes_ficticias_2023_2024[[#This Row],[transaction date]]</f>
        <v>387</v>
      </c>
      <c r="E1870">
        <f>COUNTIF(A:A,dataset_transacoes_ficticias_2023_2024[[#This Row],[customer-id]])</f>
        <v>3</v>
      </c>
      <c r="F1870" s="4">
        <f>SUMIF(A:A,dataset_transacoes_ficticias_2023_2024[[#This Row],[customer-id]],C:C)</f>
        <v>1480.2278227569182</v>
      </c>
      <c r="G1870" s="4">
        <f>dataset_transacoes_ficticias_2023_2024[[#This Row],[total value]]/dataset_transacoes_ficticias_2023_2024[[#This Row],[frequency]]</f>
        <v>493.40927425230603</v>
      </c>
      <c r="H1870" s="5">
        <f ca="1">(1 - _xlfn.PERCENTRANK.INC(D:D,dataset_transacoes_ficticias_2023_2024[[#This Row],[recency]],4))*10</f>
        <v>2.7119999999999997</v>
      </c>
      <c r="I1870">
        <f>_xlfn.PERCENTRANK.INC(E:E,dataset_transacoes_ficticias_2023_2024[[#This Row],[frequency]],4)*10</f>
        <v>0.96</v>
      </c>
      <c r="J1870" s="5">
        <f>_xlfn.PERCENTRANK.INC(F:F,dataset_transacoes_ficticias_2023_2024[[#This Row],[total value]],4)*10</f>
        <v>2.0860000000000003</v>
      </c>
      <c r="K1870" s="5">
        <f t="shared" ca="1" si="58"/>
        <v>7.8289999999999997</v>
      </c>
      <c r="L1870" s="13">
        <f ca="1">_xlfn.PERCENTRANK.INC(K:K,dataset_transacoes_ficticias_2023_2024[[#This Row],[rfm sum]],4)*10</f>
        <v>0.30499999999999999</v>
      </c>
      <c r="M1870" s="3">
        <f ca="1">ROUNDUP(dataset_transacoes_ficticias_2023_2024[[#This Row],[rfm]],0)</f>
        <v>1</v>
      </c>
      <c r="N1870" t="str">
        <f t="shared" ca="1" si="59"/>
        <v>Imediate Attention</v>
      </c>
    </row>
    <row r="1871" spans="1:14" x14ac:dyDescent="0.25">
      <c r="A1871" t="s">
        <v>494</v>
      </c>
      <c r="B1871" s="1">
        <v>44970</v>
      </c>
      <c r="C1871" s="4">
        <v>365.70943306908202</v>
      </c>
      <c r="D1871" s="3">
        <f ca="1">TODAY() -dataset_transacoes_ficticias_2023_2024[[#This Row],[transaction date]]</f>
        <v>453</v>
      </c>
      <c r="E1871">
        <f>COUNTIF(A:A,dataset_transacoes_ficticias_2023_2024[[#This Row],[customer-id]])</f>
        <v>1</v>
      </c>
      <c r="F1871" s="4">
        <f>SUMIF(A:A,dataset_transacoes_ficticias_2023_2024[[#This Row],[customer-id]],C:C)</f>
        <v>365.70943306908202</v>
      </c>
      <c r="G1871" s="4">
        <f>dataset_transacoes_ficticias_2023_2024[[#This Row],[total value]]/dataset_transacoes_ficticias_2023_2024[[#This Row],[frequency]]</f>
        <v>365.70943306908202</v>
      </c>
      <c r="H1871" s="5">
        <f ca="1">(1 - _xlfn.PERCENTRANK.INC(D:D,dataset_transacoes_ficticias_2023_2024[[#This Row],[recency]],4))*10</f>
        <v>1.0560000000000003</v>
      </c>
      <c r="I1871">
        <f>_xlfn.PERCENTRANK.INC(E:E,dataset_transacoes_ficticias_2023_2024[[#This Row],[frequency]],4)*10</f>
        <v>0</v>
      </c>
      <c r="J1871" s="5">
        <f>_xlfn.PERCENTRANK.INC(F:F,dataset_transacoes_ficticias_2023_2024[[#This Row],[total value]],4)*10</f>
        <v>9.5000000000000001E-2</v>
      </c>
      <c r="K1871" s="5">
        <f t="shared" ca="1" si="58"/>
        <v>6.9089999999999998</v>
      </c>
      <c r="L1871" s="13">
        <f ca="1">_xlfn.PERCENTRANK.INC(K:K,dataset_transacoes_ficticias_2023_2024[[#This Row],[rfm sum]],4)*10</f>
        <v>0.17500000000000002</v>
      </c>
      <c r="M1871" s="3">
        <f ca="1">ROUNDUP(dataset_transacoes_ficticias_2023_2024[[#This Row],[rfm]],0)</f>
        <v>1</v>
      </c>
      <c r="N1871" t="str">
        <f t="shared" ca="1" si="59"/>
        <v>Imediate Attention</v>
      </c>
    </row>
    <row r="1872" spans="1:14" x14ac:dyDescent="0.25">
      <c r="A1872" t="s">
        <v>113</v>
      </c>
      <c r="B1872" s="1">
        <v>45064</v>
      </c>
      <c r="C1872" s="4">
        <v>990.21115731402597</v>
      </c>
      <c r="D1872" s="3">
        <f ca="1">TODAY() -dataset_transacoes_ficticias_2023_2024[[#This Row],[transaction date]]</f>
        <v>359</v>
      </c>
      <c r="E1872">
        <f>COUNTIF(A:A,dataset_transacoes_ficticias_2023_2024[[#This Row],[customer-id]])</f>
        <v>3</v>
      </c>
      <c r="F1872" s="4">
        <f>SUMIF(A:A,dataset_transacoes_ficticias_2023_2024[[#This Row],[customer-id]],C:C)</f>
        <v>2163.5181671564669</v>
      </c>
      <c r="G1872" s="4">
        <f>dataset_transacoes_ficticias_2023_2024[[#This Row],[total value]]/dataset_transacoes_ficticias_2023_2024[[#This Row],[frequency]]</f>
        <v>721.17272238548901</v>
      </c>
      <c r="H1872" s="5">
        <f ca="1">(1 - _xlfn.PERCENTRANK.INC(D:D,dataset_transacoes_ficticias_2023_2024[[#This Row],[recency]],4))*10</f>
        <v>3.4419999999999993</v>
      </c>
      <c r="I1872">
        <f>_xlfn.PERCENTRANK.INC(E:E,dataset_transacoes_ficticias_2023_2024[[#This Row],[frequency]],4)*10</f>
        <v>0.96</v>
      </c>
      <c r="J1872" s="5">
        <f>_xlfn.PERCENTRANK.INC(F:F,dataset_transacoes_ficticias_2023_2024[[#This Row],[total value]],4)*10</f>
        <v>4.492</v>
      </c>
      <c r="K1872" s="5">
        <f t="shared" ca="1" si="58"/>
        <v>10.045</v>
      </c>
      <c r="L1872" s="13">
        <f ca="1">_xlfn.PERCENTRANK.INC(K:K,dataset_transacoes_ficticias_2023_2024[[#This Row],[rfm sum]],4)*10</f>
        <v>0.6</v>
      </c>
      <c r="M1872" s="3">
        <f ca="1">ROUNDUP(dataset_transacoes_ficticias_2023_2024[[#This Row],[rfm]],0)</f>
        <v>1</v>
      </c>
      <c r="N1872" t="str">
        <f t="shared" ca="1" si="59"/>
        <v>Imediate Attention</v>
      </c>
    </row>
    <row r="1873" spans="1:14" x14ac:dyDescent="0.25">
      <c r="A1873" t="s">
        <v>130</v>
      </c>
      <c r="B1873" s="1">
        <v>45035</v>
      </c>
      <c r="C1873" s="4">
        <v>65.360710323793796</v>
      </c>
      <c r="D1873" s="3">
        <f ca="1">TODAY() -dataset_transacoes_ficticias_2023_2024[[#This Row],[transaction date]]</f>
        <v>388</v>
      </c>
      <c r="E1873">
        <f>COUNTIF(A:A,dataset_transacoes_ficticias_2023_2024[[#This Row],[customer-id]])</f>
        <v>2</v>
      </c>
      <c r="F1873" s="4">
        <f>SUMIF(A:A,dataset_transacoes_ficticias_2023_2024[[#This Row],[customer-id]],C:C)</f>
        <v>338.39066935507981</v>
      </c>
      <c r="G1873" s="4">
        <f>dataset_transacoes_ficticias_2023_2024[[#This Row],[total value]]/dataset_transacoes_ficticias_2023_2024[[#This Row],[frequency]]</f>
        <v>169.1953346775399</v>
      </c>
      <c r="H1873" s="5">
        <f ca="1">(1 - _xlfn.PERCENTRANK.INC(D:D,dataset_transacoes_ficticias_2023_2024[[#This Row],[recency]],4))*10</f>
        <v>2.702</v>
      </c>
      <c r="I1873">
        <f>_xlfn.PERCENTRANK.INC(E:E,dataset_transacoes_ficticias_2023_2024[[#This Row],[frequency]],4)*10</f>
        <v>0.15</v>
      </c>
      <c r="J1873" s="5">
        <f>_xlfn.PERCENTRANK.INC(F:F,dataset_transacoes_ficticias_2023_2024[[#This Row],[total value]],4)*10</f>
        <v>0.06</v>
      </c>
      <c r="K1873" s="5">
        <f t="shared" ca="1" si="58"/>
        <v>11.805999999999999</v>
      </c>
      <c r="L1873" s="13">
        <f ca="1">_xlfn.PERCENTRANK.INC(K:K,dataset_transacoes_ficticias_2023_2024[[#This Row],[rfm sum]],4)*10</f>
        <v>1</v>
      </c>
      <c r="M1873" s="3">
        <f ca="1">ROUNDUP(dataset_transacoes_ficticias_2023_2024[[#This Row],[rfm]],0)</f>
        <v>1</v>
      </c>
      <c r="N1873" t="str">
        <f t="shared" ca="1" si="59"/>
        <v>Imediate Attention</v>
      </c>
    </row>
    <row r="1874" spans="1:14" x14ac:dyDescent="0.25">
      <c r="A1874" t="s">
        <v>446</v>
      </c>
      <c r="B1874" s="1">
        <v>44986</v>
      </c>
      <c r="C1874" s="4">
        <v>128.91244061698299</v>
      </c>
      <c r="D1874" s="3">
        <f ca="1">TODAY() -dataset_transacoes_ficticias_2023_2024[[#This Row],[transaction date]]</f>
        <v>437</v>
      </c>
      <c r="E1874">
        <f>COUNTIF(A:A,dataset_transacoes_ficticias_2023_2024[[#This Row],[customer-id]])</f>
        <v>2</v>
      </c>
      <c r="F1874" s="4">
        <f>SUMIF(A:A,dataset_transacoes_ficticias_2023_2024[[#This Row],[customer-id]],C:C)</f>
        <v>1039.204817182474</v>
      </c>
      <c r="G1874" s="4">
        <f>dataset_transacoes_ficticias_2023_2024[[#This Row],[total value]]/dataset_transacoes_ficticias_2023_2024[[#This Row],[frequency]]</f>
        <v>519.60240859123701</v>
      </c>
      <c r="H1874" s="5">
        <f ca="1">(1 - _xlfn.PERCENTRANK.INC(D:D,dataset_transacoes_ficticias_2023_2024[[#This Row],[recency]],4))*10</f>
        <v>1.3759999999999994</v>
      </c>
      <c r="I1874">
        <f>_xlfn.PERCENTRANK.INC(E:E,dataset_transacoes_ficticias_2023_2024[[#This Row],[frequency]],4)*10</f>
        <v>0.15</v>
      </c>
      <c r="J1874" s="5">
        <f>_xlfn.PERCENTRANK.INC(F:F,dataset_transacoes_ficticias_2023_2024[[#This Row],[total value]],4)*10</f>
        <v>0.99</v>
      </c>
      <c r="K1874" s="5">
        <f t="shared" ca="1" si="58"/>
        <v>5.4279999999999999</v>
      </c>
      <c r="L1874" s="13">
        <f ca="1">_xlfn.PERCENTRANK.INC(K:K,dataset_transacoes_ficticias_2023_2024[[#This Row],[rfm sum]],4)*10</f>
        <v>0.06</v>
      </c>
      <c r="M1874" s="3">
        <f ca="1">ROUNDUP(dataset_transacoes_ficticias_2023_2024[[#This Row],[rfm]],0)</f>
        <v>1</v>
      </c>
      <c r="N1874" t="str">
        <f t="shared" ca="1" si="59"/>
        <v>Imediate Attention</v>
      </c>
    </row>
    <row r="1875" spans="1:14" x14ac:dyDescent="0.25">
      <c r="A1875" t="s">
        <v>17</v>
      </c>
      <c r="B1875" s="1">
        <v>45098</v>
      </c>
      <c r="C1875" s="4">
        <v>724.19951213383797</v>
      </c>
      <c r="D1875" s="3">
        <f ca="1">TODAY() -dataset_transacoes_ficticias_2023_2024[[#This Row],[transaction date]]</f>
        <v>325</v>
      </c>
      <c r="E1875">
        <f>COUNTIF(A:A,dataset_transacoes_ficticias_2023_2024[[#This Row],[customer-id]])</f>
        <v>3</v>
      </c>
      <c r="F1875" s="4">
        <f>SUMIF(A:A,dataset_transacoes_ficticias_2023_2024[[#This Row],[customer-id]],C:C)</f>
        <v>1644.043762416733</v>
      </c>
      <c r="G1875" s="4">
        <f>dataset_transacoes_ficticias_2023_2024[[#This Row],[total value]]/dataset_transacoes_ficticias_2023_2024[[#This Row],[frequency]]</f>
        <v>548.01458747224433</v>
      </c>
      <c r="H1875" s="5">
        <f ca="1">(1 - _xlfn.PERCENTRANK.INC(D:D,dataset_transacoes_ficticias_2023_2024[[#This Row],[recency]],4))*10</f>
        <v>4.3029999999999999</v>
      </c>
      <c r="I1875">
        <f>_xlfn.PERCENTRANK.INC(E:E,dataset_transacoes_ficticias_2023_2024[[#This Row],[frequency]],4)*10</f>
        <v>0.96</v>
      </c>
      <c r="J1875" s="5">
        <f>_xlfn.PERCENTRANK.INC(F:F,dataset_transacoes_ficticias_2023_2024[[#This Row],[total value]],4)*10</f>
        <v>2.726</v>
      </c>
      <c r="K1875" s="5">
        <f t="shared" ca="1" si="58"/>
        <v>10.504999999999999</v>
      </c>
      <c r="L1875" s="13">
        <f ca="1">_xlfn.PERCENTRANK.INC(K:K,dataset_transacoes_ficticias_2023_2024[[#This Row],[rfm sum]],4)*10</f>
        <v>0.68500000000000005</v>
      </c>
      <c r="M1875" s="3">
        <f ca="1">ROUNDUP(dataset_transacoes_ficticias_2023_2024[[#This Row],[rfm]],0)</f>
        <v>1</v>
      </c>
      <c r="N1875" t="str">
        <f t="shared" ca="1" si="59"/>
        <v>Imediate Attention</v>
      </c>
    </row>
    <row r="1876" spans="1:14" x14ac:dyDescent="0.25">
      <c r="A1876" t="s">
        <v>109</v>
      </c>
      <c r="B1876" s="1">
        <v>44985</v>
      </c>
      <c r="C1876" s="4">
        <v>121.999728848849</v>
      </c>
      <c r="D1876" s="3">
        <f ca="1">TODAY() -dataset_transacoes_ficticias_2023_2024[[#This Row],[transaction date]]</f>
        <v>438</v>
      </c>
      <c r="E1876">
        <f>COUNTIF(A:A,dataset_transacoes_ficticias_2023_2024[[#This Row],[customer-id]])</f>
        <v>2</v>
      </c>
      <c r="F1876" s="4">
        <f>SUMIF(A:A,dataset_transacoes_ficticias_2023_2024[[#This Row],[customer-id]],C:C)</f>
        <v>554.27617124863298</v>
      </c>
      <c r="G1876" s="4">
        <f>dataset_transacoes_ficticias_2023_2024[[#This Row],[total value]]/dataset_transacoes_ficticias_2023_2024[[#This Row],[frequency]]</f>
        <v>277.13808562431649</v>
      </c>
      <c r="H1876" s="5">
        <f ca="1">(1 - _xlfn.PERCENTRANK.INC(D:D,dataset_transacoes_ficticias_2023_2024[[#This Row],[recency]],4))*10</f>
        <v>1.361</v>
      </c>
      <c r="I1876">
        <f>_xlfn.PERCENTRANK.INC(E:E,dataset_transacoes_ficticias_2023_2024[[#This Row],[frequency]],4)*10</f>
        <v>0.15</v>
      </c>
      <c r="J1876" s="5">
        <f>_xlfn.PERCENTRANK.INC(F:F,dataset_transacoes_ficticias_2023_2024[[#This Row],[total value]],4)*10</f>
        <v>0.23499999999999999</v>
      </c>
      <c r="K1876" s="5">
        <f t="shared" ca="1" si="58"/>
        <v>9.7349999999999994</v>
      </c>
      <c r="L1876" s="13">
        <f ca="1">_xlfn.PERCENTRANK.INC(K:K,dataset_transacoes_ficticias_2023_2024[[#This Row],[rfm sum]],4)*10</f>
        <v>0.57500000000000007</v>
      </c>
      <c r="M1876" s="3">
        <f ca="1">ROUNDUP(dataset_transacoes_ficticias_2023_2024[[#This Row],[rfm]],0)</f>
        <v>1</v>
      </c>
      <c r="N1876" t="str">
        <f t="shared" ca="1" si="59"/>
        <v>Imediate Attention</v>
      </c>
    </row>
    <row r="1877" spans="1:14" x14ac:dyDescent="0.25">
      <c r="A1877" t="s">
        <v>110</v>
      </c>
      <c r="B1877" s="1">
        <v>45178</v>
      </c>
      <c r="C1877" s="4">
        <v>804.53911595878606</v>
      </c>
      <c r="D1877" s="3">
        <f ca="1">TODAY() -dataset_transacoes_ficticias_2023_2024[[#This Row],[transaction date]]</f>
        <v>245</v>
      </c>
      <c r="E1877">
        <f>COUNTIF(A:A,dataset_transacoes_ficticias_2023_2024[[#This Row],[customer-id]])</f>
        <v>2</v>
      </c>
      <c r="F1877" s="4">
        <f>SUMIF(A:A,dataset_transacoes_ficticias_2023_2024[[#This Row],[customer-id]],C:C)</f>
        <v>961.05855773833207</v>
      </c>
      <c r="G1877" s="4">
        <f>dataset_transacoes_ficticias_2023_2024[[#This Row],[total value]]/dataset_transacoes_ficticias_2023_2024[[#This Row],[frequency]]</f>
        <v>480.52927886916603</v>
      </c>
      <c r="H1877" s="5">
        <f ca="1">(1 - _xlfn.PERCENTRANK.INC(D:D,dataset_transacoes_ficticias_2023_2024[[#This Row],[recency]],4))*10</f>
        <v>6.2490000000000006</v>
      </c>
      <c r="I1877">
        <f>_xlfn.PERCENTRANK.INC(E:E,dataset_transacoes_ficticias_2023_2024[[#This Row],[frequency]],4)*10</f>
        <v>0.15</v>
      </c>
      <c r="J1877" s="5">
        <f>_xlfn.PERCENTRANK.INC(F:F,dataset_transacoes_ficticias_2023_2024[[#This Row],[total value]],4)*10</f>
        <v>0.87999999999999989</v>
      </c>
      <c r="K1877" s="5">
        <f t="shared" ca="1" si="58"/>
        <v>9.0250000000000021</v>
      </c>
      <c r="L1877" s="13">
        <f ca="1">_xlfn.PERCENTRANK.INC(K:K,dataset_transacoes_ficticias_2023_2024[[#This Row],[rfm sum]],4)*10</f>
        <v>0.47</v>
      </c>
      <c r="M1877" s="3">
        <f ca="1">ROUNDUP(dataset_transacoes_ficticias_2023_2024[[#This Row],[rfm]],0)</f>
        <v>1</v>
      </c>
      <c r="N1877" t="str">
        <f t="shared" ca="1" si="59"/>
        <v>Imediate Attention</v>
      </c>
    </row>
    <row r="1878" spans="1:14" x14ac:dyDescent="0.25">
      <c r="A1878" t="s">
        <v>115</v>
      </c>
      <c r="B1878" s="1">
        <v>45068</v>
      </c>
      <c r="C1878" s="4">
        <v>536.98492512439304</v>
      </c>
      <c r="D1878" s="3">
        <f ca="1">TODAY() -dataset_transacoes_ficticias_2023_2024[[#This Row],[transaction date]]</f>
        <v>355</v>
      </c>
      <c r="E1878">
        <f>COUNTIF(A:A,dataset_transacoes_ficticias_2023_2024[[#This Row],[customer-id]])</f>
        <v>2</v>
      </c>
      <c r="F1878" s="4">
        <f>SUMIF(A:A,dataset_transacoes_ficticias_2023_2024[[#This Row],[customer-id]],C:C)</f>
        <v>770.32204563283301</v>
      </c>
      <c r="G1878" s="4">
        <f>dataset_transacoes_ficticias_2023_2024[[#This Row],[total value]]/dataset_transacoes_ficticias_2023_2024[[#This Row],[frequency]]</f>
        <v>385.16102281641651</v>
      </c>
      <c r="H1878" s="5">
        <f ca="1">(1 - _xlfn.PERCENTRANK.INC(D:D,dataset_transacoes_ficticias_2023_2024[[#This Row],[recency]],4))*10</f>
        <v>3.5369999999999999</v>
      </c>
      <c r="I1878">
        <f>_xlfn.PERCENTRANK.INC(E:E,dataset_transacoes_ficticias_2023_2024[[#This Row],[frequency]],4)*10</f>
        <v>0.15</v>
      </c>
      <c r="J1878" s="5">
        <f>_xlfn.PERCENTRANK.INC(F:F,dataset_transacoes_ficticias_2023_2024[[#This Row],[total value]],4)*10</f>
        <v>0.47</v>
      </c>
      <c r="K1878" s="5">
        <f t="shared" ca="1" si="58"/>
        <v>11.436000000000002</v>
      </c>
      <c r="L1878" s="13">
        <f ca="1">_xlfn.PERCENTRANK.INC(K:K,dataset_transacoes_ficticias_2023_2024[[#This Row],[rfm sum]],4)*10</f>
        <v>0.91500000000000004</v>
      </c>
      <c r="M1878" s="3">
        <f ca="1">ROUNDUP(dataset_transacoes_ficticias_2023_2024[[#This Row],[rfm]],0)</f>
        <v>1</v>
      </c>
      <c r="N1878" t="str">
        <f t="shared" ca="1" si="59"/>
        <v>Imediate Attention</v>
      </c>
    </row>
    <row r="1879" spans="1:14" x14ac:dyDescent="0.25">
      <c r="A1879" t="s">
        <v>21</v>
      </c>
      <c r="B1879" s="1">
        <v>44987</v>
      </c>
      <c r="C1879" s="4">
        <v>141.25819003178299</v>
      </c>
      <c r="D1879" s="3">
        <f ca="1">TODAY() -dataset_transacoes_ficticias_2023_2024[[#This Row],[transaction date]]</f>
        <v>436</v>
      </c>
      <c r="E1879">
        <f>COUNTIF(A:A,dataset_transacoes_ficticias_2023_2024[[#This Row],[customer-id]])</f>
        <v>2</v>
      </c>
      <c r="F1879" s="4">
        <f>SUMIF(A:A,dataset_transacoes_ficticias_2023_2024[[#This Row],[customer-id]],C:C)</f>
        <v>967.07819425584</v>
      </c>
      <c r="G1879" s="4">
        <f>dataset_transacoes_ficticias_2023_2024[[#This Row],[total value]]/dataset_transacoes_ficticias_2023_2024[[#This Row],[frequency]]</f>
        <v>483.53909712792</v>
      </c>
      <c r="H1879" s="5">
        <f ca="1">(1 - _xlfn.PERCENTRANK.INC(D:D,dataset_transacoes_ficticias_2023_2024[[#This Row],[recency]],4))*10</f>
        <v>1.411</v>
      </c>
      <c r="I1879">
        <f>_xlfn.PERCENTRANK.INC(E:E,dataset_transacoes_ficticias_2023_2024[[#This Row],[frequency]],4)*10</f>
        <v>0.15</v>
      </c>
      <c r="J1879" s="5">
        <f>_xlfn.PERCENTRANK.INC(F:F,dataset_transacoes_ficticias_2023_2024[[#This Row],[total value]],4)*10</f>
        <v>0.89999999999999991</v>
      </c>
      <c r="K1879" s="5">
        <f t="shared" ca="1" si="58"/>
        <v>6.6180000000000003</v>
      </c>
      <c r="L1879" s="13">
        <f ca="1">_xlfn.PERCENTRANK.INC(K:K,dataset_transacoes_ficticias_2023_2024[[#This Row],[rfm sum]],4)*10</f>
        <v>0.14500000000000002</v>
      </c>
      <c r="M1879" s="3">
        <f ca="1">ROUNDUP(dataset_transacoes_ficticias_2023_2024[[#This Row],[rfm]],0)</f>
        <v>1</v>
      </c>
      <c r="N1879" t="str">
        <f t="shared" ca="1" si="59"/>
        <v>Imediate Attention</v>
      </c>
    </row>
    <row r="1880" spans="1:14" x14ac:dyDescent="0.25">
      <c r="A1880" t="s">
        <v>129</v>
      </c>
      <c r="B1880" s="1">
        <v>44957</v>
      </c>
      <c r="C1880" s="4">
        <v>602.30628693729295</v>
      </c>
      <c r="D1880" s="3">
        <f ca="1">TODAY() -dataset_transacoes_ficticias_2023_2024[[#This Row],[transaction date]]</f>
        <v>466</v>
      </c>
      <c r="E1880">
        <f>COUNTIF(A:A,dataset_transacoes_ficticias_2023_2024[[#This Row],[customer-id]])</f>
        <v>5</v>
      </c>
      <c r="F1880" s="4">
        <f>SUMIF(A:A,dataset_transacoes_ficticias_2023_2024[[#This Row],[customer-id]],C:C)</f>
        <v>1554.0733548650262</v>
      </c>
      <c r="G1880" s="4">
        <f>dataset_transacoes_ficticias_2023_2024[[#This Row],[total value]]/dataset_transacoes_ficticias_2023_2024[[#This Row],[frequency]]</f>
        <v>310.81467097300526</v>
      </c>
      <c r="H1880" s="5">
        <f ca="1">(1 - _xlfn.PERCENTRANK.INC(D:D,dataset_transacoes_ficticias_2023_2024[[#This Row],[recency]],4))*10</f>
        <v>0.72100000000000053</v>
      </c>
      <c r="I1880">
        <f>_xlfn.PERCENTRANK.INC(E:E,dataset_transacoes_ficticias_2023_2024[[#This Row],[frequency]],4)*10</f>
        <v>4.5519999999999996</v>
      </c>
      <c r="J1880" s="5">
        <f>_xlfn.PERCENTRANK.INC(F:F,dataset_transacoes_ficticias_2023_2024[[#This Row],[total value]],4)*10</f>
        <v>2.3109999999999999</v>
      </c>
      <c r="K1880" s="5">
        <f t="shared" ca="1" si="58"/>
        <v>10.045</v>
      </c>
      <c r="L1880" s="13">
        <f ca="1">_xlfn.PERCENTRANK.INC(K:K,dataset_transacoes_ficticias_2023_2024[[#This Row],[rfm sum]],4)*10</f>
        <v>0.6</v>
      </c>
      <c r="M1880" s="3">
        <f ca="1">ROUNDUP(dataset_transacoes_ficticias_2023_2024[[#This Row],[rfm]],0)</f>
        <v>1</v>
      </c>
      <c r="N1880" t="str">
        <f t="shared" ca="1" si="59"/>
        <v>Imediate Attention</v>
      </c>
    </row>
    <row r="1881" spans="1:14" x14ac:dyDescent="0.25">
      <c r="A1881" t="s">
        <v>133</v>
      </c>
      <c r="B1881" s="1">
        <v>45023</v>
      </c>
      <c r="C1881" s="4">
        <v>420.13284120202297</v>
      </c>
      <c r="D1881" s="3">
        <f ca="1">TODAY() -dataset_transacoes_ficticias_2023_2024[[#This Row],[transaction date]]</f>
        <v>400</v>
      </c>
      <c r="E1881">
        <f>COUNTIF(A:A,dataset_transacoes_ficticias_2023_2024[[#This Row],[customer-id]])</f>
        <v>1</v>
      </c>
      <c r="F1881" s="4">
        <f>SUMIF(A:A,dataset_transacoes_ficticias_2023_2024[[#This Row],[customer-id]],C:C)</f>
        <v>420.13284120202297</v>
      </c>
      <c r="G1881" s="4">
        <f>dataset_transacoes_ficticias_2023_2024[[#This Row],[total value]]/dataset_transacoes_ficticias_2023_2024[[#This Row],[frequency]]</f>
        <v>420.13284120202297</v>
      </c>
      <c r="H1881" s="5">
        <f ca="1">(1 - _xlfn.PERCENTRANK.INC(D:D,dataset_transacoes_ficticias_2023_2024[[#This Row],[recency]],4))*10</f>
        <v>2.3719999999999999</v>
      </c>
      <c r="I1881">
        <f>_xlfn.PERCENTRANK.INC(E:E,dataset_transacoes_ficticias_2023_2024[[#This Row],[frequency]],4)*10</f>
        <v>0</v>
      </c>
      <c r="J1881" s="5">
        <f>_xlfn.PERCENTRANK.INC(F:F,dataset_transacoes_ficticias_2023_2024[[#This Row],[total value]],4)*10</f>
        <v>0.16</v>
      </c>
      <c r="K1881" s="5">
        <f t="shared" ca="1" si="58"/>
        <v>10.116</v>
      </c>
      <c r="L1881" s="13">
        <f ca="1">_xlfn.PERCENTRANK.INC(K:K,dataset_transacoes_ficticias_2023_2024[[#This Row],[rfm sum]],4)*10</f>
        <v>0.62</v>
      </c>
      <c r="M1881" s="3">
        <f ca="1">ROUNDUP(dataset_transacoes_ficticias_2023_2024[[#This Row],[rfm]],0)</f>
        <v>1</v>
      </c>
      <c r="N1881" t="str">
        <f t="shared" ca="1" si="59"/>
        <v>Imediate Attention</v>
      </c>
    </row>
    <row r="1882" spans="1:14" x14ac:dyDescent="0.25">
      <c r="A1882" t="s">
        <v>134</v>
      </c>
      <c r="B1882" s="1">
        <v>45230</v>
      </c>
      <c r="C1882" s="4">
        <v>84.1122142192594</v>
      </c>
      <c r="D1882" s="3">
        <f ca="1">TODAY() -dataset_transacoes_ficticias_2023_2024[[#This Row],[transaction date]]</f>
        <v>193</v>
      </c>
      <c r="E1882">
        <f>COUNTIF(A:A,dataset_transacoes_ficticias_2023_2024[[#This Row],[customer-id]])</f>
        <v>3</v>
      </c>
      <c r="F1882" s="4">
        <f>SUMIF(A:A,dataset_transacoes_ficticias_2023_2024[[#This Row],[customer-id]],C:C)</f>
        <v>762.49954822845223</v>
      </c>
      <c r="G1882" s="4">
        <f>dataset_transacoes_ficticias_2023_2024[[#This Row],[total value]]/dataset_transacoes_ficticias_2023_2024[[#This Row],[frequency]]</f>
        <v>254.16651607615074</v>
      </c>
      <c r="H1882" s="5">
        <f ca="1">(1 - _xlfn.PERCENTRANK.INC(D:D,dataset_transacoes_ficticias_2023_2024[[#This Row],[recency]],4))*10</f>
        <v>7.5790000000000006</v>
      </c>
      <c r="I1882">
        <f>_xlfn.PERCENTRANK.INC(E:E,dataset_transacoes_ficticias_2023_2024[[#This Row],[frequency]],4)*10</f>
        <v>0.96</v>
      </c>
      <c r="J1882" s="5">
        <f>_xlfn.PERCENTRANK.INC(F:F,dataset_transacoes_ficticias_2023_2024[[#This Row],[total value]],4)*10</f>
        <v>0.44499999999999995</v>
      </c>
      <c r="K1882" s="5">
        <f t="shared" ca="1" si="58"/>
        <v>11.516000000000002</v>
      </c>
      <c r="L1882" s="13">
        <f ca="1">_xlfn.PERCENTRANK.INC(K:K,dataset_transacoes_ficticias_2023_2024[[#This Row],[rfm sum]],4)*10</f>
        <v>0.92999999999999994</v>
      </c>
      <c r="M1882" s="3">
        <f ca="1">ROUNDUP(dataset_transacoes_ficticias_2023_2024[[#This Row],[rfm]],0)</f>
        <v>1</v>
      </c>
      <c r="N1882" t="str">
        <f t="shared" ca="1" si="59"/>
        <v>Imediate Attention</v>
      </c>
    </row>
    <row r="1883" spans="1:14" x14ac:dyDescent="0.25">
      <c r="A1883" t="s">
        <v>170</v>
      </c>
      <c r="B1883" s="1">
        <v>44946</v>
      </c>
      <c r="C1883" s="4">
        <v>770.06728746137105</v>
      </c>
      <c r="D1883" s="3">
        <f ca="1">TODAY() -dataset_transacoes_ficticias_2023_2024[[#This Row],[transaction date]]</f>
        <v>477</v>
      </c>
      <c r="E1883">
        <f>COUNTIF(A:A,dataset_transacoes_ficticias_2023_2024[[#This Row],[customer-id]])</f>
        <v>2</v>
      </c>
      <c r="F1883" s="4">
        <f>SUMIF(A:A,dataset_transacoes_ficticias_2023_2024[[#This Row],[customer-id]],C:C)</f>
        <v>983.38323504963705</v>
      </c>
      <c r="G1883" s="4">
        <f>dataset_transacoes_ficticias_2023_2024[[#This Row],[total value]]/dataset_transacoes_ficticias_2023_2024[[#This Row],[frequency]]</f>
        <v>491.69161752481853</v>
      </c>
      <c r="H1883" s="5">
        <f ca="1">(1 - _xlfn.PERCENTRANK.INC(D:D,dataset_transacoes_ficticias_2023_2024[[#This Row],[recency]],4))*10</f>
        <v>0.44100000000000028</v>
      </c>
      <c r="I1883">
        <f>_xlfn.PERCENTRANK.INC(E:E,dataset_transacoes_ficticias_2023_2024[[#This Row],[frequency]],4)*10</f>
        <v>0.15</v>
      </c>
      <c r="J1883" s="5">
        <f>_xlfn.PERCENTRANK.INC(F:F,dataset_transacoes_ficticias_2023_2024[[#This Row],[total value]],4)*10</f>
        <v>0.91999999999999993</v>
      </c>
      <c r="K1883" s="5">
        <f t="shared" ca="1" si="58"/>
        <v>10.495000000000003</v>
      </c>
      <c r="L1883" s="13">
        <f ca="1">_xlfn.PERCENTRANK.INC(K:K,dataset_transacoes_ficticias_2023_2024[[#This Row],[rfm sum]],4)*10</f>
        <v>0.68</v>
      </c>
      <c r="M1883" s="3">
        <f ca="1">ROUNDUP(dataset_transacoes_ficticias_2023_2024[[#This Row],[rfm]],0)</f>
        <v>1</v>
      </c>
      <c r="N1883" t="str">
        <f t="shared" ca="1" si="59"/>
        <v>Imediate Attention</v>
      </c>
    </row>
    <row r="1884" spans="1:14" x14ac:dyDescent="0.25">
      <c r="A1884" t="s">
        <v>499</v>
      </c>
      <c r="B1884" s="1">
        <v>44942</v>
      </c>
      <c r="C1884" s="4">
        <v>301.56951223920402</v>
      </c>
      <c r="D1884" s="3">
        <f ca="1">TODAY() -dataset_transacoes_ficticias_2023_2024[[#This Row],[transaction date]]</f>
        <v>481</v>
      </c>
      <c r="E1884">
        <f>COUNTIF(A:A,dataset_transacoes_ficticias_2023_2024[[#This Row],[customer-id]])</f>
        <v>4</v>
      </c>
      <c r="F1884" s="4">
        <f>SUMIF(A:A,dataset_transacoes_ficticias_2023_2024[[#This Row],[customer-id]],C:C)</f>
        <v>1791.391327876783</v>
      </c>
      <c r="G1884" s="4">
        <f>dataset_transacoes_ficticias_2023_2024[[#This Row],[total value]]/dataset_transacoes_ficticias_2023_2024[[#This Row],[frequency]]</f>
        <v>447.84783196919574</v>
      </c>
      <c r="H1884" s="5">
        <f ca="1">(1 - _xlfn.PERCENTRANK.INC(D:D,dataset_transacoes_ficticias_2023_2024[[#This Row],[recency]],4))*10</f>
        <v>0.32100000000000017</v>
      </c>
      <c r="I1884">
        <f>_xlfn.PERCENTRANK.INC(E:E,dataset_transacoes_ficticias_2023_2024[[#This Row],[frequency]],4)*10</f>
        <v>2.5510000000000002</v>
      </c>
      <c r="J1884" s="5">
        <f>_xlfn.PERCENTRANK.INC(F:F,dataset_transacoes_ficticias_2023_2024[[#This Row],[total value]],4)*10</f>
        <v>3.0960000000000001</v>
      </c>
      <c r="K1884" s="5">
        <f t="shared" ca="1" si="58"/>
        <v>7.479000000000001</v>
      </c>
      <c r="L1884" s="13">
        <f ca="1">_xlfn.PERCENTRANK.INC(K:K,dataset_transacoes_ficticias_2023_2024[[#This Row],[rfm sum]],4)*10</f>
        <v>0.27</v>
      </c>
      <c r="M1884" s="3">
        <f ca="1">ROUNDUP(dataset_transacoes_ficticias_2023_2024[[#This Row],[rfm]],0)</f>
        <v>1</v>
      </c>
      <c r="N1884" t="str">
        <f t="shared" ca="1" si="59"/>
        <v>Imediate Attention</v>
      </c>
    </row>
    <row r="1885" spans="1:14" x14ac:dyDescent="0.25">
      <c r="A1885" t="s">
        <v>197</v>
      </c>
      <c r="B1885" s="1">
        <v>44928</v>
      </c>
      <c r="C1885" s="4">
        <v>767.81209223191297</v>
      </c>
      <c r="D1885" s="3">
        <f ca="1">TODAY() -dataset_transacoes_ficticias_2023_2024[[#This Row],[transaction date]]</f>
        <v>495</v>
      </c>
      <c r="E1885">
        <f>COUNTIF(A:A,dataset_transacoes_ficticias_2023_2024[[#This Row],[customer-id]])</f>
        <v>2</v>
      </c>
      <c r="F1885" s="4">
        <f>SUMIF(A:A,dataset_transacoes_ficticias_2023_2024[[#This Row],[customer-id]],C:C)</f>
        <v>1178.6610115992969</v>
      </c>
      <c r="G1885" s="4">
        <f>dataset_transacoes_ficticias_2023_2024[[#This Row],[total value]]/dataset_transacoes_ficticias_2023_2024[[#This Row],[frequency]]</f>
        <v>589.33050579964845</v>
      </c>
      <c r="H1885" s="5">
        <f ca="1">(1 - _xlfn.PERCENTRANK.INC(D:D,dataset_transacoes_ficticias_2023_2024[[#This Row],[recency]],4))*10</f>
        <v>1.6000000000000458E-2</v>
      </c>
      <c r="I1885">
        <f>_xlfn.PERCENTRANK.INC(E:E,dataset_transacoes_ficticias_2023_2024[[#This Row],[frequency]],4)*10</f>
        <v>0.15</v>
      </c>
      <c r="J1885" s="5">
        <f>_xlfn.PERCENTRANK.INC(F:F,dataset_transacoes_ficticias_2023_2024[[#This Row],[total value]],4)*10</f>
        <v>1.2</v>
      </c>
      <c r="K1885" s="5">
        <f t="shared" ca="1" si="58"/>
        <v>7.3340000000000005</v>
      </c>
      <c r="L1885" s="13">
        <f ca="1">_xlfn.PERCENTRANK.INC(K:K,dataset_transacoes_ficticias_2023_2024[[#This Row],[rfm sum]],4)*10</f>
        <v>0.25</v>
      </c>
      <c r="M1885" s="3">
        <f ca="1">ROUNDUP(dataset_transacoes_ficticias_2023_2024[[#This Row],[rfm]],0)</f>
        <v>1</v>
      </c>
      <c r="N1885" t="str">
        <f t="shared" ca="1" si="59"/>
        <v>Imediate Attention</v>
      </c>
    </row>
    <row r="1886" spans="1:14" x14ac:dyDescent="0.25">
      <c r="A1886" t="s">
        <v>203</v>
      </c>
      <c r="B1886" s="1">
        <v>44980</v>
      </c>
      <c r="C1886" s="4">
        <v>941.55281388471701</v>
      </c>
      <c r="D1886" s="3">
        <f ca="1">TODAY() -dataset_transacoes_ficticias_2023_2024[[#This Row],[transaction date]]</f>
        <v>443</v>
      </c>
      <c r="E1886">
        <f>COUNTIF(A:A,dataset_transacoes_ficticias_2023_2024[[#This Row],[customer-id]])</f>
        <v>2</v>
      </c>
      <c r="F1886" s="4">
        <f>SUMIF(A:A,dataset_transacoes_ficticias_2023_2024[[#This Row],[customer-id]],C:C)</f>
        <v>968.82049895816806</v>
      </c>
      <c r="G1886" s="4">
        <f>dataset_transacoes_ficticias_2023_2024[[#This Row],[total value]]/dataset_transacoes_ficticias_2023_2024[[#This Row],[frequency]]</f>
        <v>484.41024947908403</v>
      </c>
      <c r="H1886" s="5">
        <f ca="1">(1 - _xlfn.PERCENTRANK.INC(D:D,dataset_transacoes_ficticias_2023_2024[[#This Row],[recency]],4))*10</f>
        <v>1.2560000000000004</v>
      </c>
      <c r="I1886">
        <f>_xlfn.PERCENTRANK.INC(E:E,dataset_transacoes_ficticias_2023_2024[[#This Row],[frequency]],4)*10</f>
        <v>0.15</v>
      </c>
      <c r="J1886" s="5">
        <f>_xlfn.PERCENTRANK.INC(F:F,dataset_transacoes_ficticias_2023_2024[[#This Row],[total value]],4)*10</f>
        <v>0.90999999999999992</v>
      </c>
      <c r="K1886" s="5">
        <f t="shared" ca="1" si="58"/>
        <v>3.6820000000000004</v>
      </c>
      <c r="L1886" s="13">
        <f ca="1">_xlfn.PERCENTRANK.INC(K:K,dataset_transacoes_ficticias_2023_2024[[#This Row],[rfm sum]],4)*10</f>
        <v>0</v>
      </c>
      <c r="M1886" s="3">
        <f ca="1">ROUNDUP(dataset_transacoes_ficticias_2023_2024[[#This Row],[rfm]],0)</f>
        <v>0</v>
      </c>
      <c r="N1886" t="str">
        <f t="shared" ca="1" si="59"/>
        <v>Imediate Attention</v>
      </c>
    </row>
    <row r="1887" spans="1:14" x14ac:dyDescent="0.25">
      <c r="A1887" t="s">
        <v>253</v>
      </c>
      <c r="B1887" s="1">
        <v>44966</v>
      </c>
      <c r="C1887" s="4">
        <v>19.1187205245967</v>
      </c>
      <c r="D1887" s="3">
        <f ca="1">TODAY() -dataset_transacoes_ficticias_2023_2024[[#This Row],[transaction date]]</f>
        <v>457</v>
      </c>
      <c r="E1887">
        <f>COUNTIF(A:A,dataset_transacoes_ficticias_2023_2024[[#This Row],[customer-id]])</f>
        <v>2</v>
      </c>
      <c r="F1887" s="4">
        <f>SUMIF(A:A,dataset_transacoes_ficticias_2023_2024[[#This Row],[customer-id]],C:C)</f>
        <v>635.50311078206869</v>
      </c>
      <c r="G1887" s="4">
        <f>dataset_transacoes_ficticias_2023_2024[[#This Row],[total value]]/dataset_transacoes_ficticias_2023_2024[[#This Row],[frequency]]</f>
        <v>317.75155539103434</v>
      </c>
      <c r="H1887" s="5">
        <f ca="1">(1 - _xlfn.PERCENTRANK.INC(D:D,dataset_transacoes_ficticias_2023_2024[[#This Row],[recency]],4))*10</f>
        <v>0.95099999999999962</v>
      </c>
      <c r="I1887">
        <f>_xlfn.PERCENTRANK.INC(E:E,dataset_transacoes_ficticias_2023_2024[[#This Row],[frequency]],4)*10</f>
        <v>0.15</v>
      </c>
      <c r="J1887" s="5">
        <f>_xlfn.PERCENTRANK.INC(F:F,dataset_transacoes_ficticias_2023_2024[[#This Row],[total value]],4)*10</f>
        <v>0.29000000000000004</v>
      </c>
      <c r="K1887" s="5">
        <f t="shared" ca="1" si="58"/>
        <v>3.7069999999999999</v>
      </c>
      <c r="L1887" s="13">
        <f ca="1">_xlfn.PERCENTRANK.INC(K:K,dataset_transacoes_ficticias_2023_2024[[#This Row],[rfm sum]],4)*10</f>
        <v>5.0000000000000001E-3</v>
      </c>
      <c r="M1887" s="3">
        <f ca="1">ROUNDUP(dataset_transacoes_ficticias_2023_2024[[#This Row],[rfm]],0)</f>
        <v>1</v>
      </c>
      <c r="N1887" t="str">
        <f t="shared" ca="1" si="59"/>
        <v>Imediate Attention</v>
      </c>
    </row>
    <row r="1888" spans="1:14" x14ac:dyDescent="0.25">
      <c r="A1888" t="s">
        <v>34</v>
      </c>
      <c r="B1888" s="1">
        <v>45241</v>
      </c>
      <c r="C1888" s="4">
        <v>408.32623149019201</v>
      </c>
      <c r="D1888" s="3">
        <f ca="1">TODAY() -dataset_transacoes_ficticias_2023_2024[[#This Row],[transaction date]]</f>
        <v>182</v>
      </c>
      <c r="E1888">
        <f>COUNTIF(A:A,dataset_transacoes_ficticias_2023_2024[[#This Row],[customer-id]])</f>
        <v>2</v>
      </c>
      <c r="F1888" s="4">
        <f>SUMIF(A:A,dataset_transacoes_ficticias_2023_2024[[#This Row],[customer-id]],C:C)</f>
        <v>1246.376598001322</v>
      </c>
      <c r="G1888" s="4">
        <f>dataset_transacoes_ficticias_2023_2024[[#This Row],[total value]]/dataset_transacoes_ficticias_2023_2024[[#This Row],[frequency]]</f>
        <v>623.188299000661</v>
      </c>
      <c r="H1888" s="5">
        <f ca="1">(1 - _xlfn.PERCENTRANK.INC(D:D,dataset_transacoes_ficticias_2023_2024[[#This Row],[recency]],4))*10</f>
        <v>7.8940000000000001</v>
      </c>
      <c r="I1888">
        <f>_xlfn.PERCENTRANK.INC(E:E,dataset_transacoes_ficticias_2023_2024[[#This Row],[frequency]],4)*10</f>
        <v>0.15</v>
      </c>
      <c r="J1888" s="5">
        <f>_xlfn.PERCENTRANK.INC(F:F,dataset_transacoes_ficticias_2023_2024[[#This Row],[total value]],4)*10</f>
        <v>1.32</v>
      </c>
      <c r="K1888" s="5">
        <f t="shared" ca="1" si="58"/>
        <v>10.755000000000001</v>
      </c>
      <c r="L1888" s="13">
        <f ca="1">_xlfn.PERCENTRANK.INC(K:K,dataset_transacoes_ficticias_2023_2024[[#This Row],[rfm sum]],4)*10</f>
        <v>0.76</v>
      </c>
      <c r="M1888" s="3">
        <f ca="1">ROUNDUP(dataset_transacoes_ficticias_2023_2024[[#This Row],[rfm]],0)</f>
        <v>1</v>
      </c>
      <c r="N1888" t="str">
        <f t="shared" ca="1" si="59"/>
        <v>Imediate Attention</v>
      </c>
    </row>
    <row r="1889" spans="1:14" x14ac:dyDescent="0.25">
      <c r="A1889" t="s">
        <v>316</v>
      </c>
      <c r="B1889" s="1">
        <v>44936</v>
      </c>
      <c r="C1889" s="4">
        <v>666.02747205075696</v>
      </c>
      <c r="D1889" s="3">
        <f ca="1">TODAY() -dataset_transacoes_ficticias_2023_2024[[#This Row],[transaction date]]</f>
        <v>487</v>
      </c>
      <c r="E1889">
        <f>COUNTIF(A:A,dataset_transacoes_ficticias_2023_2024[[#This Row],[customer-id]])</f>
        <v>2</v>
      </c>
      <c r="F1889" s="4">
        <f>SUMIF(A:A,dataset_transacoes_ficticias_2023_2024[[#This Row],[customer-id]],C:C)</f>
        <v>1004.993140524698</v>
      </c>
      <c r="G1889" s="4">
        <f>dataset_transacoes_ficticias_2023_2024[[#This Row],[total value]]/dataset_transacoes_ficticias_2023_2024[[#This Row],[frequency]]</f>
        <v>502.496570262349</v>
      </c>
      <c r="H1889" s="5">
        <f ca="1">(1 - _xlfn.PERCENTRANK.INC(D:D,dataset_transacoes_ficticias_2023_2024[[#This Row],[recency]],4))*10</f>
        <v>0.18100000000000005</v>
      </c>
      <c r="I1889">
        <f>_xlfn.PERCENTRANK.INC(E:E,dataset_transacoes_ficticias_2023_2024[[#This Row],[frequency]],4)*10</f>
        <v>0.15</v>
      </c>
      <c r="J1889" s="5">
        <f>_xlfn.PERCENTRANK.INC(F:F,dataset_transacoes_ficticias_2023_2024[[#This Row],[total value]],4)*10</f>
        <v>0.96</v>
      </c>
      <c r="K1889" s="5">
        <f t="shared" ca="1" si="58"/>
        <v>10.655000000000001</v>
      </c>
      <c r="L1889" s="13">
        <f ca="1">_xlfn.PERCENTRANK.INC(K:K,dataset_transacoes_ficticias_2023_2024[[#This Row],[rfm sum]],4)*10</f>
        <v>0.72499999999999998</v>
      </c>
      <c r="M1889" s="3">
        <f ca="1">ROUNDUP(dataset_transacoes_ficticias_2023_2024[[#This Row],[rfm]],0)</f>
        <v>1</v>
      </c>
      <c r="N1889" t="str">
        <f t="shared" ca="1" si="59"/>
        <v>Imediate Attention</v>
      </c>
    </row>
    <row r="1890" spans="1:14" x14ac:dyDescent="0.25">
      <c r="A1890" t="s">
        <v>318</v>
      </c>
      <c r="B1890" s="1">
        <v>45098</v>
      </c>
      <c r="C1890" s="4">
        <v>551.85795586675704</v>
      </c>
      <c r="D1890" s="3">
        <f ca="1">TODAY() -dataset_transacoes_ficticias_2023_2024[[#This Row],[transaction date]]</f>
        <v>325</v>
      </c>
      <c r="E1890">
        <f>COUNTIF(A:A,dataset_transacoes_ficticias_2023_2024[[#This Row],[customer-id]])</f>
        <v>3</v>
      </c>
      <c r="F1890" s="4">
        <f>SUMIF(A:A,dataset_transacoes_ficticias_2023_2024[[#This Row],[customer-id]],C:C)</f>
        <v>2063.4796076952643</v>
      </c>
      <c r="G1890" s="4">
        <f>dataset_transacoes_ficticias_2023_2024[[#This Row],[total value]]/dataset_transacoes_ficticias_2023_2024[[#This Row],[frequency]]</f>
        <v>687.82653589842141</v>
      </c>
      <c r="H1890" s="5">
        <f ca="1">(1 - _xlfn.PERCENTRANK.INC(D:D,dataset_transacoes_ficticias_2023_2024[[#This Row],[recency]],4))*10</f>
        <v>4.3029999999999999</v>
      </c>
      <c r="I1890">
        <f>_xlfn.PERCENTRANK.INC(E:E,dataset_transacoes_ficticias_2023_2024[[#This Row],[frequency]],4)*10</f>
        <v>0.96</v>
      </c>
      <c r="J1890" s="5">
        <f>_xlfn.PERCENTRANK.INC(F:F,dataset_transacoes_ficticias_2023_2024[[#This Row],[total value]],4)*10</f>
        <v>4.2069999999999999</v>
      </c>
      <c r="K1890" s="5">
        <f t="shared" ca="1" si="58"/>
        <v>10.760999999999999</v>
      </c>
      <c r="L1890" s="13">
        <f ca="1">_xlfn.PERCENTRANK.INC(K:K,dataset_transacoes_ficticias_2023_2024[[#This Row],[rfm sum]],4)*10</f>
        <v>0.76500000000000001</v>
      </c>
      <c r="M1890" s="3">
        <f ca="1">ROUNDUP(dataset_transacoes_ficticias_2023_2024[[#This Row],[rfm]],0)</f>
        <v>1</v>
      </c>
      <c r="N1890" t="str">
        <f t="shared" ca="1" si="59"/>
        <v>Imediate Attention</v>
      </c>
    </row>
    <row r="1891" spans="1:14" x14ac:dyDescent="0.25">
      <c r="A1891" t="s">
        <v>485</v>
      </c>
      <c r="B1891" s="1">
        <v>45028</v>
      </c>
      <c r="C1891" s="4">
        <v>546.29327887221405</v>
      </c>
      <c r="D1891" s="3">
        <f ca="1">TODAY() -dataset_transacoes_ficticias_2023_2024[[#This Row],[transaction date]]</f>
        <v>395</v>
      </c>
      <c r="E1891">
        <f>COUNTIF(A:A,dataset_transacoes_ficticias_2023_2024[[#This Row],[customer-id]])</f>
        <v>2</v>
      </c>
      <c r="F1891" s="4">
        <f>SUMIF(A:A,dataset_transacoes_ficticias_2023_2024[[#This Row],[customer-id]],C:C)</f>
        <v>870.00475247558006</v>
      </c>
      <c r="G1891" s="4">
        <f>dataset_transacoes_ficticias_2023_2024[[#This Row],[total value]]/dataset_transacoes_ficticias_2023_2024[[#This Row],[frequency]]</f>
        <v>435.00237623779003</v>
      </c>
      <c r="H1891" s="5">
        <f ca="1">(1 - _xlfn.PERCENTRANK.INC(D:D,dataset_transacoes_ficticias_2023_2024[[#This Row],[recency]],4))*10</f>
        <v>2.4870000000000001</v>
      </c>
      <c r="I1891">
        <f>_xlfn.PERCENTRANK.INC(E:E,dataset_transacoes_ficticias_2023_2024[[#This Row],[frequency]],4)*10</f>
        <v>0.15</v>
      </c>
      <c r="J1891" s="5">
        <f>_xlfn.PERCENTRANK.INC(F:F,dataset_transacoes_ficticias_2023_2024[[#This Row],[total value]],4)*10</f>
        <v>0.63</v>
      </c>
      <c r="K1891" s="5">
        <f t="shared" ca="1" si="58"/>
        <v>12.737</v>
      </c>
      <c r="L1891" s="13">
        <f ca="1">_xlfn.PERCENTRANK.INC(K:K,dataset_transacoes_ficticias_2023_2024[[#This Row],[rfm sum]],4)*10</f>
        <v>1.08</v>
      </c>
      <c r="M1891" s="3">
        <f ca="1">ROUNDUP(dataset_transacoes_ficticias_2023_2024[[#This Row],[rfm]],0)</f>
        <v>2</v>
      </c>
      <c r="N1891" t="str">
        <f t="shared" ca="1" si="59"/>
        <v>At Risk</v>
      </c>
    </row>
    <row r="1892" spans="1:14" x14ac:dyDescent="0.25">
      <c r="A1892" t="s">
        <v>58</v>
      </c>
      <c r="B1892" s="1">
        <v>45069</v>
      </c>
      <c r="C1892" s="4">
        <v>12.3705553578646</v>
      </c>
      <c r="D1892" s="3">
        <f ca="1">TODAY() -dataset_transacoes_ficticias_2023_2024[[#This Row],[transaction date]]</f>
        <v>354</v>
      </c>
      <c r="E1892">
        <f>COUNTIF(A:A,dataset_transacoes_ficticias_2023_2024[[#This Row],[customer-id]])</f>
        <v>2</v>
      </c>
      <c r="F1892" s="4">
        <f>SUMIF(A:A,dataset_transacoes_ficticias_2023_2024[[#This Row],[customer-id]],C:C)</f>
        <v>877.0076365378186</v>
      </c>
      <c r="G1892" s="4">
        <f>dataset_transacoes_ficticias_2023_2024[[#This Row],[total value]]/dataset_transacoes_ficticias_2023_2024[[#This Row],[frequency]]</f>
        <v>438.5038182689093</v>
      </c>
      <c r="H1892" s="5">
        <f ca="1">(1 - _xlfn.PERCENTRANK.INC(D:D,dataset_transacoes_ficticias_2023_2024[[#This Row],[recency]],4))*10</f>
        <v>3.5819999999999999</v>
      </c>
      <c r="I1892">
        <f>_xlfn.PERCENTRANK.INC(E:E,dataset_transacoes_ficticias_2023_2024[[#This Row],[frequency]],4)*10</f>
        <v>0.15</v>
      </c>
      <c r="J1892" s="5">
        <f>_xlfn.PERCENTRANK.INC(F:F,dataset_transacoes_ficticias_2023_2024[[#This Row],[total value]],4)*10</f>
        <v>0.65</v>
      </c>
      <c r="K1892" s="5">
        <f t="shared" ca="1" si="58"/>
        <v>7.6490000000000009</v>
      </c>
      <c r="L1892" s="13">
        <f ca="1">_xlfn.PERCENTRANK.INC(K:K,dataset_transacoes_ficticias_2023_2024[[#This Row],[rfm sum]],4)*10</f>
        <v>0.29499999999999998</v>
      </c>
      <c r="M1892" s="3">
        <f ca="1">ROUNDUP(dataset_transacoes_ficticias_2023_2024[[#This Row],[rfm]],0)</f>
        <v>1</v>
      </c>
      <c r="N1892" t="str">
        <f t="shared" ca="1" si="59"/>
        <v>Imediate Attention</v>
      </c>
    </row>
    <row r="1893" spans="1:14" x14ac:dyDescent="0.25">
      <c r="A1893" t="s">
        <v>112</v>
      </c>
      <c r="B1893" s="1">
        <v>44930</v>
      </c>
      <c r="C1893" s="4">
        <v>758.55640402282199</v>
      </c>
      <c r="D1893" s="3">
        <f ca="1">TODAY() -dataset_transacoes_ficticias_2023_2024[[#This Row],[transaction date]]</f>
        <v>493</v>
      </c>
      <c r="E1893">
        <f>COUNTIF(A:A,dataset_transacoes_ficticias_2023_2024[[#This Row],[customer-id]])</f>
        <v>3</v>
      </c>
      <c r="F1893" s="4">
        <f>SUMIF(A:A,dataset_transacoes_ficticias_2023_2024[[#This Row],[customer-id]],C:C)</f>
        <v>1341.9997861542161</v>
      </c>
      <c r="G1893" s="4">
        <f>dataset_transacoes_ficticias_2023_2024[[#This Row],[total value]]/dataset_transacoes_ficticias_2023_2024[[#This Row],[frequency]]</f>
        <v>447.33326205140537</v>
      </c>
      <c r="H1893" s="5">
        <f ca="1">(1 - _xlfn.PERCENTRANK.INC(D:D,dataset_transacoes_ficticias_2023_2024[[#This Row],[recency]],4))*10</f>
        <v>4.6000000000000485E-2</v>
      </c>
      <c r="I1893">
        <f>_xlfn.PERCENTRANK.INC(E:E,dataset_transacoes_ficticias_2023_2024[[#This Row],[frequency]],4)*10</f>
        <v>0.96</v>
      </c>
      <c r="J1893" s="5">
        <f>_xlfn.PERCENTRANK.INC(F:F,dataset_transacoes_ficticias_2023_2024[[#This Row],[total value]],4)*10</f>
        <v>1.53</v>
      </c>
      <c r="K1893" s="5">
        <f t="shared" ca="1" si="58"/>
        <v>6.9180000000000001</v>
      </c>
      <c r="L1893" s="13">
        <f ca="1">_xlfn.PERCENTRANK.INC(K:K,dataset_transacoes_ficticias_2023_2024[[#This Row],[rfm sum]],4)*10</f>
        <v>0.185</v>
      </c>
      <c r="M1893" s="3">
        <f ca="1">ROUNDUP(dataset_transacoes_ficticias_2023_2024[[#This Row],[rfm]],0)</f>
        <v>1</v>
      </c>
      <c r="N1893" t="str">
        <f t="shared" ca="1" si="59"/>
        <v>Imediate Attention</v>
      </c>
    </row>
    <row r="1894" spans="1:14" x14ac:dyDescent="0.25">
      <c r="A1894" t="s">
        <v>112</v>
      </c>
      <c r="B1894" s="1">
        <v>45140</v>
      </c>
      <c r="C1894" s="4">
        <v>120.187676326183</v>
      </c>
      <c r="D1894" s="3">
        <f ca="1">TODAY() -dataset_transacoes_ficticias_2023_2024[[#This Row],[transaction date]]</f>
        <v>283</v>
      </c>
      <c r="E1894">
        <f>COUNTIF(A:A,dataset_transacoes_ficticias_2023_2024[[#This Row],[customer-id]])</f>
        <v>3</v>
      </c>
      <c r="F1894" s="4">
        <f>SUMIF(A:A,dataset_transacoes_ficticias_2023_2024[[#This Row],[customer-id]],C:C)</f>
        <v>1341.9997861542161</v>
      </c>
      <c r="G1894" s="4">
        <f>dataset_transacoes_ficticias_2023_2024[[#This Row],[total value]]/dataset_transacoes_ficticias_2023_2024[[#This Row],[frequency]]</f>
        <v>447.33326205140537</v>
      </c>
      <c r="H1894" s="5">
        <f ca="1">(1 - _xlfn.PERCENTRANK.INC(D:D,dataset_transacoes_ficticias_2023_2024[[#This Row],[recency]],4))*10</f>
        <v>5.3330000000000002</v>
      </c>
      <c r="I1894">
        <f>_xlfn.PERCENTRANK.INC(E:E,dataset_transacoes_ficticias_2023_2024[[#This Row],[frequency]],4)*10</f>
        <v>0.96</v>
      </c>
      <c r="J1894" s="5">
        <f>_xlfn.PERCENTRANK.INC(F:F,dataset_transacoes_ficticias_2023_2024[[#This Row],[total value]],4)*10</f>
        <v>1.53</v>
      </c>
      <c r="K1894" s="5">
        <f t="shared" ca="1" si="58"/>
        <v>10.359</v>
      </c>
      <c r="L1894" s="13">
        <f ca="1">_xlfn.PERCENTRANK.INC(K:K,dataset_transacoes_ficticias_2023_2024[[#This Row],[rfm sum]],4)*10</f>
        <v>0.64500000000000002</v>
      </c>
      <c r="M1894" s="3">
        <f ca="1">ROUNDUP(dataset_transacoes_ficticias_2023_2024[[#This Row],[rfm]],0)</f>
        <v>1</v>
      </c>
      <c r="N1894" t="str">
        <f t="shared" ca="1" si="59"/>
        <v>Imediate Attention</v>
      </c>
    </row>
    <row r="1895" spans="1:14" x14ac:dyDescent="0.25">
      <c r="A1895" t="s">
        <v>21</v>
      </c>
      <c r="B1895" s="1">
        <v>45037</v>
      </c>
      <c r="C1895" s="4">
        <v>825.82000422405702</v>
      </c>
      <c r="D1895" s="3">
        <f ca="1">TODAY() -dataset_transacoes_ficticias_2023_2024[[#This Row],[transaction date]]</f>
        <v>386</v>
      </c>
      <c r="E1895">
        <f>COUNTIF(A:A,dataset_transacoes_ficticias_2023_2024[[#This Row],[customer-id]])</f>
        <v>2</v>
      </c>
      <c r="F1895" s="4">
        <f>SUMIF(A:A,dataset_transacoes_ficticias_2023_2024[[#This Row],[customer-id]],C:C)</f>
        <v>967.07819425584</v>
      </c>
      <c r="G1895" s="4">
        <f>dataset_transacoes_ficticias_2023_2024[[#This Row],[total value]]/dataset_transacoes_ficticias_2023_2024[[#This Row],[frequency]]</f>
        <v>483.53909712792</v>
      </c>
      <c r="H1895" s="5">
        <f ca="1">(1 - _xlfn.PERCENTRANK.INC(D:D,dataset_transacoes_ficticias_2023_2024[[#This Row],[recency]],4))*10</f>
        <v>2.7320000000000002</v>
      </c>
      <c r="I1895">
        <f>_xlfn.PERCENTRANK.INC(E:E,dataset_transacoes_ficticias_2023_2024[[#This Row],[frequency]],4)*10</f>
        <v>0.15</v>
      </c>
      <c r="J1895" s="5">
        <f>_xlfn.PERCENTRANK.INC(F:F,dataset_transacoes_ficticias_2023_2024[[#This Row],[total value]],4)*10</f>
        <v>0.89999999999999991</v>
      </c>
      <c r="K1895" s="5">
        <f t="shared" ca="1" si="58"/>
        <v>11.605</v>
      </c>
      <c r="L1895" s="13">
        <f ca="1">_xlfn.PERCENTRANK.INC(K:K,dataset_transacoes_ficticias_2023_2024[[#This Row],[rfm sum]],4)*10</f>
        <v>0.95500000000000007</v>
      </c>
      <c r="M1895" s="3">
        <f ca="1">ROUNDUP(dataset_transacoes_ficticias_2023_2024[[#This Row],[rfm]],0)</f>
        <v>1</v>
      </c>
      <c r="N1895" t="str">
        <f t="shared" ca="1" si="59"/>
        <v>Imediate Attention</v>
      </c>
    </row>
    <row r="1896" spans="1:14" x14ac:dyDescent="0.25">
      <c r="A1896" t="s">
        <v>130</v>
      </c>
      <c r="B1896" s="1">
        <v>45227</v>
      </c>
      <c r="C1896" s="4">
        <v>273.02995903128601</v>
      </c>
      <c r="D1896" s="3">
        <f ca="1">TODAY() -dataset_transacoes_ficticias_2023_2024[[#This Row],[transaction date]]</f>
        <v>196</v>
      </c>
      <c r="E1896">
        <f>COUNTIF(A:A,dataset_transacoes_ficticias_2023_2024[[#This Row],[customer-id]])</f>
        <v>2</v>
      </c>
      <c r="F1896" s="4">
        <f>SUMIF(A:A,dataset_transacoes_ficticias_2023_2024[[#This Row],[customer-id]],C:C)</f>
        <v>338.39066935507981</v>
      </c>
      <c r="G1896" s="4">
        <f>dataset_transacoes_ficticias_2023_2024[[#This Row],[total value]]/dataset_transacoes_ficticias_2023_2024[[#This Row],[frequency]]</f>
        <v>169.1953346775399</v>
      </c>
      <c r="H1896" s="5">
        <f ca="1">(1 - _xlfn.PERCENTRANK.INC(D:D,dataset_transacoes_ficticias_2023_2024[[#This Row],[recency]],4))*10</f>
        <v>7.4889999999999999</v>
      </c>
      <c r="I1896">
        <f>_xlfn.PERCENTRANK.INC(E:E,dataset_transacoes_ficticias_2023_2024[[#This Row],[frequency]],4)*10</f>
        <v>0.15</v>
      </c>
      <c r="J1896" s="5">
        <f>_xlfn.PERCENTRANK.INC(F:F,dataset_transacoes_ficticias_2023_2024[[#This Row],[total value]],4)*10</f>
        <v>0.06</v>
      </c>
      <c r="K1896" s="5">
        <f t="shared" ca="1" si="58"/>
        <v>11.481000000000002</v>
      </c>
      <c r="L1896" s="13">
        <f ca="1">_xlfn.PERCENTRANK.INC(K:K,dataset_transacoes_ficticias_2023_2024[[#This Row],[rfm sum]],4)*10</f>
        <v>0.91999999999999993</v>
      </c>
      <c r="M1896" s="3">
        <f ca="1">ROUNDUP(dataset_transacoes_ficticias_2023_2024[[#This Row],[rfm]],0)</f>
        <v>1</v>
      </c>
      <c r="N1896" t="str">
        <f t="shared" ca="1" si="59"/>
        <v>Imediate Attention</v>
      </c>
    </row>
    <row r="1897" spans="1:14" x14ac:dyDescent="0.25">
      <c r="A1897" t="s">
        <v>22</v>
      </c>
      <c r="B1897" s="1">
        <v>44949</v>
      </c>
      <c r="C1897" s="4">
        <v>296.94506354823397</v>
      </c>
      <c r="D1897" s="3">
        <f ca="1">TODAY() -dataset_transacoes_ficticias_2023_2024[[#This Row],[transaction date]]</f>
        <v>474</v>
      </c>
      <c r="E1897">
        <f>COUNTIF(A:A,dataset_transacoes_ficticias_2023_2024[[#This Row],[customer-id]])</f>
        <v>2</v>
      </c>
      <c r="F1897" s="4">
        <f>SUMIF(A:A,dataset_transacoes_ficticias_2023_2024[[#This Row],[customer-id]],C:C)</f>
        <v>1279.3829697923088</v>
      </c>
      <c r="G1897" s="4">
        <f>dataset_transacoes_ficticias_2023_2024[[#This Row],[total value]]/dataset_transacoes_ficticias_2023_2024[[#This Row],[frequency]]</f>
        <v>639.69148489615441</v>
      </c>
      <c r="H1897" s="5">
        <f ca="1">(1 - _xlfn.PERCENTRANK.INC(D:D,dataset_transacoes_ficticias_2023_2024[[#This Row],[recency]],4))*10</f>
        <v>0.53599999999999981</v>
      </c>
      <c r="I1897">
        <f>_xlfn.PERCENTRANK.INC(E:E,dataset_transacoes_ficticias_2023_2024[[#This Row],[frequency]],4)*10</f>
        <v>0.15</v>
      </c>
      <c r="J1897" s="5">
        <f>_xlfn.PERCENTRANK.INC(F:F,dataset_transacoes_ficticias_2023_2024[[#This Row],[total value]],4)*10</f>
        <v>1.42</v>
      </c>
      <c r="K1897" s="5">
        <f t="shared" ca="1" si="58"/>
        <v>9.8049999999999997</v>
      </c>
      <c r="L1897" s="13">
        <f ca="1">_xlfn.PERCENTRANK.INC(K:K,dataset_transacoes_ficticias_2023_2024[[#This Row],[rfm sum]],4)*10</f>
        <v>0.58000000000000007</v>
      </c>
      <c r="M1897" s="3">
        <f ca="1">ROUNDUP(dataset_transacoes_ficticias_2023_2024[[#This Row],[rfm]],0)</f>
        <v>1</v>
      </c>
      <c r="N1897" t="str">
        <f t="shared" ca="1" si="59"/>
        <v>Imediate Attention</v>
      </c>
    </row>
    <row r="1898" spans="1:14" x14ac:dyDescent="0.25">
      <c r="A1898" t="s">
        <v>22</v>
      </c>
      <c r="B1898" s="1">
        <v>45125</v>
      </c>
      <c r="C1898" s="4">
        <v>982.43790624407495</v>
      </c>
      <c r="D1898" s="3">
        <f ca="1">TODAY() -dataset_transacoes_ficticias_2023_2024[[#This Row],[transaction date]]</f>
        <v>298</v>
      </c>
      <c r="E1898">
        <f>COUNTIF(A:A,dataset_transacoes_ficticias_2023_2024[[#This Row],[customer-id]])</f>
        <v>2</v>
      </c>
      <c r="F1898" s="4">
        <f>SUMIF(A:A,dataset_transacoes_ficticias_2023_2024[[#This Row],[customer-id]],C:C)</f>
        <v>1279.3829697923088</v>
      </c>
      <c r="G1898" s="4">
        <f>dataset_transacoes_ficticias_2023_2024[[#This Row],[total value]]/dataset_transacoes_ficticias_2023_2024[[#This Row],[frequency]]</f>
        <v>639.69148489615441</v>
      </c>
      <c r="H1898" s="5">
        <f ca="1">(1 - _xlfn.PERCENTRANK.INC(D:D,dataset_transacoes_ficticias_2023_2024[[#This Row],[recency]],4))*10</f>
        <v>4.9329999999999998</v>
      </c>
      <c r="I1898">
        <f>_xlfn.PERCENTRANK.INC(E:E,dataset_transacoes_ficticias_2023_2024[[#This Row],[frequency]],4)*10</f>
        <v>0.15</v>
      </c>
      <c r="J1898" s="5">
        <f>_xlfn.PERCENTRANK.INC(F:F,dataset_transacoes_ficticias_2023_2024[[#This Row],[total value]],4)*10</f>
        <v>1.42</v>
      </c>
      <c r="K1898" s="5">
        <f t="shared" ca="1" si="58"/>
        <v>8.609</v>
      </c>
      <c r="L1898" s="13">
        <f ca="1">_xlfn.PERCENTRANK.INC(K:K,dataset_transacoes_ficticias_2023_2024[[#This Row],[rfm sum]],4)*10</f>
        <v>0.42500000000000004</v>
      </c>
      <c r="M1898" s="3">
        <f ca="1">ROUNDUP(dataset_transacoes_ficticias_2023_2024[[#This Row],[rfm]],0)</f>
        <v>1</v>
      </c>
      <c r="N1898" t="str">
        <f t="shared" ca="1" si="59"/>
        <v>Imediate Attention</v>
      </c>
    </row>
    <row r="1899" spans="1:14" x14ac:dyDescent="0.25">
      <c r="A1899" t="s">
        <v>164</v>
      </c>
      <c r="B1899" s="1">
        <v>44984</v>
      </c>
      <c r="C1899" s="4">
        <v>393.46937165024798</v>
      </c>
      <c r="D1899" s="3">
        <f ca="1">TODAY() -dataset_transacoes_ficticias_2023_2024[[#This Row],[transaction date]]</f>
        <v>439</v>
      </c>
      <c r="E1899">
        <f>COUNTIF(A:A,dataset_transacoes_ficticias_2023_2024[[#This Row],[customer-id]])</f>
        <v>1</v>
      </c>
      <c r="F1899" s="4">
        <f>SUMIF(A:A,dataset_transacoes_ficticias_2023_2024[[#This Row],[customer-id]],C:C)</f>
        <v>393.46937165024798</v>
      </c>
      <c r="G1899" s="4">
        <f>dataset_transacoes_ficticias_2023_2024[[#This Row],[total value]]/dataset_transacoes_ficticias_2023_2024[[#This Row],[frequency]]</f>
        <v>393.46937165024798</v>
      </c>
      <c r="H1899" s="5">
        <f ca="1">(1 - _xlfn.PERCENTRANK.INC(D:D,dataset_transacoes_ficticias_2023_2024[[#This Row],[recency]],4))*10</f>
        <v>1.341</v>
      </c>
      <c r="I1899">
        <f>_xlfn.PERCENTRANK.INC(E:E,dataset_transacoes_ficticias_2023_2024[[#This Row],[frequency]],4)*10</f>
        <v>0</v>
      </c>
      <c r="J1899" s="5">
        <f>_xlfn.PERCENTRANK.INC(F:F,dataset_transacoes_ficticias_2023_2024[[#This Row],[total value]],4)*10</f>
        <v>0.155</v>
      </c>
      <c r="K1899" s="5">
        <f t="shared" ca="1" si="58"/>
        <v>7.9990000000000006</v>
      </c>
      <c r="L1899" s="13">
        <f ca="1">_xlfn.PERCENTRANK.INC(K:K,dataset_transacoes_ficticias_2023_2024[[#This Row],[rfm sum]],4)*10</f>
        <v>0.33500000000000002</v>
      </c>
      <c r="M1899" s="3">
        <f ca="1">ROUNDUP(dataset_transacoes_ficticias_2023_2024[[#This Row],[rfm]],0)</f>
        <v>1</v>
      </c>
      <c r="N1899" t="str">
        <f t="shared" ca="1" si="59"/>
        <v>Imediate Attention</v>
      </c>
    </row>
    <row r="1900" spans="1:14" x14ac:dyDescent="0.25">
      <c r="A1900" t="s">
        <v>25</v>
      </c>
      <c r="B1900" s="1">
        <v>44943</v>
      </c>
      <c r="C1900" s="4">
        <v>608.18402018323195</v>
      </c>
      <c r="D1900" s="3">
        <f ca="1">TODAY() -dataset_transacoes_ficticias_2023_2024[[#This Row],[transaction date]]</f>
        <v>480</v>
      </c>
      <c r="E1900">
        <f>COUNTIF(A:A,dataset_transacoes_ficticias_2023_2024[[#This Row],[customer-id]])</f>
        <v>2</v>
      </c>
      <c r="F1900" s="4">
        <f>SUMIF(A:A,dataset_transacoes_ficticias_2023_2024[[#This Row],[customer-id]],C:C)</f>
        <v>1424.757308119461</v>
      </c>
      <c r="G1900" s="4">
        <f>dataset_transacoes_ficticias_2023_2024[[#This Row],[total value]]/dataset_transacoes_ficticias_2023_2024[[#This Row],[frequency]]</f>
        <v>712.37865405973048</v>
      </c>
      <c r="H1900" s="5">
        <f ca="1">(1 - _xlfn.PERCENTRANK.INC(D:D,dataset_transacoes_ficticias_2023_2024[[#This Row],[recency]],4))*10</f>
        <v>0.33599999999999963</v>
      </c>
      <c r="I1900">
        <f>_xlfn.PERCENTRANK.INC(E:E,dataset_transacoes_ficticias_2023_2024[[#This Row],[frequency]],4)*10</f>
        <v>0.15</v>
      </c>
      <c r="J1900" s="5">
        <f>_xlfn.PERCENTRANK.INC(F:F,dataset_transacoes_ficticias_2023_2024[[#This Row],[total value]],4)*10</f>
        <v>1.7949999999999999</v>
      </c>
      <c r="K1900" s="5">
        <f t="shared" ca="1" si="58"/>
        <v>3.7769999999999992</v>
      </c>
      <c r="L1900" s="13">
        <f ca="1">_xlfn.PERCENTRANK.INC(K:K,dataset_transacoes_ficticias_2023_2024[[#This Row],[rfm sum]],4)*10</f>
        <v>1.4999999999999999E-2</v>
      </c>
      <c r="M1900" s="3">
        <f ca="1">ROUNDUP(dataset_transacoes_ficticias_2023_2024[[#This Row],[rfm]],0)</f>
        <v>1</v>
      </c>
      <c r="N1900" t="str">
        <f t="shared" ca="1" si="59"/>
        <v>Imediate Attention</v>
      </c>
    </row>
    <row r="1901" spans="1:14" x14ac:dyDescent="0.25">
      <c r="A1901" t="s">
        <v>25</v>
      </c>
      <c r="B1901" s="1">
        <v>45218</v>
      </c>
      <c r="C1901" s="4">
        <v>816.57328793622901</v>
      </c>
      <c r="D1901" s="3">
        <f ca="1">TODAY() -dataset_transacoes_ficticias_2023_2024[[#This Row],[transaction date]]</f>
        <v>205</v>
      </c>
      <c r="E1901">
        <f>COUNTIF(A:A,dataset_transacoes_ficticias_2023_2024[[#This Row],[customer-id]])</f>
        <v>2</v>
      </c>
      <c r="F1901" s="4">
        <f>SUMIF(A:A,dataset_transacoes_ficticias_2023_2024[[#This Row],[customer-id]],C:C)</f>
        <v>1424.757308119461</v>
      </c>
      <c r="G1901" s="4">
        <f>dataset_transacoes_ficticias_2023_2024[[#This Row],[total value]]/dataset_transacoes_ficticias_2023_2024[[#This Row],[frequency]]</f>
        <v>712.37865405973048</v>
      </c>
      <c r="H1901" s="5">
        <f ca="1">(1 - _xlfn.PERCENTRANK.INC(D:D,dataset_transacoes_ficticias_2023_2024[[#This Row],[recency]],4))*10</f>
        <v>7.2889999999999997</v>
      </c>
      <c r="I1901">
        <f>_xlfn.PERCENTRANK.INC(E:E,dataset_transacoes_ficticias_2023_2024[[#This Row],[frequency]],4)*10</f>
        <v>0.15</v>
      </c>
      <c r="J1901" s="5">
        <f>_xlfn.PERCENTRANK.INC(F:F,dataset_transacoes_ficticias_2023_2024[[#This Row],[total value]],4)*10</f>
        <v>1.7949999999999999</v>
      </c>
      <c r="K1901" s="5">
        <f t="shared" ca="1" si="58"/>
        <v>11.515000000000001</v>
      </c>
      <c r="L1901" s="13">
        <f ca="1">_xlfn.PERCENTRANK.INC(K:K,dataset_transacoes_ficticias_2023_2024[[#This Row],[rfm sum]],4)*10</f>
        <v>0.92500000000000004</v>
      </c>
      <c r="M1901" s="3">
        <f ca="1">ROUNDUP(dataset_transacoes_ficticias_2023_2024[[#This Row],[rfm]],0)</f>
        <v>1</v>
      </c>
      <c r="N1901" t="str">
        <f t="shared" ca="1" si="59"/>
        <v>Imediate Attention</v>
      </c>
    </row>
    <row r="1902" spans="1:14" x14ac:dyDescent="0.25">
      <c r="A1902" t="s">
        <v>28</v>
      </c>
      <c r="B1902" s="1">
        <v>44929</v>
      </c>
      <c r="C1902" s="4">
        <v>415.945421725149</v>
      </c>
      <c r="D1902" s="3">
        <f ca="1">TODAY() -dataset_transacoes_ficticias_2023_2024[[#This Row],[transaction date]]</f>
        <v>494</v>
      </c>
      <c r="E1902">
        <f>COUNTIF(A:A,dataset_transacoes_ficticias_2023_2024[[#This Row],[customer-id]])</f>
        <v>3</v>
      </c>
      <c r="F1902" s="4">
        <f>SUMIF(A:A,dataset_transacoes_ficticias_2023_2024[[#This Row],[customer-id]],C:C)</f>
        <v>785.70917416983593</v>
      </c>
      <c r="G1902" s="4">
        <f>dataset_transacoes_ficticias_2023_2024[[#This Row],[total value]]/dataset_transacoes_ficticias_2023_2024[[#This Row],[frequency]]</f>
        <v>261.903058056612</v>
      </c>
      <c r="H1902" s="5">
        <f ca="1">(1 - _xlfn.PERCENTRANK.INC(D:D,dataset_transacoes_ficticias_2023_2024[[#This Row],[recency]],4))*10</f>
        <v>2.6000000000000467E-2</v>
      </c>
      <c r="I1902">
        <f>_xlfn.PERCENTRANK.INC(E:E,dataset_transacoes_ficticias_2023_2024[[#This Row],[frequency]],4)*10</f>
        <v>0.96</v>
      </c>
      <c r="J1902" s="5">
        <f>_xlfn.PERCENTRANK.INC(F:F,dataset_transacoes_ficticias_2023_2024[[#This Row],[total value]],4)*10</f>
        <v>0.48</v>
      </c>
      <c r="K1902" s="5">
        <f t="shared" ca="1" si="58"/>
        <v>10.7</v>
      </c>
      <c r="L1902" s="13">
        <f ca="1">_xlfn.PERCENTRANK.INC(K:K,dataset_transacoes_ficticias_2023_2024[[#This Row],[rfm sum]],4)*10</f>
        <v>0.745</v>
      </c>
      <c r="M1902" s="3">
        <f ca="1">ROUNDUP(dataset_transacoes_ficticias_2023_2024[[#This Row],[rfm]],0)</f>
        <v>1</v>
      </c>
      <c r="N1902" t="str">
        <f t="shared" ca="1" si="59"/>
        <v>Imediate Attention</v>
      </c>
    </row>
    <row r="1903" spans="1:14" x14ac:dyDescent="0.25">
      <c r="A1903" t="s">
        <v>198</v>
      </c>
      <c r="B1903" s="1">
        <v>45001</v>
      </c>
      <c r="C1903" s="4">
        <v>114.57986404902501</v>
      </c>
      <c r="D1903" s="3">
        <f ca="1">TODAY() -dataset_transacoes_ficticias_2023_2024[[#This Row],[transaction date]]</f>
        <v>422</v>
      </c>
      <c r="E1903">
        <f>COUNTIF(A:A,dataset_transacoes_ficticias_2023_2024[[#This Row],[customer-id]])</f>
        <v>3</v>
      </c>
      <c r="F1903" s="4">
        <f>SUMIF(A:A,dataset_transacoes_ficticias_2023_2024[[#This Row],[customer-id]],C:C)</f>
        <v>1405.3576259365839</v>
      </c>
      <c r="G1903" s="4">
        <f>dataset_transacoes_ficticias_2023_2024[[#This Row],[total value]]/dataset_transacoes_ficticias_2023_2024[[#This Row],[frequency]]</f>
        <v>468.45254197886129</v>
      </c>
      <c r="H1903" s="5">
        <f ca="1">(1 - _xlfn.PERCENTRANK.INC(D:D,dataset_transacoes_ficticias_2023_2024[[#This Row],[recency]],4))*10</f>
        <v>1.7710000000000004</v>
      </c>
      <c r="I1903">
        <f>_xlfn.PERCENTRANK.INC(E:E,dataset_transacoes_ficticias_2023_2024[[#This Row],[frequency]],4)*10</f>
        <v>0.96</v>
      </c>
      <c r="J1903" s="5">
        <f>_xlfn.PERCENTRANK.INC(F:F,dataset_transacoes_ficticias_2023_2024[[#This Row],[total value]],4)*10</f>
        <v>1.7249999999999999</v>
      </c>
      <c r="K1903" s="5">
        <f t="shared" ca="1" si="58"/>
        <v>5.9220000000000006</v>
      </c>
      <c r="L1903" s="13">
        <f ca="1">_xlfn.PERCENTRANK.INC(K:K,dataset_transacoes_ficticias_2023_2024[[#This Row],[rfm sum]],4)*10</f>
        <v>0.10500000000000001</v>
      </c>
      <c r="M1903" s="3">
        <f ca="1">ROUNDUP(dataset_transacoes_ficticias_2023_2024[[#This Row],[rfm]],0)</f>
        <v>1</v>
      </c>
      <c r="N1903" t="str">
        <f t="shared" ca="1" si="59"/>
        <v>Imediate Attention</v>
      </c>
    </row>
    <row r="1904" spans="1:14" x14ac:dyDescent="0.25">
      <c r="A1904" t="s">
        <v>200</v>
      </c>
      <c r="B1904" s="1">
        <v>45033</v>
      </c>
      <c r="C1904" s="4">
        <v>394.76354378236903</v>
      </c>
      <c r="D1904" s="3">
        <f ca="1">TODAY() -dataset_transacoes_ficticias_2023_2024[[#This Row],[transaction date]]</f>
        <v>390</v>
      </c>
      <c r="E1904">
        <f>COUNTIF(A:A,dataset_transacoes_ficticias_2023_2024[[#This Row],[customer-id]])</f>
        <v>2</v>
      </c>
      <c r="F1904" s="4">
        <f>SUMIF(A:A,dataset_transacoes_ficticias_2023_2024[[#This Row],[customer-id]],C:C)</f>
        <v>869.23439480667605</v>
      </c>
      <c r="G1904" s="4">
        <f>dataset_transacoes_ficticias_2023_2024[[#This Row],[total value]]/dataset_transacoes_ficticias_2023_2024[[#This Row],[frequency]]</f>
        <v>434.61719740333803</v>
      </c>
      <c r="H1904" s="5">
        <f ca="1">(1 - _xlfn.PERCENTRANK.INC(D:D,dataset_transacoes_ficticias_2023_2024[[#This Row],[recency]],4))*10</f>
        <v>2.6670000000000007</v>
      </c>
      <c r="I1904">
        <f>_xlfn.PERCENTRANK.INC(E:E,dataset_transacoes_ficticias_2023_2024[[#This Row],[frequency]],4)*10</f>
        <v>0.15</v>
      </c>
      <c r="J1904" s="5">
        <f>_xlfn.PERCENTRANK.INC(F:F,dataset_transacoes_ficticias_2023_2024[[#This Row],[total value]],4)*10</f>
        <v>0.62</v>
      </c>
      <c r="K1904" s="5">
        <f t="shared" ca="1" si="58"/>
        <v>7.8930000000000016</v>
      </c>
      <c r="L1904" s="13">
        <f ca="1">_xlfn.PERCENTRANK.INC(K:K,dataset_transacoes_ficticias_2023_2024[[#This Row],[rfm sum]],4)*10</f>
        <v>0.31</v>
      </c>
      <c r="M1904" s="3">
        <f ca="1">ROUNDUP(dataset_transacoes_ficticias_2023_2024[[#This Row],[rfm]],0)</f>
        <v>1</v>
      </c>
      <c r="N1904" t="str">
        <f t="shared" ca="1" si="59"/>
        <v>Imediate Attention</v>
      </c>
    </row>
    <row r="1905" spans="1:14" x14ac:dyDescent="0.25">
      <c r="A1905" t="s">
        <v>11</v>
      </c>
      <c r="B1905" s="1">
        <v>44964</v>
      </c>
      <c r="C1905" s="4">
        <v>115.243279830134</v>
      </c>
      <c r="D1905" s="3">
        <f ca="1">TODAY() -dataset_transacoes_ficticias_2023_2024[[#This Row],[transaction date]]</f>
        <v>459</v>
      </c>
      <c r="E1905">
        <f>COUNTIF(A:A,dataset_transacoes_ficticias_2023_2024[[#This Row],[customer-id]])</f>
        <v>3</v>
      </c>
      <c r="F1905" s="4">
        <f>SUMIF(A:A,dataset_transacoes_ficticias_2023_2024[[#This Row],[customer-id]],C:C)</f>
        <v>471.94456888751199</v>
      </c>
      <c r="G1905" s="4">
        <f>dataset_transacoes_ficticias_2023_2024[[#This Row],[total value]]/dataset_transacoes_ficticias_2023_2024[[#This Row],[frequency]]</f>
        <v>157.31485629583733</v>
      </c>
      <c r="H1905" s="5">
        <f ca="1">(1 - _xlfn.PERCENTRANK.INC(D:D,dataset_transacoes_ficticias_2023_2024[[#This Row],[recency]],4))*10</f>
        <v>0.88600000000000012</v>
      </c>
      <c r="I1905">
        <f>_xlfn.PERCENTRANK.INC(E:E,dataset_transacoes_ficticias_2023_2024[[#This Row],[frequency]],4)*10</f>
        <v>0.96</v>
      </c>
      <c r="J1905" s="5">
        <f>_xlfn.PERCENTRANK.INC(F:F,dataset_transacoes_ficticias_2023_2024[[#This Row],[total value]],4)*10</f>
        <v>0.18</v>
      </c>
      <c r="K1905" s="5">
        <f t="shared" ca="1" si="58"/>
        <v>5.4630000000000001</v>
      </c>
      <c r="L1905" s="13">
        <f ca="1">_xlfn.PERCENTRANK.INC(K:K,dataset_transacoes_ficticias_2023_2024[[#This Row],[rfm sum]],4)*10</f>
        <v>6.5000000000000002E-2</v>
      </c>
      <c r="M1905" s="3">
        <f ca="1">ROUNDUP(dataset_transacoes_ficticias_2023_2024[[#This Row],[rfm]],0)</f>
        <v>1</v>
      </c>
      <c r="N1905" t="str">
        <f t="shared" ca="1" si="59"/>
        <v>Imediate Attention</v>
      </c>
    </row>
    <row r="1906" spans="1:14" x14ac:dyDescent="0.25">
      <c r="A1906" t="s">
        <v>11</v>
      </c>
      <c r="B1906" s="1">
        <v>45128</v>
      </c>
      <c r="C1906" s="4">
        <v>221.85930538557699</v>
      </c>
      <c r="D1906" s="3">
        <f ca="1">TODAY() -dataset_transacoes_ficticias_2023_2024[[#This Row],[transaction date]]</f>
        <v>295</v>
      </c>
      <c r="E1906">
        <f>COUNTIF(A:A,dataset_transacoes_ficticias_2023_2024[[#This Row],[customer-id]])</f>
        <v>3</v>
      </c>
      <c r="F1906" s="4">
        <f>SUMIF(A:A,dataset_transacoes_ficticias_2023_2024[[#This Row],[customer-id]],C:C)</f>
        <v>471.94456888751199</v>
      </c>
      <c r="G1906" s="4">
        <f>dataset_transacoes_ficticias_2023_2024[[#This Row],[total value]]/dataset_transacoes_ficticias_2023_2024[[#This Row],[frequency]]</f>
        <v>157.31485629583733</v>
      </c>
      <c r="H1906" s="5">
        <f ca="1">(1 - _xlfn.PERCENTRANK.INC(D:D,dataset_transacoes_ficticias_2023_2024[[#This Row],[recency]],4))*10</f>
        <v>5.0280000000000005</v>
      </c>
      <c r="I1906">
        <f>_xlfn.PERCENTRANK.INC(E:E,dataset_transacoes_ficticias_2023_2024[[#This Row],[frequency]],4)*10</f>
        <v>0.96</v>
      </c>
      <c r="J1906" s="5">
        <f>_xlfn.PERCENTRANK.INC(F:F,dataset_transacoes_ficticias_2023_2024[[#This Row],[total value]],4)*10</f>
        <v>0.18</v>
      </c>
      <c r="K1906" s="5">
        <f t="shared" ca="1" si="58"/>
        <v>8.1939999999999991</v>
      </c>
      <c r="L1906" s="13">
        <f ca="1">_xlfn.PERCENTRANK.INC(K:K,dataset_transacoes_ficticias_2023_2024[[#This Row],[rfm sum]],4)*10</f>
        <v>0.35499999999999998</v>
      </c>
      <c r="M1906" s="3">
        <f ca="1">ROUNDUP(dataset_transacoes_ficticias_2023_2024[[#This Row],[rfm]],0)</f>
        <v>1</v>
      </c>
      <c r="N1906" t="str">
        <f t="shared" ca="1" si="59"/>
        <v>Imediate Attention</v>
      </c>
    </row>
    <row r="1907" spans="1:14" x14ac:dyDescent="0.25">
      <c r="A1907" t="s">
        <v>218</v>
      </c>
      <c r="B1907" s="1">
        <v>45069</v>
      </c>
      <c r="C1907" s="4">
        <v>613.20789290086998</v>
      </c>
      <c r="D1907" s="3">
        <f ca="1">TODAY() -dataset_transacoes_ficticias_2023_2024[[#This Row],[transaction date]]</f>
        <v>354</v>
      </c>
      <c r="E1907">
        <f>COUNTIF(A:A,dataset_transacoes_ficticias_2023_2024[[#This Row],[customer-id]])</f>
        <v>2</v>
      </c>
      <c r="F1907" s="4">
        <f>SUMIF(A:A,dataset_transacoes_ficticias_2023_2024[[#This Row],[customer-id]],C:C)</f>
        <v>791.00958162183395</v>
      </c>
      <c r="G1907" s="4">
        <f>dataset_transacoes_ficticias_2023_2024[[#This Row],[total value]]/dataset_transacoes_ficticias_2023_2024[[#This Row],[frequency]]</f>
        <v>395.50479081091697</v>
      </c>
      <c r="H1907" s="5">
        <f ca="1">(1 - _xlfn.PERCENTRANK.INC(D:D,dataset_transacoes_ficticias_2023_2024[[#This Row],[recency]],4))*10</f>
        <v>3.5819999999999999</v>
      </c>
      <c r="I1907">
        <f>_xlfn.PERCENTRANK.INC(E:E,dataset_transacoes_ficticias_2023_2024[[#This Row],[frequency]],4)*10</f>
        <v>0.15</v>
      </c>
      <c r="J1907" s="5">
        <f>_xlfn.PERCENTRANK.INC(F:F,dataset_transacoes_ficticias_2023_2024[[#This Row],[total value]],4)*10</f>
        <v>0.495</v>
      </c>
      <c r="K1907" s="5">
        <f t="shared" ca="1" si="58"/>
        <v>10.395</v>
      </c>
      <c r="L1907" s="13">
        <f ca="1">_xlfn.PERCENTRANK.INC(K:K,dataset_transacoes_ficticias_2023_2024[[#This Row],[rfm sum]],4)*10</f>
        <v>0.66</v>
      </c>
      <c r="M1907" s="3">
        <f ca="1">ROUNDUP(dataset_transacoes_ficticias_2023_2024[[#This Row],[rfm]],0)</f>
        <v>1</v>
      </c>
      <c r="N1907" t="str">
        <f t="shared" ca="1" si="59"/>
        <v>Imediate Attention</v>
      </c>
    </row>
    <row r="1908" spans="1:14" x14ac:dyDescent="0.25">
      <c r="A1908" t="s">
        <v>223</v>
      </c>
      <c r="B1908" s="1">
        <v>45067</v>
      </c>
      <c r="C1908" s="4">
        <v>363.86159237189099</v>
      </c>
      <c r="D1908" s="3">
        <f ca="1">TODAY() -dataset_transacoes_ficticias_2023_2024[[#This Row],[transaction date]]</f>
        <v>356</v>
      </c>
      <c r="E1908">
        <f>COUNTIF(A:A,dataset_transacoes_ficticias_2023_2024[[#This Row],[customer-id]])</f>
        <v>2</v>
      </c>
      <c r="F1908" s="4">
        <f>SUMIF(A:A,dataset_transacoes_ficticias_2023_2024[[#This Row],[customer-id]],C:C)</f>
        <v>1157.9922287567329</v>
      </c>
      <c r="G1908" s="4">
        <f>dataset_transacoes_ficticias_2023_2024[[#This Row],[total value]]/dataset_transacoes_ficticias_2023_2024[[#This Row],[frequency]]</f>
        <v>578.99611437836643</v>
      </c>
      <c r="H1908" s="5">
        <f ca="1">(1 - _xlfn.PERCENTRANK.INC(D:D,dataset_transacoes_ficticias_2023_2024[[#This Row],[recency]],4))*10</f>
        <v>3.5170000000000003</v>
      </c>
      <c r="I1908">
        <f>_xlfn.PERCENTRANK.INC(E:E,dataset_transacoes_ficticias_2023_2024[[#This Row],[frequency]],4)*10</f>
        <v>0.15</v>
      </c>
      <c r="J1908" s="5">
        <f>_xlfn.PERCENTRANK.INC(F:F,dataset_transacoes_ficticias_2023_2024[[#This Row],[total value]],4)*10</f>
        <v>1.165</v>
      </c>
      <c r="K1908" s="5">
        <f t="shared" ca="1" si="58"/>
        <v>9.0590000000000011</v>
      </c>
      <c r="L1908" s="13">
        <f ca="1">_xlfn.PERCENTRANK.INC(K:K,dataset_transacoes_ficticias_2023_2024[[#This Row],[rfm sum]],4)*10</f>
        <v>0.47499999999999998</v>
      </c>
      <c r="M1908" s="3">
        <f ca="1">ROUNDUP(dataset_transacoes_ficticias_2023_2024[[#This Row],[rfm]],0)</f>
        <v>1</v>
      </c>
      <c r="N1908" t="str">
        <f t="shared" ca="1" si="59"/>
        <v>Imediate Attention</v>
      </c>
    </row>
    <row r="1909" spans="1:14" x14ac:dyDescent="0.25">
      <c r="A1909" t="s">
        <v>238</v>
      </c>
      <c r="B1909" s="1">
        <v>45015</v>
      </c>
      <c r="C1909" s="4">
        <v>108.62661775780001</v>
      </c>
      <c r="D1909" s="3">
        <f ca="1">TODAY() -dataset_transacoes_ficticias_2023_2024[[#This Row],[transaction date]]</f>
        <v>408</v>
      </c>
      <c r="E1909">
        <f>COUNTIF(A:A,dataset_transacoes_ficticias_2023_2024[[#This Row],[customer-id]])</f>
        <v>4</v>
      </c>
      <c r="F1909" s="4">
        <f>SUMIF(A:A,dataset_transacoes_ficticias_2023_2024[[#This Row],[customer-id]],C:C)</f>
        <v>1427.430178612794</v>
      </c>
      <c r="G1909" s="4">
        <f>dataset_transacoes_ficticias_2023_2024[[#This Row],[total value]]/dataset_transacoes_ficticias_2023_2024[[#This Row],[frequency]]</f>
        <v>356.85754465319849</v>
      </c>
      <c r="H1909" s="5">
        <f ca="1">(1 - _xlfn.PERCENTRANK.INC(D:D,dataset_transacoes_ficticias_2023_2024[[#This Row],[recency]],4))*10</f>
        <v>2.2319999999999993</v>
      </c>
      <c r="I1909">
        <f>_xlfn.PERCENTRANK.INC(E:E,dataset_transacoes_ficticias_2023_2024[[#This Row],[frequency]],4)*10</f>
        <v>2.5510000000000002</v>
      </c>
      <c r="J1909" s="5">
        <f>_xlfn.PERCENTRANK.INC(F:F,dataset_transacoes_ficticias_2023_2024[[#This Row],[total value]],4)*10</f>
        <v>1.8049999999999999</v>
      </c>
      <c r="K1909" s="5">
        <f t="shared" ca="1" si="58"/>
        <v>11.42</v>
      </c>
      <c r="L1909" s="13">
        <f ca="1">_xlfn.PERCENTRANK.INC(K:K,dataset_transacoes_ficticias_2023_2024[[#This Row],[rfm sum]],4)*10</f>
        <v>0.90500000000000003</v>
      </c>
      <c r="M1909" s="3">
        <f ca="1">ROUNDUP(dataset_transacoes_ficticias_2023_2024[[#This Row],[rfm]],0)</f>
        <v>1</v>
      </c>
      <c r="N1909" t="str">
        <f t="shared" ca="1" si="59"/>
        <v>Imediate Attention</v>
      </c>
    </row>
    <row r="1910" spans="1:14" x14ac:dyDescent="0.25">
      <c r="A1910" t="s">
        <v>34</v>
      </c>
      <c r="B1910" s="1">
        <v>45074</v>
      </c>
      <c r="C1910" s="4">
        <v>838.05036651113005</v>
      </c>
      <c r="D1910" s="3">
        <f ca="1">TODAY() -dataset_transacoes_ficticias_2023_2024[[#This Row],[transaction date]]</f>
        <v>349</v>
      </c>
      <c r="E1910">
        <f>COUNTIF(A:A,dataset_transacoes_ficticias_2023_2024[[#This Row],[customer-id]])</f>
        <v>2</v>
      </c>
      <c r="F1910" s="4">
        <f>SUMIF(A:A,dataset_transacoes_ficticias_2023_2024[[#This Row],[customer-id]],C:C)</f>
        <v>1246.376598001322</v>
      </c>
      <c r="G1910" s="4">
        <f>dataset_transacoes_ficticias_2023_2024[[#This Row],[total value]]/dataset_transacoes_ficticias_2023_2024[[#This Row],[frequency]]</f>
        <v>623.188299000661</v>
      </c>
      <c r="H1910" s="5">
        <f ca="1">(1 - _xlfn.PERCENTRANK.INC(D:D,dataset_transacoes_ficticias_2023_2024[[#This Row],[recency]],4))*10</f>
        <v>3.6519999999999997</v>
      </c>
      <c r="I1910">
        <f>_xlfn.PERCENTRANK.INC(E:E,dataset_transacoes_ficticias_2023_2024[[#This Row],[frequency]],4)*10</f>
        <v>0.15</v>
      </c>
      <c r="J1910" s="5">
        <f>_xlfn.PERCENTRANK.INC(F:F,dataset_transacoes_ficticias_2023_2024[[#This Row],[total value]],4)*10</f>
        <v>1.32</v>
      </c>
      <c r="K1910" s="5">
        <f t="shared" ca="1" si="58"/>
        <v>11.709999999999999</v>
      </c>
      <c r="L1910" s="13">
        <f ca="1">_xlfn.PERCENTRANK.INC(K:K,dataset_transacoes_ficticias_2023_2024[[#This Row],[rfm sum]],4)*10</f>
        <v>0.97</v>
      </c>
      <c r="M1910" s="3">
        <f ca="1">ROUNDUP(dataset_transacoes_ficticias_2023_2024[[#This Row],[rfm]],0)</f>
        <v>1</v>
      </c>
      <c r="N1910" t="str">
        <f t="shared" ca="1" si="59"/>
        <v>Imediate Attention</v>
      </c>
    </row>
    <row r="1911" spans="1:14" x14ac:dyDescent="0.25">
      <c r="A1911" t="s">
        <v>254</v>
      </c>
      <c r="B1911" s="1">
        <v>44990</v>
      </c>
      <c r="C1911" s="4">
        <v>353.40932063969899</v>
      </c>
      <c r="D1911" s="3">
        <f ca="1">TODAY() -dataset_transacoes_ficticias_2023_2024[[#This Row],[transaction date]]</f>
        <v>433</v>
      </c>
      <c r="E1911">
        <f>COUNTIF(A:A,dataset_transacoes_ficticias_2023_2024[[#This Row],[customer-id]])</f>
        <v>2</v>
      </c>
      <c r="F1911" s="4">
        <f>SUMIF(A:A,dataset_transacoes_ficticias_2023_2024[[#This Row],[customer-id]],C:C)</f>
        <v>620.78865721656007</v>
      </c>
      <c r="G1911" s="4">
        <f>dataset_transacoes_ficticias_2023_2024[[#This Row],[total value]]/dataset_transacoes_ficticias_2023_2024[[#This Row],[frequency]]</f>
        <v>310.39432860828003</v>
      </c>
      <c r="H1911" s="5">
        <f ca="1">(1 - _xlfn.PERCENTRANK.INC(D:D,dataset_transacoes_ficticias_2023_2024[[#This Row],[recency]],4))*10</f>
        <v>1.5159999999999996</v>
      </c>
      <c r="I1911">
        <f>_xlfn.PERCENTRANK.INC(E:E,dataset_transacoes_ficticias_2023_2024[[#This Row],[frequency]],4)*10</f>
        <v>0.15</v>
      </c>
      <c r="J1911" s="5">
        <f>_xlfn.PERCENTRANK.INC(F:F,dataset_transacoes_ficticias_2023_2024[[#This Row],[total value]],4)*10</f>
        <v>0.27500000000000002</v>
      </c>
      <c r="K1911" s="5">
        <f t="shared" ca="1" si="58"/>
        <v>7.0630000000000006</v>
      </c>
      <c r="L1911" s="13">
        <f ca="1">_xlfn.PERCENTRANK.INC(K:K,dataset_transacoes_ficticias_2023_2024[[#This Row],[rfm sum]],4)*10</f>
        <v>0.21000000000000002</v>
      </c>
      <c r="M1911" s="3">
        <f ca="1">ROUNDUP(dataset_transacoes_ficticias_2023_2024[[#This Row],[rfm]],0)</f>
        <v>1</v>
      </c>
      <c r="N1911" t="str">
        <f t="shared" ca="1" si="59"/>
        <v>Imediate Attention</v>
      </c>
    </row>
    <row r="1912" spans="1:14" x14ac:dyDescent="0.25">
      <c r="A1912" t="s">
        <v>254</v>
      </c>
      <c r="B1912" s="1">
        <v>45167</v>
      </c>
      <c r="C1912" s="4">
        <v>267.37933657686102</v>
      </c>
      <c r="D1912" s="3">
        <f ca="1">TODAY() -dataset_transacoes_ficticias_2023_2024[[#This Row],[transaction date]]</f>
        <v>256</v>
      </c>
      <c r="E1912">
        <f>COUNTIF(A:A,dataset_transacoes_ficticias_2023_2024[[#This Row],[customer-id]])</f>
        <v>2</v>
      </c>
      <c r="F1912" s="4">
        <f>SUMIF(A:A,dataset_transacoes_ficticias_2023_2024[[#This Row],[customer-id]],C:C)</f>
        <v>620.78865721656007</v>
      </c>
      <c r="G1912" s="4">
        <f>dataset_transacoes_ficticias_2023_2024[[#This Row],[total value]]/dataset_transacoes_ficticias_2023_2024[[#This Row],[frequency]]</f>
        <v>310.39432860828003</v>
      </c>
      <c r="H1912" s="5">
        <f ca="1">(1 - _xlfn.PERCENTRANK.INC(D:D,dataset_transacoes_ficticias_2023_2024[[#This Row],[recency]],4))*10</f>
        <v>5.9830000000000005</v>
      </c>
      <c r="I1912">
        <f>_xlfn.PERCENTRANK.INC(E:E,dataset_transacoes_ficticias_2023_2024[[#This Row],[frequency]],4)*10</f>
        <v>0.15</v>
      </c>
      <c r="J1912" s="5">
        <f>_xlfn.PERCENTRANK.INC(F:F,dataset_transacoes_ficticias_2023_2024[[#This Row],[total value]],4)*10</f>
        <v>0.27500000000000002</v>
      </c>
      <c r="K1912" s="5">
        <f t="shared" ca="1" si="58"/>
        <v>8.3490000000000002</v>
      </c>
      <c r="L1912" s="13">
        <f ca="1">_xlfn.PERCENTRANK.INC(K:K,dataset_transacoes_ficticias_2023_2024[[#This Row],[rfm sum]],4)*10</f>
        <v>0.38</v>
      </c>
      <c r="M1912" s="3">
        <f ca="1">ROUNDUP(dataset_transacoes_ficticias_2023_2024[[#This Row],[rfm]],0)</f>
        <v>1</v>
      </c>
      <c r="N1912" t="str">
        <f t="shared" ca="1" si="59"/>
        <v>Imediate Attention</v>
      </c>
    </row>
    <row r="1913" spans="1:14" x14ac:dyDescent="0.25">
      <c r="A1913" t="s">
        <v>260</v>
      </c>
      <c r="B1913" s="1">
        <v>45020</v>
      </c>
      <c r="C1913" s="4">
        <v>251.168483341035</v>
      </c>
      <c r="D1913" s="3">
        <f ca="1">TODAY() -dataset_transacoes_ficticias_2023_2024[[#This Row],[transaction date]]</f>
        <v>403</v>
      </c>
      <c r="E1913">
        <f>COUNTIF(A:A,dataset_transacoes_ficticias_2023_2024[[#This Row],[customer-id]])</f>
        <v>3</v>
      </c>
      <c r="F1913" s="4">
        <f>SUMIF(A:A,dataset_transacoes_ficticias_2023_2024[[#This Row],[customer-id]],C:C)</f>
        <v>1004.0574114306951</v>
      </c>
      <c r="G1913" s="4">
        <f>dataset_transacoes_ficticias_2023_2024[[#This Row],[total value]]/dataset_transacoes_ficticias_2023_2024[[#This Row],[frequency]]</f>
        <v>334.68580381023168</v>
      </c>
      <c r="H1913" s="5">
        <f ca="1">(1 - _xlfn.PERCENTRANK.INC(D:D,dataset_transacoes_ficticias_2023_2024[[#This Row],[recency]],4))*10</f>
        <v>2.327</v>
      </c>
      <c r="I1913">
        <f>_xlfn.PERCENTRANK.INC(E:E,dataset_transacoes_ficticias_2023_2024[[#This Row],[frequency]],4)*10</f>
        <v>0.96</v>
      </c>
      <c r="J1913" s="5">
        <f>_xlfn.PERCENTRANK.INC(F:F,dataset_transacoes_ficticias_2023_2024[[#This Row],[total value]],4)*10</f>
        <v>0.94500000000000006</v>
      </c>
      <c r="K1913" s="5">
        <f t="shared" ca="1" si="58"/>
        <v>10.64</v>
      </c>
      <c r="L1913" s="13">
        <f ca="1">_xlfn.PERCENTRANK.INC(K:K,dataset_transacoes_ficticias_2023_2024[[#This Row],[rfm sum]],4)*10</f>
        <v>0.71499999999999997</v>
      </c>
      <c r="M1913" s="3">
        <f ca="1">ROUNDUP(dataset_transacoes_ficticias_2023_2024[[#This Row],[rfm]],0)</f>
        <v>1</v>
      </c>
      <c r="N1913" t="str">
        <f t="shared" ca="1" si="59"/>
        <v>Imediate Attention</v>
      </c>
    </row>
    <row r="1914" spans="1:14" x14ac:dyDescent="0.25">
      <c r="A1914" t="s">
        <v>260</v>
      </c>
      <c r="B1914" s="1">
        <v>45109</v>
      </c>
      <c r="C1914" s="4">
        <v>569.76235841357004</v>
      </c>
      <c r="D1914" s="3">
        <f ca="1">TODAY() -dataset_transacoes_ficticias_2023_2024[[#This Row],[transaction date]]</f>
        <v>314</v>
      </c>
      <c r="E1914">
        <f>COUNTIF(A:A,dataset_transacoes_ficticias_2023_2024[[#This Row],[customer-id]])</f>
        <v>3</v>
      </c>
      <c r="F1914" s="4">
        <f>SUMIF(A:A,dataset_transacoes_ficticias_2023_2024[[#This Row],[customer-id]],C:C)</f>
        <v>1004.0574114306951</v>
      </c>
      <c r="G1914" s="4">
        <f>dataset_transacoes_ficticias_2023_2024[[#This Row],[total value]]/dataset_transacoes_ficticias_2023_2024[[#This Row],[frequency]]</f>
        <v>334.68580381023168</v>
      </c>
      <c r="H1914" s="5">
        <f ca="1">(1 - _xlfn.PERCENTRANK.INC(D:D,dataset_transacoes_ficticias_2023_2024[[#This Row],[recency]],4))*10</f>
        <v>4.5330000000000004</v>
      </c>
      <c r="I1914">
        <f>_xlfn.PERCENTRANK.INC(E:E,dataset_transacoes_ficticias_2023_2024[[#This Row],[frequency]],4)*10</f>
        <v>0.96</v>
      </c>
      <c r="J1914" s="5">
        <f>_xlfn.PERCENTRANK.INC(F:F,dataset_transacoes_ficticias_2023_2024[[#This Row],[total value]],4)*10</f>
        <v>0.94500000000000006</v>
      </c>
      <c r="K1914" s="5">
        <f t="shared" ca="1" si="58"/>
        <v>10.670000000000002</v>
      </c>
      <c r="L1914" s="13">
        <f ca="1">_xlfn.PERCENTRANK.INC(K:K,dataset_transacoes_ficticias_2023_2024[[#This Row],[rfm sum]],4)*10</f>
        <v>0.73499999999999999</v>
      </c>
      <c r="M1914" s="3">
        <f ca="1">ROUNDUP(dataset_transacoes_ficticias_2023_2024[[#This Row],[rfm]],0)</f>
        <v>1</v>
      </c>
      <c r="N1914" t="str">
        <f t="shared" ca="1" si="59"/>
        <v>Imediate Attention</v>
      </c>
    </row>
    <row r="1915" spans="1:14" x14ac:dyDescent="0.25">
      <c r="A1915" t="s">
        <v>35</v>
      </c>
      <c r="B1915" s="1">
        <v>45016</v>
      </c>
      <c r="C1915" s="4">
        <v>58.673357780503501</v>
      </c>
      <c r="D1915" s="3">
        <f ca="1">TODAY() -dataset_transacoes_ficticias_2023_2024[[#This Row],[transaction date]]</f>
        <v>407</v>
      </c>
      <c r="E1915">
        <f>COUNTIF(A:A,dataset_transacoes_ficticias_2023_2024[[#This Row],[customer-id]])</f>
        <v>3</v>
      </c>
      <c r="F1915" s="4">
        <f>SUMIF(A:A,dataset_transacoes_ficticias_2023_2024[[#This Row],[customer-id]],C:C)</f>
        <v>508.66347607954151</v>
      </c>
      <c r="G1915" s="4">
        <f>dataset_transacoes_ficticias_2023_2024[[#This Row],[total value]]/dataset_transacoes_ficticias_2023_2024[[#This Row],[frequency]]</f>
        <v>169.55449202651383</v>
      </c>
      <c r="H1915" s="5">
        <f ca="1">(1 - _xlfn.PERCENTRANK.INC(D:D,dataset_transacoes_ficticias_2023_2024[[#This Row],[recency]],4))*10</f>
        <v>2.2469999999999999</v>
      </c>
      <c r="I1915">
        <f>_xlfn.PERCENTRANK.INC(E:E,dataset_transacoes_ficticias_2023_2024[[#This Row],[frequency]],4)*10</f>
        <v>0.96</v>
      </c>
      <c r="J1915" s="5">
        <f>_xlfn.PERCENTRANK.INC(F:F,dataset_transacoes_ficticias_2023_2024[[#This Row],[total value]],4)*10</f>
        <v>0.21000000000000002</v>
      </c>
      <c r="K1915" s="5">
        <f t="shared" ca="1" si="58"/>
        <v>9.8550000000000004</v>
      </c>
      <c r="L1915" s="13">
        <f ca="1">_xlfn.PERCENTRANK.INC(K:K,dataset_transacoes_ficticias_2023_2024[[#This Row],[rfm sum]],4)*10</f>
        <v>0.59499999999999997</v>
      </c>
      <c r="M1915" s="3">
        <f ca="1">ROUNDUP(dataset_transacoes_ficticias_2023_2024[[#This Row],[rfm]],0)</f>
        <v>1</v>
      </c>
      <c r="N1915" t="str">
        <f t="shared" ca="1" si="59"/>
        <v>Imediate Attention</v>
      </c>
    </row>
    <row r="1916" spans="1:14" x14ac:dyDescent="0.25">
      <c r="A1916" t="s">
        <v>35</v>
      </c>
      <c r="B1916" s="1">
        <v>45168</v>
      </c>
      <c r="C1916" s="4">
        <v>344.37099682372502</v>
      </c>
      <c r="D1916" s="3">
        <f ca="1">TODAY() -dataset_transacoes_ficticias_2023_2024[[#This Row],[transaction date]]</f>
        <v>255</v>
      </c>
      <c r="E1916">
        <f>COUNTIF(A:A,dataset_transacoes_ficticias_2023_2024[[#This Row],[customer-id]])</f>
        <v>3</v>
      </c>
      <c r="F1916" s="4">
        <f>SUMIF(A:A,dataset_transacoes_ficticias_2023_2024[[#This Row],[customer-id]],C:C)</f>
        <v>508.66347607954151</v>
      </c>
      <c r="G1916" s="4">
        <f>dataset_transacoes_ficticias_2023_2024[[#This Row],[total value]]/dataset_transacoes_ficticias_2023_2024[[#This Row],[frequency]]</f>
        <v>169.55449202651383</v>
      </c>
      <c r="H1916" s="5">
        <f ca="1">(1 - _xlfn.PERCENTRANK.INC(D:D,dataset_transacoes_ficticias_2023_2024[[#This Row],[recency]],4))*10</f>
        <v>6.0090000000000003</v>
      </c>
      <c r="I1916">
        <f>_xlfn.PERCENTRANK.INC(E:E,dataset_transacoes_ficticias_2023_2024[[#This Row],[frequency]],4)*10</f>
        <v>0.96</v>
      </c>
      <c r="J1916" s="5">
        <f>_xlfn.PERCENTRANK.INC(F:F,dataset_transacoes_ficticias_2023_2024[[#This Row],[total value]],4)*10</f>
        <v>0.21000000000000002</v>
      </c>
      <c r="K1916" s="5">
        <f t="shared" ca="1" si="58"/>
        <v>10.596</v>
      </c>
      <c r="L1916" s="13">
        <f ca="1">_xlfn.PERCENTRANK.INC(K:K,dataset_transacoes_ficticias_2023_2024[[#This Row],[rfm sum]],4)*10</f>
        <v>0.70499999999999996</v>
      </c>
      <c r="M1916" s="3">
        <f ca="1">ROUNDUP(dataset_transacoes_ficticias_2023_2024[[#This Row],[rfm]],0)</f>
        <v>1</v>
      </c>
      <c r="N1916" t="str">
        <f t="shared" ca="1" si="59"/>
        <v>Imediate Attention</v>
      </c>
    </row>
    <row r="1917" spans="1:14" x14ac:dyDescent="0.25">
      <c r="A1917" t="s">
        <v>496</v>
      </c>
      <c r="B1917" s="1">
        <v>44991</v>
      </c>
      <c r="C1917" s="4">
        <v>186.35849779722599</v>
      </c>
      <c r="D1917" s="3">
        <f ca="1">TODAY() -dataset_transacoes_ficticias_2023_2024[[#This Row],[transaction date]]</f>
        <v>432</v>
      </c>
      <c r="E1917">
        <f>COUNTIF(A:A,dataset_transacoes_ficticias_2023_2024[[#This Row],[customer-id]])</f>
        <v>3</v>
      </c>
      <c r="F1917" s="4">
        <f>SUMIF(A:A,dataset_transacoes_ficticias_2023_2024[[#This Row],[customer-id]],C:C)</f>
        <v>917.519761992756</v>
      </c>
      <c r="G1917" s="4">
        <f>dataset_transacoes_ficticias_2023_2024[[#This Row],[total value]]/dataset_transacoes_ficticias_2023_2024[[#This Row],[frequency]]</f>
        <v>305.83992066425202</v>
      </c>
      <c r="H1917" s="5">
        <f ca="1">(1 - _xlfn.PERCENTRANK.INC(D:D,dataset_transacoes_ficticias_2023_2024[[#This Row],[recency]],4))*10</f>
        <v>1.5259999999999996</v>
      </c>
      <c r="I1917">
        <f>_xlfn.PERCENTRANK.INC(E:E,dataset_transacoes_ficticias_2023_2024[[#This Row],[frequency]],4)*10</f>
        <v>0.96</v>
      </c>
      <c r="J1917" s="5">
        <f>_xlfn.PERCENTRANK.INC(F:F,dataset_transacoes_ficticias_2023_2024[[#This Row],[total value]],4)*10</f>
        <v>0.70000000000000007</v>
      </c>
      <c r="K1917" s="5">
        <f t="shared" ca="1" si="58"/>
        <v>10.364999999999998</v>
      </c>
      <c r="L1917" s="13">
        <f ca="1">_xlfn.PERCENTRANK.INC(K:K,dataset_transacoes_ficticias_2023_2024[[#This Row],[rfm sum]],4)*10</f>
        <v>0.65</v>
      </c>
      <c r="M1917" s="3">
        <f ca="1">ROUNDUP(dataset_transacoes_ficticias_2023_2024[[#This Row],[rfm]],0)</f>
        <v>1</v>
      </c>
      <c r="N1917" t="str">
        <f t="shared" ca="1" si="59"/>
        <v>Imediate Attention</v>
      </c>
    </row>
    <row r="1918" spans="1:14" x14ac:dyDescent="0.25">
      <c r="A1918" t="s">
        <v>496</v>
      </c>
      <c r="B1918" s="1">
        <v>45206</v>
      </c>
      <c r="C1918" s="4">
        <v>512.99754061126498</v>
      </c>
      <c r="D1918" s="3">
        <f ca="1">TODAY() -dataset_transacoes_ficticias_2023_2024[[#This Row],[transaction date]]</f>
        <v>217</v>
      </c>
      <c r="E1918">
        <f>COUNTIF(A:A,dataset_transacoes_ficticias_2023_2024[[#This Row],[customer-id]])</f>
        <v>3</v>
      </c>
      <c r="F1918" s="4">
        <f>SUMIF(A:A,dataset_transacoes_ficticias_2023_2024[[#This Row],[customer-id]],C:C)</f>
        <v>917.519761992756</v>
      </c>
      <c r="G1918" s="4">
        <f>dataset_transacoes_ficticias_2023_2024[[#This Row],[total value]]/dataset_transacoes_ficticias_2023_2024[[#This Row],[frequency]]</f>
        <v>305.83992066425202</v>
      </c>
      <c r="H1918" s="5">
        <f ca="1">(1 - _xlfn.PERCENTRANK.INC(D:D,dataset_transacoes_ficticias_2023_2024[[#This Row],[recency]],4))*10</f>
        <v>6.944</v>
      </c>
      <c r="I1918">
        <f>_xlfn.PERCENTRANK.INC(E:E,dataset_transacoes_ficticias_2023_2024[[#This Row],[frequency]],4)*10</f>
        <v>0.96</v>
      </c>
      <c r="J1918" s="5">
        <f>_xlfn.PERCENTRANK.INC(F:F,dataset_transacoes_ficticias_2023_2024[[#This Row],[total value]],4)*10</f>
        <v>0.70000000000000007</v>
      </c>
      <c r="K1918" s="5">
        <f t="shared" ca="1" si="58"/>
        <v>11.79</v>
      </c>
      <c r="L1918" s="13">
        <f ca="1">_xlfn.PERCENTRANK.INC(K:K,dataset_transacoes_ficticias_2023_2024[[#This Row],[rfm sum]],4)*10</f>
        <v>0.99500000000000011</v>
      </c>
      <c r="M1918" s="3">
        <f ca="1">ROUNDUP(dataset_transacoes_ficticias_2023_2024[[#This Row],[rfm]],0)</f>
        <v>1</v>
      </c>
      <c r="N1918" t="str">
        <f t="shared" ca="1" si="59"/>
        <v>Imediate Attention</v>
      </c>
    </row>
    <row r="1919" spans="1:14" x14ac:dyDescent="0.25">
      <c r="A1919" t="s">
        <v>285</v>
      </c>
      <c r="B1919" s="1">
        <v>45002</v>
      </c>
      <c r="C1919" s="4">
        <v>283.29477045891599</v>
      </c>
      <c r="D1919" s="3">
        <f ca="1">TODAY() -dataset_transacoes_ficticias_2023_2024[[#This Row],[transaction date]]</f>
        <v>421</v>
      </c>
      <c r="E1919">
        <f>COUNTIF(A:A,dataset_transacoes_ficticias_2023_2024[[#This Row],[customer-id]])</f>
        <v>2</v>
      </c>
      <c r="F1919" s="4">
        <f>SUMIF(A:A,dataset_transacoes_ficticias_2023_2024[[#This Row],[customer-id]],C:C)</f>
        <v>872.79834299302502</v>
      </c>
      <c r="G1919" s="4">
        <f>dataset_transacoes_ficticias_2023_2024[[#This Row],[total value]]/dataset_transacoes_ficticias_2023_2024[[#This Row],[frequency]]</f>
        <v>436.39917149651251</v>
      </c>
      <c r="H1919" s="5">
        <f ca="1">(1 - _xlfn.PERCENTRANK.INC(D:D,dataset_transacoes_ficticias_2023_2024[[#This Row],[recency]],4))*10</f>
        <v>1.8359999999999999</v>
      </c>
      <c r="I1919">
        <f>_xlfn.PERCENTRANK.INC(E:E,dataset_transacoes_ficticias_2023_2024[[#This Row],[frequency]],4)*10</f>
        <v>0.15</v>
      </c>
      <c r="J1919" s="5">
        <f>_xlfn.PERCENTRANK.INC(F:F,dataset_transacoes_ficticias_2023_2024[[#This Row],[total value]],4)*10</f>
        <v>0.64</v>
      </c>
      <c r="K1919" s="5">
        <f t="shared" ca="1" si="58"/>
        <v>11.23</v>
      </c>
      <c r="L1919" s="13">
        <f ca="1">_xlfn.PERCENTRANK.INC(K:K,dataset_transacoes_ficticias_2023_2024[[#This Row],[rfm sum]],4)*10</f>
        <v>0.85999999999999988</v>
      </c>
      <c r="M1919" s="3">
        <f ca="1">ROUNDUP(dataset_transacoes_ficticias_2023_2024[[#This Row],[rfm]],0)</f>
        <v>1</v>
      </c>
      <c r="N1919" t="str">
        <f t="shared" ca="1" si="59"/>
        <v>Imediate Attention</v>
      </c>
    </row>
    <row r="1920" spans="1:14" x14ac:dyDescent="0.25">
      <c r="A1920" t="s">
        <v>307</v>
      </c>
      <c r="B1920" s="1">
        <v>44956</v>
      </c>
      <c r="C1920" s="4">
        <v>818.65580795196695</v>
      </c>
      <c r="D1920" s="3">
        <f ca="1">TODAY() -dataset_transacoes_ficticias_2023_2024[[#This Row],[transaction date]]</f>
        <v>467</v>
      </c>
      <c r="E1920">
        <f>COUNTIF(A:A,dataset_transacoes_ficticias_2023_2024[[#This Row],[customer-id]])</f>
        <v>3</v>
      </c>
      <c r="F1920" s="4">
        <f>SUMIF(A:A,dataset_transacoes_ficticias_2023_2024[[#This Row],[customer-id]],C:C)</f>
        <v>1562.1521476673561</v>
      </c>
      <c r="G1920" s="4">
        <f>dataset_transacoes_ficticias_2023_2024[[#This Row],[total value]]/dataset_transacoes_ficticias_2023_2024[[#This Row],[frequency]]</f>
        <v>520.71738255578532</v>
      </c>
      <c r="H1920" s="5">
        <f ca="1">(1 - _xlfn.PERCENTRANK.INC(D:D,dataset_transacoes_ficticias_2023_2024[[#This Row],[recency]],4))*10</f>
        <v>0.71100000000000052</v>
      </c>
      <c r="I1920">
        <f>_xlfn.PERCENTRANK.INC(E:E,dataset_transacoes_ficticias_2023_2024[[#This Row],[frequency]],4)*10</f>
        <v>0.96</v>
      </c>
      <c r="J1920" s="5">
        <f>_xlfn.PERCENTRANK.INC(F:F,dataset_transacoes_ficticias_2023_2024[[#This Row],[total value]],4)*10</f>
        <v>2.3559999999999999</v>
      </c>
      <c r="K1920" s="5">
        <f t="shared" ca="1" si="58"/>
        <v>6.6530000000000005</v>
      </c>
      <c r="L1920" s="13">
        <f ca="1">_xlfn.PERCENTRANK.INC(K:K,dataset_transacoes_ficticias_2023_2024[[#This Row],[rfm sum]],4)*10</f>
        <v>0.15</v>
      </c>
      <c r="M1920" s="3">
        <f ca="1">ROUNDUP(dataset_transacoes_ficticias_2023_2024[[#This Row],[rfm]],0)</f>
        <v>1</v>
      </c>
      <c r="N1920" t="str">
        <f t="shared" ca="1" si="59"/>
        <v>Imediate Attention</v>
      </c>
    </row>
    <row r="1921" spans="1:14" x14ac:dyDescent="0.25">
      <c r="A1921" t="s">
        <v>310</v>
      </c>
      <c r="B1921" s="1">
        <v>44944</v>
      </c>
      <c r="C1921" s="4">
        <v>231.60120061651699</v>
      </c>
      <c r="D1921" s="3">
        <f ca="1">TODAY() -dataset_transacoes_ficticias_2023_2024[[#This Row],[transaction date]]</f>
        <v>479</v>
      </c>
      <c r="E1921">
        <f>COUNTIF(A:A,dataset_transacoes_ficticias_2023_2024[[#This Row],[customer-id]])</f>
        <v>2</v>
      </c>
      <c r="F1921" s="4">
        <f>SUMIF(A:A,dataset_transacoes_ficticias_2023_2024[[#This Row],[customer-id]],C:C)</f>
        <v>890.22320587942897</v>
      </c>
      <c r="G1921" s="4">
        <f>dataset_transacoes_ficticias_2023_2024[[#This Row],[total value]]/dataset_transacoes_ficticias_2023_2024[[#This Row],[frequency]]</f>
        <v>445.11160293971449</v>
      </c>
      <c r="H1921" s="5">
        <f ca="1">(1 - _xlfn.PERCENTRANK.INC(D:D,dataset_transacoes_ficticias_2023_2024[[#This Row],[recency]],4))*10</f>
        <v>0.36100000000000021</v>
      </c>
      <c r="I1921">
        <f>_xlfn.PERCENTRANK.INC(E:E,dataset_transacoes_ficticias_2023_2024[[#This Row],[frequency]],4)*10</f>
        <v>0.15</v>
      </c>
      <c r="J1921" s="5">
        <f>_xlfn.PERCENTRANK.INC(F:F,dataset_transacoes_ficticias_2023_2024[[#This Row],[total value]],4)*10</f>
        <v>0.66</v>
      </c>
      <c r="K1921" s="5">
        <f t="shared" ca="1" si="58"/>
        <v>5.1980000000000004</v>
      </c>
      <c r="L1921" s="13">
        <f ca="1">_xlfn.PERCENTRANK.INC(K:K,dataset_transacoes_ficticias_2023_2024[[#This Row],[rfm sum]],4)*10</f>
        <v>5.4999999999999993E-2</v>
      </c>
      <c r="M1921" s="3">
        <f ca="1">ROUNDUP(dataset_transacoes_ficticias_2023_2024[[#This Row],[rfm]],0)</f>
        <v>1</v>
      </c>
      <c r="N1921" t="str">
        <f t="shared" ca="1" si="59"/>
        <v>Imediate Attention</v>
      </c>
    </row>
    <row r="1922" spans="1:14" x14ac:dyDescent="0.25">
      <c r="A1922" t="s">
        <v>310</v>
      </c>
      <c r="B1922" s="1">
        <v>45314</v>
      </c>
      <c r="C1922" s="4">
        <v>658.62200526291201</v>
      </c>
      <c r="D1922" s="3">
        <f ca="1">TODAY() -dataset_transacoes_ficticias_2023_2024[[#This Row],[transaction date]]</f>
        <v>109</v>
      </c>
      <c r="E1922">
        <f>COUNTIF(A:A,dataset_transacoes_ficticias_2023_2024[[#This Row],[customer-id]])</f>
        <v>2</v>
      </c>
      <c r="F1922" s="4">
        <f>SUMIF(A:A,dataset_transacoes_ficticias_2023_2024[[#This Row],[customer-id]],C:C)</f>
        <v>890.22320587942897</v>
      </c>
      <c r="G1922" s="4">
        <f>dataset_transacoes_ficticias_2023_2024[[#This Row],[total value]]/dataset_transacoes_ficticias_2023_2024[[#This Row],[frequency]]</f>
        <v>445.11160293971449</v>
      </c>
      <c r="H1922" s="5">
        <f ca="1">(1 - _xlfn.PERCENTRANK.INC(D:D,dataset_transacoes_ficticias_2023_2024[[#This Row],[recency]],4))*10</f>
        <v>9.7249999999999996</v>
      </c>
      <c r="I1922">
        <f>_xlfn.PERCENTRANK.INC(E:E,dataset_transacoes_ficticias_2023_2024[[#This Row],[frequency]],4)*10</f>
        <v>0.15</v>
      </c>
      <c r="J1922" s="5">
        <f>_xlfn.PERCENTRANK.INC(F:F,dataset_transacoes_ficticias_2023_2024[[#This Row],[total value]],4)*10</f>
        <v>0.66</v>
      </c>
      <c r="K1922" s="5">
        <f t="shared" ref="K1922:K1985" ca="1" si="60">SUM(H1921:J1922)</f>
        <v>11.706000000000001</v>
      </c>
      <c r="L1922" s="13">
        <f ca="1">_xlfn.PERCENTRANK.INC(K:K,dataset_transacoes_ficticias_2023_2024[[#This Row],[rfm sum]],4)*10</f>
        <v>0.96500000000000008</v>
      </c>
      <c r="M1922" s="3">
        <f ca="1">ROUNDUP(dataset_transacoes_ficticias_2023_2024[[#This Row],[rfm]],0)</f>
        <v>1</v>
      </c>
      <c r="N1922" t="str">
        <f t="shared" ref="N1922:N1985" ca="1" si="61">_xlfn.XLOOKUP(M:M,S:S,T:T,FALSE,0,1)</f>
        <v>Imediate Attention</v>
      </c>
    </row>
    <row r="1923" spans="1:14" x14ac:dyDescent="0.25">
      <c r="A1923" t="s">
        <v>330</v>
      </c>
      <c r="B1923" s="1">
        <v>44943</v>
      </c>
      <c r="C1923" s="4">
        <v>442.82558126735802</v>
      </c>
      <c r="D1923" s="3">
        <f ca="1">TODAY() -dataset_transacoes_ficticias_2023_2024[[#This Row],[transaction date]]</f>
        <v>480</v>
      </c>
      <c r="E1923">
        <f>COUNTIF(A:A,dataset_transacoes_ficticias_2023_2024[[#This Row],[customer-id]])</f>
        <v>2</v>
      </c>
      <c r="F1923" s="4">
        <f>SUMIF(A:A,dataset_transacoes_ficticias_2023_2024[[#This Row],[customer-id]],C:C)</f>
        <v>728.78670493638197</v>
      </c>
      <c r="G1923" s="4">
        <f>dataset_transacoes_ficticias_2023_2024[[#This Row],[total value]]/dataset_transacoes_ficticias_2023_2024[[#This Row],[frequency]]</f>
        <v>364.39335246819098</v>
      </c>
      <c r="H1923" s="5">
        <f ca="1">(1 - _xlfn.PERCENTRANK.INC(D:D,dataset_transacoes_ficticias_2023_2024[[#This Row],[recency]],4))*10</f>
        <v>0.33599999999999963</v>
      </c>
      <c r="I1923">
        <f>_xlfn.PERCENTRANK.INC(E:E,dataset_transacoes_ficticias_2023_2024[[#This Row],[frequency]],4)*10</f>
        <v>0.15</v>
      </c>
      <c r="J1923" s="5">
        <f>_xlfn.PERCENTRANK.INC(F:F,dataset_transacoes_ficticias_2023_2024[[#This Row],[total value]],4)*10</f>
        <v>0.39</v>
      </c>
      <c r="K1923" s="5">
        <f t="shared" ca="1" si="60"/>
        <v>11.411000000000001</v>
      </c>
      <c r="L1923" s="13">
        <f ca="1">_xlfn.PERCENTRANK.INC(K:K,dataset_transacoes_ficticias_2023_2024[[#This Row],[rfm sum]],4)*10</f>
        <v>0.89500000000000002</v>
      </c>
      <c r="M1923" s="3">
        <f ca="1">ROUNDUP(dataset_transacoes_ficticias_2023_2024[[#This Row],[rfm]],0)</f>
        <v>1</v>
      </c>
      <c r="N1923" t="str">
        <f t="shared" ca="1" si="61"/>
        <v>Imediate Attention</v>
      </c>
    </row>
    <row r="1924" spans="1:14" x14ac:dyDescent="0.25">
      <c r="A1924" t="s">
        <v>331</v>
      </c>
      <c r="B1924" s="1">
        <v>44993</v>
      </c>
      <c r="C1924" s="4">
        <v>676.43967420545403</v>
      </c>
      <c r="D1924" s="3">
        <f ca="1">TODAY() -dataset_transacoes_ficticias_2023_2024[[#This Row],[transaction date]]</f>
        <v>430</v>
      </c>
      <c r="E1924">
        <f>COUNTIF(A:A,dataset_transacoes_ficticias_2023_2024[[#This Row],[customer-id]])</f>
        <v>2</v>
      </c>
      <c r="F1924" s="4">
        <f>SUMIF(A:A,dataset_transacoes_ficticias_2023_2024[[#This Row],[customer-id]],C:C)</f>
        <v>1155.2543504375872</v>
      </c>
      <c r="G1924" s="4">
        <f>dataset_transacoes_ficticias_2023_2024[[#This Row],[total value]]/dataset_transacoes_ficticias_2023_2024[[#This Row],[frequency]]</f>
        <v>577.62717521879358</v>
      </c>
      <c r="H1924" s="5">
        <f ca="1">(1 - _xlfn.PERCENTRANK.INC(D:D,dataset_transacoes_ficticias_2023_2024[[#This Row],[recency]],4))*10</f>
        <v>1.5910000000000002</v>
      </c>
      <c r="I1924">
        <f>_xlfn.PERCENTRANK.INC(E:E,dataset_transacoes_ficticias_2023_2024[[#This Row],[frequency]],4)*10</f>
        <v>0.15</v>
      </c>
      <c r="J1924" s="5">
        <f>_xlfn.PERCENTRANK.INC(F:F,dataset_transacoes_ficticias_2023_2024[[#This Row],[total value]],4)*10</f>
        <v>1.155</v>
      </c>
      <c r="K1924" s="5">
        <f t="shared" ca="1" si="60"/>
        <v>3.7719999999999994</v>
      </c>
      <c r="L1924" s="13">
        <f ca="1">_xlfn.PERCENTRANK.INC(K:K,dataset_transacoes_ficticias_2023_2024[[#This Row],[rfm sum]],4)*10</f>
        <v>0.01</v>
      </c>
      <c r="M1924" s="3">
        <f ca="1">ROUNDUP(dataset_transacoes_ficticias_2023_2024[[#This Row],[rfm]],0)</f>
        <v>1</v>
      </c>
      <c r="N1924" t="str">
        <f t="shared" ca="1" si="61"/>
        <v>Imediate Attention</v>
      </c>
    </row>
    <row r="1925" spans="1:14" x14ac:dyDescent="0.25">
      <c r="A1925" t="s">
        <v>331</v>
      </c>
      <c r="B1925" s="1">
        <v>45038</v>
      </c>
      <c r="C1925" s="4">
        <v>478.81467623213302</v>
      </c>
      <c r="D1925" s="3">
        <f ca="1">TODAY() -dataset_transacoes_ficticias_2023_2024[[#This Row],[transaction date]]</f>
        <v>385</v>
      </c>
      <c r="E1925">
        <f>COUNTIF(A:A,dataset_transacoes_ficticias_2023_2024[[#This Row],[customer-id]])</f>
        <v>2</v>
      </c>
      <c r="F1925" s="4">
        <f>SUMIF(A:A,dataset_transacoes_ficticias_2023_2024[[#This Row],[customer-id]],C:C)</f>
        <v>1155.2543504375872</v>
      </c>
      <c r="G1925" s="4">
        <f>dataset_transacoes_ficticias_2023_2024[[#This Row],[total value]]/dataset_transacoes_ficticias_2023_2024[[#This Row],[frequency]]</f>
        <v>577.62717521879358</v>
      </c>
      <c r="H1925" s="5">
        <f ca="1">(1 - _xlfn.PERCENTRANK.INC(D:D,dataset_transacoes_ficticias_2023_2024[[#This Row],[recency]],4))*10</f>
        <v>2.7569999999999997</v>
      </c>
      <c r="I1925">
        <f>_xlfn.PERCENTRANK.INC(E:E,dataset_transacoes_ficticias_2023_2024[[#This Row],[frequency]],4)*10</f>
        <v>0.15</v>
      </c>
      <c r="J1925" s="5">
        <f>_xlfn.PERCENTRANK.INC(F:F,dataset_transacoes_ficticias_2023_2024[[#This Row],[total value]],4)*10</f>
        <v>1.155</v>
      </c>
      <c r="K1925" s="5">
        <f t="shared" ca="1" si="60"/>
        <v>6.9580000000000002</v>
      </c>
      <c r="L1925" s="13">
        <f ca="1">_xlfn.PERCENTRANK.INC(K:K,dataset_transacoes_ficticias_2023_2024[[#This Row],[rfm sum]],4)*10</f>
        <v>0.2</v>
      </c>
      <c r="M1925" s="3">
        <f ca="1">ROUNDUP(dataset_transacoes_ficticias_2023_2024[[#This Row],[rfm]],0)</f>
        <v>1</v>
      </c>
      <c r="N1925" t="str">
        <f t="shared" ca="1" si="61"/>
        <v>Imediate Attention</v>
      </c>
    </row>
    <row r="1926" spans="1:14" x14ac:dyDescent="0.25">
      <c r="A1926" t="s">
        <v>332</v>
      </c>
      <c r="B1926" s="1">
        <v>45014</v>
      </c>
      <c r="C1926" s="4">
        <v>841.48902230516501</v>
      </c>
      <c r="D1926" s="3">
        <f ca="1">TODAY() -dataset_transacoes_ficticias_2023_2024[[#This Row],[transaction date]]</f>
        <v>409</v>
      </c>
      <c r="E1926">
        <f>COUNTIF(A:A,dataset_transacoes_ficticias_2023_2024[[#This Row],[customer-id]])</f>
        <v>3</v>
      </c>
      <c r="F1926" s="4">
        <f>SUMIF(A:A,dataset_transacoes_ficticias_2023_2024[[#This Row],[customer-id]],C:C)</f>
        <v>2009.9033116181599</v>
      </c>
      <c r="G1926" s="4">
        <f>dataset_transacoes_ficticias_2023_2024[[#This Row],[total value]]/dataset_transacoes_ficticias_2023_2024[[#This Row],[frequency]]</f>
        <v>669.96777053938661</v>
      </c>
      <c r="H1926" s="5">
        <f ca="1">(1 - _xlfn.PERCENTRANK.INC(D:D,dataset_transacoes_ficticias_2023_2024[[#This Row],[recency]],4))*10</f>
        <v>2.1819999999999995</v>
      </c>
      <c r="I1926">
        <f>_xlfn.PERCENTRANK.INC(E:E,dataset_transacoes_ficticias_2023_2024[[#This Row],[frequency]],4)*10</f>
        <v>0.96</v>
      </c>
      <c r="J1926" s="5">
        <f>_xlfn.PERCENTRANK.INC(F:F,dataset_transacoes_ficticias_2023_2024[[#This Row],[total value]],4)*10</f>
        <v>3.9260000000000002</v>
      </c>
      <c r="K1926" s="5">
        <f t="shared" ca="1" si="60"/>
        <v>11.129999999999999</v>
      </c>
      <c r="L1926" s="13">
        <f ca="1">_xlfn.PERCENTRANK.INC(K:K,dataset_transacoes_ficticias_2023_2024[[#This Row],[rfm sum]],4)*10</f>
        <v>0.84000000000000008</v>
      </c>
      <c r="M1926" s="3">
        <f ca="1">ROUNDUP(dataset_transacoes_ficticias_2023_2024[[#This Row],[rfm]],0)</f>
        <v>1</v>
      </c>
      <c r="N1926" t="str">
        <f t="shared" ca="1" si="61"/>
        <v>Imediate Attention</v>
      </c>
    </row>
    <row r="1927" spans="1:14" x14ac:dyDescent="0.25">
      <c r="A1927" t="s">
        <v>497</v>
      </c>
      <c r="B1927" s="1">
        <v>45059</v>
      </c>
      <c r="C1927" s="4">
        <v>321.94014540335701</v>
      </c>
      <c r="D1927" s="3">
        <f ca="1">TODAY() -dataset_transacoes_ficticias_2023_2024[[#This Row],[transaction date]]</f>
        <v>364</v>
      </c>
      <c r="E1927">
        <f>COUNTIF(A:A,dataset_transacoes_ficticias_2023_2024[[#This Row],[customer-id]])</f>
        <v>2</v>
      </c>
      <c r="F1927" s="4">
        <f>SUMIF(A:A,dataset_transacoes_ficticias_2023_2024[[#This Row],[customer-id]],C:C)</f>
        <v>393.402832467704</v>
      </c>
      <c r="G1927" s="4">
        <f>dataset_transacoes_ficticias_2023_2024[[#This Row],[total value]]/dataset_transacoes_ficticias_2023_2024[[#This Row],[frequency]]</f>
        <v>196.701416233852</v>
      </c>
      <c r="H1927" s="5">
        <f ca="1">(1 - _xlfn.PERCENTRANK.INC(D:D,dataset_transacoes_ficticias_2023_2024[[#This Row],[recency]],4))*10</f>
        <v>3.2869999999999999</v>
      </c>
      <c r="I1927">
        <f>_xlfn.PERCENTRANK.INC(E:E,dataset_transacoes_ficticias_2023_2024[[#This Row],[frequency]],4)*10</f>
        <v>0.15</v>
      </c>
      <c r="J1927" s="5">
        <f>_xlfn.PERCENTRANK.INC(F:F,dataset_transacoes_ficticias_2023_2024[[#This Row],[total value]],4)*10</f>
        <v>0.14500000000000002</v>
      </c>
      <c r="K1927" s="5">
        <f t="shared" ca="1" si="60"/>
        <v>10.65</v>
      </c>
      <c r="L1927" s="13">
        <f ca="1">_xlfn.PERCENTRANK.INC(K:K,dataset_transacoes_ficticias_2023_2024[[#This Row],[rfm sum]],4)*10</f>
        <v>0.72</v>
      </c>
      <c r="M1927" s="3">
        <f ca="1">ROUNDUP(dataset_transacoes_ficticias_2023_2024[[#This Row],[rfm]],0)</f>
        <v>1</v>
      </c>
      <c r="N1927" t="str">
        <f t="shared" ca="1" si="61"/>
        <v>Imediate Attention</v>
      </c>
    </row>
    <row r="1928" spans="1:14" x14ac:dyDescent="0.25">
      <c r="A1928" t="s">
        <v>44</v>
      </c>
      <c r="B1928" s="1">
        <v>44948</v>
      </c>
      <c r="C1928" s="4">
        <v>173.50104685884301</v>
      </c>
      <c r="D1928" s="3">
        <f ca="1">TODAY() -dataset_transacoes_ficticias_2023_2024[[#This Row],[transaction date]]</f>
        <v>475</v>
      </c>
      <c r="E1928">
        <f>COUNTIF(A:A,dataset_transacoes_ficticias_2023_2024[[#This Row],[customer-id]])</f>
        <v>2</v>
      </c>
      <c r="F1928" s="4">
        <f>SUMIF(A:A,dataset_transacoes_ficticias_2023_2024[[#This Row],[customer-id]],C:C)</f>
        <v>804.141007865907</v>
      </c>
      <c r="G1928" s="4">
        <f>dataset_transacoes_ficticias_2023_2024[[#This Row],[total value]]/dataset_transacoes_ficticias_2023_2024[[#This Row],[frequency]]</f>
        <v>402.0705039329535</v>
      </c>
      <c r="H1928" s="5">
        <f ca="1">(1 - _xlfn.PERCENTRANK.INC(D:D,dataset_transacoes_ficticias_2023_2024[[#This Row],[recency]],4))*10</f>
        <v>0.50599999999999978</v>
      </c>
      <c r="I1928">
        <f>_xlfn.PERCENTRANK.INC(E:E,dataset_transacoes_ficticias_2023_2024[[#This Row],[frequency]],4)*10</f>
        <v>0.15</v>
      </c>
      <c r="J1928" s="5">
        <f>_xlfn.PERCENTRANK.INC(F:F,dataset_transacoes_ficticias_2023_2024[[#This Row],[total value]],4)*10</f>
        <v>0.55500000000000005</v>
      </c>
      <c r="K1928" s="5">
        <f t="shared" ca="1" si="60"/>
        <v>4.7929999999999993</v>
      </c>
      <c r="L1928" s="13">
        <f ca="1">_xlfn.PERCENTRANK.INC(K:K,dataset_transacoes_ficticias_2023_2024[[#This Row],[rfm sum]],4)*10</f>
        <v>4.4999999999999998E-2</v>
      </c>
      <c r="M1928" s="3">
        <f ca="1">ROUNDUP(dataset_transacoes_ficticias_2023_2024[[#This Row],[rfm]],0)</f>
        <v>1</v>
      </c>
      <c r="N1928" t="str">
        <f t="shared" ca="1" si="61"/>
        <v>Imediate Attention</v>
      </c>
    </row>
    <row r="1929" spans="1:14" x14ac:dyDescent="0.25">
      <c r="A1929" t="s">
        <v>44</v>
      </c>
      <c r="B1929" s="1">
        <v>45261</v>
      </c>
      <c r="C1929" s="4">
        <v>630.63996100706402</v>
      </c>
      <c r="D1929" s="3">
        <f ca="1">TODAY() -dataset_transacoes_ficticias_2023_2024[[#This Row],[transaction date]]</f>
        <v>162</v>
      </c>
      <c r="E1929">
        <f>COUNTIF(A:A,dataset_transacoes_ficticias_2023_2024[[#This Row],[customer-id]])</f>
        <v>2</v>
      </c>
      <c r="F1929" s="4">
        <f>SUMIF(A:A,dataset_transacoes_ficticias_2023_2024[[#This Row],[customer-id]],C:C)</f>
        <v>804.141007865907</v>
      </c>
      <c r="G1929" s="4">
        <f>dataset_transacoes_ficticias_2023_2024[[#This Row],[total value]]/dataset_transacoes_ficticias_2023_2024[[#This Row],[frequency]]</f>
        <v>402.0705039329535</v>
      </c>
      <c r="H1929" s="5">
        <f ca="1">(1 - _xlfn.PERCENTRANK.INC(D:D,dataset_transacoes_ficticias_2023_2024[[#This Row],[recency]],4))*10</f>
        <v>8.375</v>
      </c>
      <c r="I1929">
        <f>_xlfn.PERCENTRANK.INC(E:E,dataset_transacoes_ficticias_2023_2024[[#This Row],[frequency]],4)*10</f>
        <v>0.15</v>
      </c>
      <c r="J1929" s="5">
        <f>_xlfn.PERCENTRANK.INC(F:F,dataset_transacoes_ficticias_2023_2024[[#This Row],[total value]],4)*10</f>
        <v>0.55500000000000005</v>
      </c>
      <c r="K1929" s="5">
        <f t="shared" ca="1" si="60"/>
        <v>10.291</v>
      </c>
      <c r="L1929" s="13">
        <f ca="1">_xlfn.PERCENTRANK.INC(K:K,dataset_transacoes_ficticias_2023_2024[[#This Row],[rfm sum]],4)*10</f>
        <v>0.63500000000000001</v>
      </c>
      <c r="M1929" s="3">
        <f ca="1">ROUNDUP(dataset_transacoes_ficticias_2023_2024[[#This Row],[rfm]],0)</f>
        <v>1</v>
      </c>
      <c r="N1929" t="str">
        <f t="shared" ca="1" si="61"/>
        <v>Imediate Attention</v>
      </c>
    </row>
    <row r="1930" spans="1:14" x14ac:dyDescent="0.25">
      <c r="A1930" t="s">
        <v>349</v>
      </c>
      <c r="B1930" s="1">
        <v>44981</v>
      </c>
      <c r="C1930" s="4">
        <v>646.811336683935</v>
      </c>
      <c r="D1930" s="3">
        <f ca="1">TODAY() -dataset_transacoes_ficticias_2023_2024[[#This Row],[transaction date]]</f>
        <v>442</v>
      </c>
      <c r="E1930">
        <f>COUNTIF(A:A,dataset_transacoes_ficticias_2023_2024[[#This Row],[customer-id]])</f>
        <v>2</v>
      </c>
      <c r="F1930" s="4">
        <f>SUMIF(A:A,dataset_transacoes_ficticias_2023_2024[[#This Row],[customer-id]],C:C)</f>
        <v>658.55664607647225</v>
      </c>
      <c r="G1930" s="4">
        <f>dataset_transacoes_ficticias_2023_2024[[#This Row],[total value]]/dataset_transacoes_ficticias_2023_2024[[#This Row],[frequency]]</f>
        <v>329.27832303823612</v>
      </c>
      <c r="H1930" s="5">
        <f ca="1">(1 - _xlfn.PERCENTRANK.INC(D:D,dataset_transacoes_ficticias_2023_2024[[#This Row],[recency]],4))*10</f>
        <v>1.2660000000000005</v>
      </c>
      <c r="I1930">
        <f>_xlfn.PERCENTRANK.INC(E:E,dataset_transacoes_ficticias_2023_2024[[#This Row],[frequency]],4)*10</f>
        <v>0.15</v>
      </c>
      <c r="J1930" s="5">
        <f>_xlfn.PERCENTRANK.INC(F:F,dataset_transacoes_ficticias_2023_2024[[#This Row],[total value]],4)*10</f>
        <v>0.33</v>
      </c>
      <c r="K1930" s="5">
        <f t="shared" ca="1" si="60"/>
        <v>10.826000000000001</v>
      </c>
      <c r="L1930" s="13">
        <f ca="1">_xlfn.PERCENTRANK.INC(K:K,dataset_transacoes_ficticias_2023_2024[[#This Row],[rfm sum]],4)*10</f>
        <v>0.77500000000000002</v>
      </c>
      <c r="M1930" s="3">
        <f ca="1">ROUNDUP(dataset_transacoes_ficticias_2023_2024[[#This Row],[rfm]],0)</f>
        <v>1</v>
      </c>
      <c r="N1930" t="str">
        <f t="shared" ca="1" si="61"/>
        <v>Imediate Attention</v>
      </c>
    </row>
    <row r="1931" spans="1:14" x14ac:dyDescent="0.25">
      <c r="A1931" t="s">
        <v>349</v>
      </c>
      <c r="B1931" s="1">
        <v>45308</v>
      </c>
      <c r="C1931" s="4">
        <v>11.745309392537299</v>
      </c>
      <c r="D1931" s="3">
        <f ca="1">TODAY() -dataset_transacoes_ficticias_2023_2024[[#This Row],[transaction date]]</f>
        <v>115</v>
      </c>
      <c r="E1931">
        <f>COUNTIF(A:A,dataset_transacoes_ficticias_2023_2024[[#This Row],[customer-id]])</f>
        <v>2</v>
      </c>
      <c r="F1931" s="4">
        <f>SUMIF(A:A,dataset_transacoes_ficticias_2023_2024[[#This Row],[customer-id]],C:C)</f>
        <v>658.55664607647225</v>
      </c>
      <c r="G1931" s="4">
        <f>dataset_transacoes_ficticias_2023_2024[[#This Row],[total value]]/dataset_transacoes_ficticias_2023_2024[[#This Row],[frequency]]</f>
        <v>329.27832303823612</v>
      </c>
      <c r="H1931" s="5">
        <f ca="1">(1 - _xlfn.PERCENTRANK.INC(D:D,dataset_transacoes_ficticias_2023_2024[[#This Row],[recency]],4))*10</f>
        <v>9.52</v>
      </c>
      <c r="I1931">
        <f>_xlfn.PERCENTRANK.INC(E:E,dataset_transacoes_ficticias_2023_2024[[#This Row],[frequency]],4)*10</f>
        <v>0.15</v>
      </c>
      <c r="J1931" s="5">
        <f>_xlfn.PERCENTRANK.INC(F:F,dataset_transacoes_ficticias_2023_2024[[#This Row],[total value]],4)*10</f>
        <v>0.33</v>
      </c>
      <c r="K1931" s="5">
        <f t="shared" ca="1" si="60"/>
        <v>11.746</v>
      </c>
      <c r="L1931" s="13">
        <f ca="1">_xlfn.PERCENTRANK.INC(K:K,dataset_transacoes_ficticias_2023_2024[[#This Row],[rfm sum]],4)*10</f>
        <v>0.98</v>
      </c>
      <c r="M1931" s="3">
        <f ca="1">ROUNDUP(dataset_transacoes_ficticias_2023_2024[[#This Row],[rfm]],0)</f>
        <v>1</v>
      </c>
      <c r="N1931" t="str">
        <f t="shared" ca="1" si="61"/>
        <v>Imediate Attention</v>
      </c>
    </row>
    <row r="1932" spans="1:14" x14ac:dyDescent="0.25">
      <c r="A1932" t="s">
        <v>395</v>
      </c>
      <c r="B1932" s="1">
        <v>44965</v>
      </c>
      <c r="C1932" s="4">
        <v>874.25513099638499</v>
      </c>
      <c r="D1932" s="3">
        <f ca="1">TODAY() -dataset_transacoes_ficticias_2023_2024[[#This Row],[transaction date]]</f>
        <v>458</v>
      </c>
      <c r="E1932">
        <f>COUNTIF(A:A,dataset_transacoes_ficticias_2023_2024[[#This Row],[customer-id]])</f>
        <v>3</v>
      </c>
      <c r="F1932" s="4">
        <f>SUMIF(A:A,dataset_transacoes_ficticias_2023_2024[[#This Row],[customer-id]],C:C)</f>
        <v>1695.7054859161312</v>
      </c>
      <c r="G1932" s="4">
        <f>dataset_transacoes_ficticias_2023_2024[[#This Row],[total value]]/dataset_transacoes_ficticias_2023_2024[[#This Row],[frequency]]</f>
        <v>565.23516197204378</v>
      </c>
      <c r="H1932" s="5">
        <f ca="1">(1 - _xlfn.PERCENTRANK.INC(D:D,dataset_transacoes_ficticias_2023_2024[[#This Row],[recency]],4))*10</f>
        <v>0.9209999999999996</v>
      </c>
      <c r="I1932">
        <f>_xlfn.PERCENTRANK.INC(E:E,dataset_transacoes_ficticias_2023_2024[[#This Row],[frequency]],4)*10</f>
        <v>0.96</v>
      </c>
      <c r="J1932" s="5">
        <f>_xlfn.PERCENTRANK.INC(F:F,dataset_transacoes_ficticias_2023_2024[[#This Row],[total value]],4)*10</f>
        <v>2.9110000000000005</v>
      </c>
      <c r="K1932" s="5">
        <f t="shared" ca="1" si="60"/>
        <v>14.792000000000002</v>
      </c>
      <c r="L1932" s="13">
        <f ca="1">_xlfn.PERCENTRANK.INC(K:K,dataset_transacoes_ficticias_2023_2024[[#This Row],[rfm sum]],4)*10</f>
        <v>1.5549999999999999</v>
      </c>
      <c r="M1932" s="3">
        <f ca="1">ROUNDUP(dataset_transacoes_ficticias_2023_2024[[#This Row],[rfm]],0)</f>
        <v>2</v>
      </c>
      <c r="N1932" t="str">
        <f t="shared" ca="1" si="61"/>
        <v>At Risk</v>
      </c>
    </row>
    <row r="1933" spans="1:14" x14ac:dyDescent="0.25">
      <c r="A1933" t="s">
        <v>402</v>
      </c>
      <c r="B1933" s="1">
        <v>44960</v>
      </c>
      <c r="C1933" s="4">
        <v>310.58697192084799</v>
      </c>
      <c r="D1933" s="3">
        <f ca="1">TODAY() -dataset_transacoes_ficticias_2023_2024[[#This Row],[transaction date]]</f>
        <v>463</v>
      </c>
      <c r="E1933">
        <f>COUNTIF(A:A,dataset_transacoes_ficticias_2023_2024[[#This Row],[customer-id]])</f>
        <v>2</v>
      </c>
      <c r="F1933" s="4">
        <f>SUMIF(A:A,dataset_transacoes_ficticias_2023_2024[[#This Row],[customer-id]],C:C)</f>
        <v>676.46212701398497</v>
      </c>
      <c r="G1933" s="4">
        <f>dataset_transacoes_ficticias_2023_2024[[#This Row],[total value]]/dataset_transacoes_ficticias_2023_2024[[#This Row],[frequency]]</f>
        <v>338.23106350699248</v>
      </c>
      <c r="H1933" s="5">
        <f ca="1">(1 - _xlfn.PERCENTRANK.INC(D:D,dataset_transacoes_ficticias_2023_2024[[#This Row],[recency]],4))*10</f>
        <v>0.77600000000000002</v>
      </c>
      <c r="I1933">
        <f>_xlfn.PERCENTRANK.INC(E:E,dataset_transacoes_ficticias_2023_2024[[#This Row],[frequency]],4)*10</f>
        <v>0.15</v>
      </c>
      <c r="J1933" s="5">
        <f>_xlfn.PERCENTRANK.INC(F:F,dataset_transacoes_ficticias_2023_2024[[#This Row],[total value]],4)*10</f>
        <v>0.36</v>
      </c>
      <c r="K1933" s="5">
        <f t="shared" ca="1" si="60"/>
        <v>6.0780000000000003</v>
      </c>
      <c r="L1933" s="13">
        <f ca="1">_xlfn.PERCENTRANK.INC(K:K,dataset_transacoes_ficticias_2023_2024[[#This Row],[rfm sum]],4)*10</f>
        <v>0.11499999999999999</v>
      </c>
      <c r="M1933" s="3">
        <f ca="1">ROUNDUP(dataset_transacoes_ficticias_2023_2024[[#This Row],[rfm]],0)</f>
        <v>1</v>
      </c>
      <c r="N1933" t="str">
        <f t="shared" ca="1" si="61"/>
        <v>Imediate Attention</v>
      </c>
    </row>
    <row r="1934" spans="1:14" x14ac:dyDescent="0.25">
      <c r="A1934" t="s">
        <v>405</v>
      </c>
      <c r="B1934" s="1">
        <v>44998</v>
      </c>
      <c r="C1934" s="4">
        <v>81.117436339091299</v>
      </c>
      <c r="D1934" s="3">
        <f ca="1">TODAY() -dataset_transacoes_ficticias_2023_2024[[#This Row],[transaction date]]</f>
        <v>425</v>
      </c>
      <c r="E1934">
        <f>COUNTIF(A:A,dataset_transacoes_ficticias_2023_2024[[#This Row],[customer-id]])</f>
        <v>3</v>
      </c>
      <c r="F1934" s="4">
        <f>SUMIF(A:A,dataset_transacoes_ficticias_2023_2024[[#This Row],[customer-id]],C:C)</f>
        <v>1708.2467348085042</v>
      </c>
      <c r="G1934" s="4">
        <f>dataset_transacoes_ficticias_2023_2024[[#This Row],[total value]]/dataset_transacoes_ficticias_2023_2024[[#This Row],[frequency]]</f>
        <v>569.41557826950145</v>
      </c>
      <c r="H1934" s="5">
        <f ca="1">(1 - _xlfn.PERCENTRANK.INC(D:D,dataset_transacoes_ficticias_2023_2024[[#This Row],[recency]],4))*10</f>
        <v>1.7010000000000003</v>
      </c>
      <c r="I1934">
        <f>_xlfn.PERCENTRANK.INC(E:E,dataset_transacoes_ficticias_2023_2024[[#This Row],[frequency]],4)*10</f>
        <v>0.96</v>
      </c>
      <c r="J1934" s="5">
        <f>_xlfn.PERCENTRANK.INC(F:F,dataset_transacoes_ficticias_2023_2024[[#This Row],[total value]],4)*10</f>
        <v>2.9709999999999996</v>
      </c>
      <c r="K1934" s="5">
        <f t="shared" ca="1" si="60"/>
        <v>6.9179999999999993</v>
      </c>
      <c r="L1934" s="13">
        <f ca="1">_xlfn.PERCENTRANK.INC(K:K,dataset_transacoes_ficticias_2023_2024[[#This Row],[rfm sum]],4)*10</f>
        <v>0.18</v>
      </c>
      <c r="M1934" s="3">
        <f ca="1">ROUNDUP(dataset_transacoes_ficticias_2023_2024[[#This Row],[rfm]],0)</f>
        <v>1</v>
      </c>
      <c r="N1934" t="str">
        <f t="shared" ca="1" si="61"/>
        <v>Imediate Attention</v>
      </c>
    </row>
    <row r="1935" spans="1:14" x14ac:dyDescent="0.25">
      <c r="A1935" t="s">
        <v>408</v>
      </c>
      <c r="B1935" s="1">
        <v>45004</v>
      </c>
      <c r="C1935" s="4">
        <v>142.72472483684999</v>
      </c>
      <c r="D1935" s="3">
        <f ca="1">TODAY() -dataset_transacoes_ficticias_2023_2024[[#This Row],[transaction date]]</f>
        <v>419</v>
      </c>
      <c r="E1935">
        <f>COUNTIF(A:A,dataset_transacoes_ficticias_2023_2024[[#This Row],[customer-id]])</f>
        <v>3</v>
      </c>
      <c r="F1935" s="4">
        <f>SUMIF(A:A,dataset_transacoes_ficticias_2023_2024[[#This Row],[customer-id]],C:C)</f>
        <v>1503.4850753715327</v>
      </c>
      <c r="G1935" s="4">
        <f>dataset_transacoes_ficticias_2023_2024[[#This Row],[total value]]/dataset_transacoes_ficticias_2023_2024[[#This Row],[frequency]]</f>
        <v>501.16169179051093</v>
      </c>
      <c r="H1935" s="5">
        <f ca="1">(1 - _xlfn.PERCENTRANK.INC(D:D,dataset_transacoes_ficticias_2023_2024[[#This Row],[recency]],4))*10</f>
        <v>1.8959999999999999</v>
      </c>
      <c r="I1935">
        <f>_xlfn.PERCENTRANK.INC(E:E,dataset_transacoes_ficticias_2023_2024[[#This Row],[frequency]],4)*10</f>
        <v>0.96</v>
      </c>
      <c r="J1935" s="5">
        <f>_xlfn.PERCENTRANK.INC(F:F,dataset_transacoes_ficticias_2023_2024[[#This Row],[total value]],4)*10</f>
        <v>2.1709999999999998</v>
      </c>
      <c r="K1935" s="5">
        <f t="shared" ca="1" si="60"/>
        <v>10.658999999999999</v>
      </c>
      <c r="L1935" s="13">
        <f ca="1">_xlfn.PERCENTRANK.INC(K:K,dataset_transacoes_ficticias_2023_2024[[#This Row],[rfm sum]],4)*10</f>
        <v>0.73</v>
      </c>
      <c r="M1935" s="3">
        <f ca="1">ROUNDUP(dataset_transacoes_ficticias_2023_2024[[#This Row],[rfm]],0)</f>
        <v>1</v>
      </c>
      <c r="N1935" t="str">
        <f t="shared" ca="1" si="61"/>
        <v>Imediate Attention</v>
      </c>
    </row>
    <row r="1936" spans="1:14" x14ac:dyDescent="0.25">
      <c r="A1936" t="s">
        <v>431</v>
      </c>
      <c r="B1936" s="1">
        <v>45045</v>
      </c>
      <c r="C1936" s="4">
        <v>476.27223921594799</v>
      </c>
      <c r="D1936" s="3">
        <f ca="1">TODAY() -dataset_transacoes_ficticias_2023_2024[[#This Row],[transaction date]]</f>
        <v>378</v>
      </c>
      <c r="E1936">
        <f>COUNTIF(A:A,dataset_transacoes_ficticias_2023_2024[[#This Row],[customer-id]])</f>
        <v>2</v>
      </c>
      <c r="F1936" s="4">
        <f>SUMIF(A:A,dataset_transacoes_ficticias_2023_2024[[#This Row],[customer-id]],C:C)</f>
        <v>1209.8436554513569</v>
      </c>
      <c r="G1936" s="4">
        <f>dataset_transacoes_ficticias_2023_2024[[#This Row],[total value]]/dataset_transacoes_ficticias_2023_2024[[#This Row],[frequency]]</f>
        <v>604.92182772567844</v>
      </c>
      <c r="H1936" s="5">
        <f ca="1">(1 - _xlfn.PERCENTRANK.INC(D:D,dataset_transacoes_ficticias_2023_2024[[#This Row],[recency]],4))*10</f>
        <v>2.9469999999999996</v>
      </c>
      <c r="I1936">
        <f>_xlfn.PERCENTRANK.INC(E:E,dataset_transacoes_ficticias_2023_2024[[#This Row],[frequency]],4)*10</f>
        <v>0.15</v>
      </c>
      <c r="J1936" s="5">
        <f>_xlfn.PERCENTRANK.INC(F:F,dataset_transacoes_ficticias_2023_2024[[#This Row],[total value]],4)*10</f>
        <v>1.2850000000000001</v>
      </c>
      <c r="K1936" s="5">
        <f t="shared" ca="1" si="60"/>
        <v>9.4089999999999989</v>
      </c>
      <c r="L1936" s="13">
        <f ca="1">_xlfn.PERCENTRANK.INC(K:K,dataset_transacoes_ficticias_2023_2024[[#This Row],[rfm sum]],4)*10</f>
        <v>0.52500000000000002</v>
      </c>
      <c r="M1936" s="3">
        <f ca="1">ROUNDUP(dataset_transacoes_ficticias_2023_2024[[#This Row],[rfm]],0)</f>
        <v>1</v>
      </c>
      <c r="N1936" t="str">
        <f t="shared" ca="1" si="61"/>
        <v>Imediate Attention</v>
      </c>
    </row>
    <row r="1937" spans="1:14" x14ac:dyDescent="0.25">
      <c r="A1937" t="s">
        <v>436</v>
      </c>
      <c r="B1937" s="1">
        <v>45133</v>
      </c>
      <c r="C1937" s="4">
        <v>223.93455933390399</v>
      </c>
      <c r="D1937" s="3">
        <f ca="1">TODAY() -dataset_transacoes_ficticias_2023_2024[[#This Row],[transaction date]]</f>
        <v>290</v>
      </c>
      <c r="E1937">
        <f>COUNTIF(A:A,dataset_transacoes_ficticias_2023_2024[[#This Row],[customer-id]])</f>
        <v>3</v>
      </c>
      <c r="F1937" s="4">
        <f>SUMIF(A:A,dataset_transacoes_ficticias_2023_2024[[#This Row],[customer-id]],C:C)</f>
        <v>983.77679938717199</v>
      </c>
      <c r="G1937" s="4">
        <f>dataset_transacoes_ficticias_2023_2024[[#This Row],[total value]]/dataset_transacoes_ficticias_2023_2024[[#This Row],[frequency]]</f>
        <v>327.925599795724</v>
      </c>
      <c r="H1937" s="5">
        <f ca="1">(1 - _xlfn.PERCENTRANK.INC(D:D,dataset_transacoes_ficticias_2023_2024[[#This Row],[recency]],4))*10</f>
        <v>5.1429999999999998</v>
      </c>
      <c r="I1937">
        <f>_xlfn.PERCENTRANK.INC(E:E,dataset_transacoes_ficticias_2023_2024[[#This Row],[frequency]],4)*10</f>
        <v>0.96</v>
      </c>
      <c r="J1937" s="5">
        <f>_xlfn.PERCENTRANK.INC(F:F,dataset_transacoes_ficticias_2023_2024[[#This Row],[total value]],4)*10</f>
        <v>0.92999999999999994</v>
      </c>
      <c r="K1937" s="5">
        <f t="shared" ca="1" si="60"/>
        <v>11.414999999999999</v>
      </c>
      <c r="L1937" s="13">
        <f ca="1">_xlfn.PERCENTRANK.INC(K:K,dataset_transacoes_ficticias_2023_2024[[#This Row],[rfm sum]],4)*10</f>
        <v>0.89999999999999991</v>
      </c>
      <c r="M1937" s="3">
        <f ca="1">ROUNDUP(dataset_transacoes_ficticias_2023_2024[[#This Row],[rfm]],0)</f>
        <v>1</v>
      </c>
      <c r="N1937" t="str">
        <f t="shared" ca="1" si="61"/>
        <v>Imediate Attention</v>
      </c>
    </row>
    <row r="1938" spans="1:14" x14ac:dyDescent="0.25">
      <c r="A1938" t="s">
        <v>455</v>
      </c>
      <c r="B1938" s="1">
        <v>44955</v>
      </c>
      <c r="C1938" s="4">
        <v>204.141649909232</v>
      </c>
      <c r="D1938" s="3">
        <f ca="1">TODAY() -dataset_transacoes_ficticias_2023_2024[[#This Row],[transaction date]]</f>
        <v>468</v>
      </c>
      <c r="E1938">
        <f>COUNTIF(A:A,dataset_transacoes_ficticias_2023_2024[[#This Row],[customer-id]])</f>
        <v>2</v>
      </c>
      <c r="F1938" s="4">
        <f>SUMIF(A:A,dataset_transacoes_ficticias_2023_2024[[#This Row],[customer-id]],C:C)</f>
        <v>486.88064744826499</v>
      </c>
      <c r="G1938" s="4">
        <f>dataset_transacoes_ficticias_2023_2024[[#This Row],[total value]]/dataset_transacoes_ficticias_2023_2024[[#This Row],[frequency]]</f>
        <v>243.4403237241325</v>
      </c>
      <c r="H1938" s="5">
        <f ca="1">(1 - _xlfn.PERCENTRANK.INC(D:D,dataset_transacoes_ficticias_2023_2024[[#This Row],[recency]],4))*10</f>
        <v>0.68599999999999994</v>
      </c>
      <c r="I1938">
        <f>_xlfn.PERCENTRANK.INC(E:E,dataset_transacoes_ficticias_2023_2024[[#This Row],[frequency]],4)*10</f>
        <v>0.15</v>
      </c>
      <c r="J1938" s="5">
        <f>_xlfn.PERCENTRANK.INC(F:F,dataset_transacoes_ficticias_2023_2024[[#This Row],[total value]],4)*10</f>
        <v>0.19500000000000001</v>
      </c>
      <c r="K1938" s="5">
        <f t="shared" ca="1" si="60"/>
        <v>8.0640000000000001</v>
      </c>
      <c r="L1938" s="13">
        <f ca="1">_xlfn.PERCENTRANK.INC(K:K,dataset_transacoes_ficticias_2023_2024[[#This Row],[rfm sum]],4)*10</f>
        <v>0.34</v>
      </c>
      <c r="M1938" s="3">
        <f ca="1">ROUNDUP(dataset_transacoes_ficticias_2023_2024[[#This Row],[rfm]],0)</f>
        <v>1</v>
      </c>
      <c r="N1938" t="str">
        <f t="shared" ca="1" si="61"/>
        <v>Imediate Attention</v>
      </c>
    </row>
    <row r="1939" spans="1:14" x14ac:dyDescent="0.25">
      <c r="A1939" t="s">
        <v>455</v>
      </c>
      <c r="B1939" s="1">
        <v>45174</v>
      </c>
      <c r="C1939" s="4">
        <v>282.73899753903299</v>
      </c>
      <c r="D1939" s="3">
        <f ca="1">TODAY() -dataset_transacoes_ficticias_2023_2024[[#This Row],[transaction date]]</f>
        <v>249</v>
      </c>
      <c r="E1939">
        <f>COUNTIF(A:A,dataset_transacoes_ficticias_2023_2024[[#This Row],[customer-id]])</f>
        <v>2</v>
      </c>
      <c r="F1939" s="4">
        <f>SUMIF(A:A,dataset_transacoes_ficticias_2023_2024[[#This Row],[customer-id]],C:C)</f>
        <v>486.88064744826499</v>
      </c>
      <c r="G1939" s="4">
        <f>dataset_transacoes_ficticias_2023_2024[[#This Row],[total value]]/dataset_transacoes_ficticias_2023_2024[[#This Row],[frequency]]</f>
        <v>243.4403237241325</v>
      </c>
      <c r="H1939" s="5">
        <f ca="1">(1 - _xlfn.PERCENTRANK.INC(D:D,dataset_transacoes_ficticias_2023_2024[[#This Row],[recency]],4))*10</f>
        <v>6.1589999999999998</v>
      </c>
      <c r="I1939">
        <f>_xlfn.PERCENTRANK.INC(E:E,dataset_transacoes_ficticias_2023_2024[[#This Row],[frequency]],4)*10</f>
        <v>0.15</v>
      </c>
      <c r="J1939" s="5">
        <f>_xlfn.PERCENTRANK.INC(F:F,dataset_transacoes_ficticias_2023_2024[[#This Row],[total value]],4)*10</f>
        <v>0.19500000000000001</v>
      </c>
      <c r="K1939" s="5">
        <f t="shared" ca="1" si="60"/>
        <v>7.5350000000000001</v>
      </c>
      <c r="L1939" s="13">
        <f ca="1">_xlfn.PERCENTRANK.INC(K:K,dataset_transacoes_ficticias_2023_2024[[#This Row],[rfm sum]],4)*10</f>
        <v>0.28000000000000003</v>
      </c>
      <c r="M1939" s="3">
        <f ca="1">ROUNDUP(dataset_transacoes_ficticias_2023_2024[[#This Row],[rfm]],0)</f>
        <v>1</v>
      </c>
      <c r="N1939" t="str">
        <f t="shared" ca="1" si="61"/>
        <v>Imediate Attention</v>
      </c>
    </row>
    <row r="1940" spans="1:14" x14ac:dyDescent="0.25">
      <c r="A1940" t="s">
        <v>54</v>
      </c>
      <c r="B1940" s="1">
        <v>45004</v>
      </c>
      <c r="C1940" s="4">
        <v>38.9872781568139</v>
      </c>
      <c r="D1940" s="3">
        <f ca="1">TODAY() -dataset_transacoes_ficticias_2023_2024[[#This Row],[transaction date]]</f>
        <v>419</v>
      </c>
      <c r="E1940">
        <f>COUNTIF(A:A,dataset_transacoes_ficticias_2023_2024[[#This Row],[customer-id]])</f>
        <v>3</v>
      </c>
      <c r="F1940" s="4">
        <f>SUMIF(A:A,dataset_transacoes_ficticias_2023_2024[[#This Row],[customer-id]],C:C)</f>
        <v>383.79915376886248</v>
      </c>
      <c r="G1940" s="4">
        <f>dataset_transacoes_ficticias_2023_2024[[#This Row],[total value]]/dataset_transacoes_ficticias_2023_2024[[#This Row],[frequency]]</f>
        <v>127.9330512562875</v>
      </c>
      <c r="H1940" s="5">
        <f ca="1">(1 - _xlfn.PERCENTRANK.INC(D:D,dataset_transacoes_ficticias_2023_2024[[#This Row],[recency]],4))*10</f>
        <v>1.8959999999999999</v>
      </c>
      <c r="I1940">
        <f>_xlfn.PERCENTRANK.INC(E:E,dataset_transacoes_ficticias_2023_2024[[#This Row],[frequency]],4)*10</f>
        <v>0.96</v>
      </c>
      <c r="J1940" s="5">
        <f>_xlfn.PERCENTRANK.INC(F:F,dataset_transacoes_ficticias_2023_2024[[#This Row],[total value]],4)*10</f>
        <v>0.10999999999999999</v>
      </c>
      <c r="K1940" s="5">
        <f t="shared" ca="1" si="60"/>
        <v>9.4699999999999989</v>
      </c>
      <c r="L1940" s="13">
        <f ca="1">_xlfn.PERCENTRANK.INC(K:K,dataset_transacoes_ficticias_2023_2024[[#This Row],[rfm sum]],4)*10</f>
        <v>0.54</v>
      </c>
      <c r="M1940" s="3">
        <f ca="1">ROUNDUP(dataset_transacoes_ficticias_2023_2024[[#This Row],[rfm]],0)</f>
        <v>1</v>
      </c>
      <c r="N1940" t="str">
        <f t="shared" ca="1" si="61"/>
        <v>Imediate Attention</v>
      </c>
    </row>
    <row r="1941" spans="1:14" x14ac:dyDescent="0.25">
      <c r="A1941" t="s">
        <v>54</v>
      </c>
      <c r="B1941" s="1">
        <v>45051</v>
      </c>
      <c r="C1941" s="4">
        <v>96.403480554484602</v>
      </c>
      <c r="D1941" s="3">
        <f ca="1">TODAY() -dataset_transacoes_ficticias_2023_2024[[#This Row],[transaction date]]</f>
        <v>372</v>
      </c>
      <c r="E1941">
        <f>COUNTIF(A:A,dataset_transacoes_ficticias_2023_2024[[#This Row],[customer-id]])</f>
        <v>3</v>
      </c>
      <c r="F1941" s="4">
        <f>SUMIF(A:A,dataset_transacoes_ficticias_2023_2024[[#This Row],[customer-id]],C:C)</f>
        <v>383.79915376886248</v>
      </c>
      <c r="G1941" s="4">
        <f>dataset_transacoes_ficticias_2023_2024[[#This Row],[total value]]/dataset_transacoes_ficticias_2023_2024[[#This Row],[frequency]]</f>
        <v>127.9330512562875</v>
      </c>
      <c r="H1941" s="5">
        <f ca="1">(1 - _xlfn.PERCENTRANK.INC(D:D,dataset_transacoes_ficticias_2023_2024[[#This Row],[recency]],4))*10</f>
        <v>3.1120000000000001</v>
      </c>
      <c r="I1941">
        <f>_xlfn.PERCENTRANK.INC(E:E,dataset_transacoes_ficticias_2023_2024[[#This Row],[frequency]],4)*10</f>
        <v>0.96</v>
      </c>
      <c r="J1941" s="5">
        <f>_xlfn.PERCENTRANK.INC(F:F,dataset_transacoes_ficticias_2023_2024[[#This Row],[total value]],4)*10</f>
        <v>0.10999999999999999</v>
      </c>
      <c r="K1941" s="5">
        <f t="shared" ca="1" si="60"/>
        <v>7.1479999999999997</v>
      </c>
      <c r="L1941" s="13">
        <f ca="1">_xlfn.PERCENTRANK.INC(K:K,dataset_transacoes_ficticias_2023_2024[[#This Row],[rfm sum]],4)*10</f>
        <v>0.21999999999999997</v>
      </c>
      <c r="M1941" s="3">
        <f ca="1">ROUNDUP(dataset_transacoes_ficticias_2023_2024[[#This Row],[rfm]],0)</f>
        <v>1</v>
      </c>
      <c r="N1941" t="str">
        <f t="shared" ca="1" si="61"/>
        <v>Imediate Attention</v>
      </c>
    </row>
    <row r="1942" spans="1:14" x14ac:dyDescent="0.25">
      <c r="A1942" t="s">
        <v>460</v>
      </c>
      <c r="B1942" s="1">
        <v>44980</v>
      </c>
      <c r="C1942" s="4">
        <v>653.85945818307903</v>
      </c>
      <c r="D1942" s="3">
        <f ca="1">TODAY() -dataset_transacoes_ficticias_2023_2024[[#This Row],[transaction date]]</f>
        <v>443</v>
      </c>
      <c r="E1942">
        <f>COUNTIF(A:A,dataset_transacoes_ficticias_2023_2024[[#This Row],[customer-id]])</f>
        <v>3</v>
      </c>
      <c r="F1942" s="4">
        <f>SUMIF(A:A,dataset_transacoes_ficticias_2023_2024[[#This Row],[customer-id]],C:C)</f>
        <v>1173.638279401576</v>
      </c>
      <c r="G1942" s="4">
        <f>dataset_transacoes_ficticias_2023_2024[[#This Row],[total value]]/dataset_transacoes_ficticias_2023_2024[[#This Row],[frequency]]</f>
        <v>391.21275980052536</v>
      </c>
      <c r="H1942" s="5">
        <f ca="1">(1 - _xlfn.PERCENTRANK.INC(D:D,dataset_transacoes_ficticias_2023_2024[[#This Row],[recency]],4))*10</f>
        <v>1.2560000000000004</v>
      </c>
      <c r="I1942">
        <f>_xlfn.PERCENTRANK.INC(E:E,dataset_transacoes_ficticias_2023_2024[[#This Row],[frequency]],4)*10</f>
        <v>0.96</v>
      </c>
      <c r="J1942" s="5">
        <f>_xlfn.PERCENTRANK.INC(F:F,dataset_transacoes_ficticias_2023_2024[[#This Row],[total value]],4)*10</f>
        <v>1.1850000000000001</v>
      </c>
      <c r="K1942" s="5">
        <f t="shared" ca="1" si="60"/>
        <v>7.5830000000000002</v>
      </c>
      <c r="L1942" s="13">
        <f ca="1">_xlfn.PERCENTRANK.INC(K:K,dataset_transacoes_ficticias_2023_2024[[#This Row],[rfm sum]],4)*10</f>
        <v>0.28500000000000003</v>
      </c>
      <c r="M1942" s="3">
        <f ca="1">ROUNDUP(dataset_transacoes_ficticias_2023_2024[[#This Row],[rfm]],0)</f>
        <v>1</v>
      </c>
      <c r="N1942" t="str">
        <f t="shared" ca="1" si="61"/>
        <v>Imediate Attention</v>
      </c>
    </row>
    <row r="1943" spans="1:14" x14ac:dyDescent="0.25">
      <c r="A1943" t="s">
        <v>460</v>
      </c>
      <c r="B1943" s="1">
        <v>45026</v>
      </c>
      <c r="C1943" s="4">
        <v>129.14594255043701</v>
      </c>
      <c r="D1943" s="3">
        <f ca="1">TODAY() -dataset_transacoes_ficticias_2023_2024[[#This Row],[transaction date]]</f>
        <v>397</v>
      </c>
      <c r="E1943">
        <f>COUNTIF(A:A,dataset_transacoes_ficticias_2023_2024[[#This Row],[customer-id]])</f>
        <v>3</v>
      </c>
      <c r="F1943" s="4">
        <f>SUMIF(A:A,dataset_transacoes_ficticias_2023_2024[[#This Row],[customer-id]],C:C)</f>
        <v>1173.638279401576</v>
      </c>
      <c r="G1943" s="4">
        <f>dataset_transacoes_ficticias_2023_2024[[#This Row],[total value]]/dataset_transacoes_ficticias_2023_2024[[#This Row],[frequency]]</f>
        <v>391.21275980052536</v>
      </c>
      <c r="H1943" s="5">
        <f ca="1">(1 - _xlfn.PERCENTRANK.INC(D:D,dataset_transacoes_ficticias_2023_2024[[#This Row],[recency]],4))*10</f>
        <v>2.4370000000000003</v>
      </c>
      <c r="I1943">
        <f>_xlfn.PERCENTRANK.INC(E:E,dataset_transacoes_ficticias_2023_2024[[#This Row],[frequency]],4)*10</f>
        <v>0.96</v>
      </c>
      <c r="J1943" s="5">
        <f>_xlfn.PERCENTRANK.INC(F:F,dataset_transacoes_ficticias_2023_2024[[#This Row],[total value]],4)*10</f>
        <v>1.1850000000000001</v>
      </c>
      <c r="K1943" s="5">
        <f t="shared" ca="1" si="60"/>
        <v>7.9830000000000005</v>
      </c>
      <c r="L1943" s="13">
        <f ca="1">_xlfn.PERCENTRANK.INC(K:K,dataset_transacoes_ficticias_2023_2024[[#This Row],[rfm sum]],4)*10</f>
        <v>0.33</v>
      </c>
      <c r="M1943" s="3">
        <f ca="1">ROUNDUP(dataset_transacoes_ficticias_2023_2024[[#This Row],[rfm]],0)</f>
        <v>1</v>
      </c>
      <c r="N1943" t="str">
        <f t="shared" ca="1" si="61"/>
        <v>Imediate Attention</v>
      </c>
    </row>
    <row r="1944" spans="1:14" x14ac:dyDescent="0.25">
      <c r="A1944" t="s">
        <v>461</v>
      </c>
      <c r="B1944" s="1">
        <v>45018</v>
      </c>
      <c r="C1944" s="4">
        <v>262.97475041873901</v>
      </c>
      <c r="D1944" s="3">
        <f ca="1">TODAY() -dataset_transacoes_ficticias_2023_2024[[#This Row],[transaction date]]</f>
        <v>405</v>
      </c>
      <c r="E1944">
        <f>COUNTIF(A:A,dataset_transacoes_ficticias_2023_2024[[#This Row],[customer-id]])</f>
        <v>2</v>
      </c>
      <c r="F1944" s="4">
        <f>SUMIF(A:A,dataset_transacoes_ficticias_2023_2024[[#This Row],[customer-id]],C:C)</f>
        <v>966.30330478796691</v>
      </c>
      <c r="G1944" s="4">
        <f>dataset_transacoes_ficticias_2023_2024[[#This Row],[total value]]/dataset_transacoes_ficticias_2023_2024[[#This Row],[frequency]]</f>
        <v>483.15165239398345</v>
      </c>
      <c r="H1944" s="5">
        <f ca="1">(1 - _xlfn.PERCENTRANK.INC(D:D,dataset_transacoes_ficticias_2023_2024[[#This Row],[recency]],4))*10</f>
        <v>2.2819999999999996</v>
      </c>
      <c r="I1944">
        <f>_xlfn.PERCENTRANK.INC(E:E,dataset_transacoes_ficticias_2023_2024[[#This Row],[frequency]],4)*10</f>
        <v>0.15</v>
      </c>
      <c r="J1944" s="5">
        <f>_xlfn.PERCENTRANK.INC(F:F,dataset_transacoes_ficticias_2023_2024[[#This Row],[total value]],4)*10</f>
        <v>0.8899999999999999</v>
      </c>
      <c r="K1944" s="5">
        <f t="shared" ca="1" si="60"/>
        <v>7.9040000000000008</v>
      </c>
      <c r="L1944" s="13">
        <f ca="1">_xlfn.PERCENTRANK.INC(K:K,dataset_transacoes_ficticias_2023_2024[[#This Row],[rfm sum]],4)*10</f>
        <v>0.32</v>
      </c>
      <c r="M1944" s="3">
        <f ca="1">ROUNDUP(dataset_transacoes_ficticias_2023_2024[[#This Row],[rfm]],0)</f>
        <v>1</v>
      </c>
      <c r="N1944" t="str">
        <f t="shared" ca="1" si="61"/>
        <v>Imediate Attention</v>
      </c>
    </row>
    <row r="1945" spans="1:14" x14ac:dyDescent="0.25">
      <c r="A1945" t="s">
        <v>473</v>
      </c>
      <c r="B1945" s="1">
        <v>44997</v>
      </c>
      <c r="C1945" s="4">
        <v>12.9718786270289</v>
      </c>
      <c r="D1945" s="3">
        <f ca="1">TODAY() -dataset_transacoes_ficticias_2023_2024[[#This Row],[transaction date]]</f>
        <v>426</v>
      </c>
      <c r="E1945">
        <f>COUNTIF(A:A,dataset_transacoes_ficticias_2023_2024[[#This Row],[customer-id]])</f>
        <v>3</v>
      </c>
      <c r="F1945" s="4">
        <f>SUMIF(A:A,dataset_transacoes_ficticias_2023_2024[[#This Row],[customer-id]],C:C)</f>
        <v>759.23931950466294</v>
      </c>
      <c r="G1945" s="4">
        <f>dataset_transacoes_ficticias_2023_2024[[#This Row],[total value]]/dataset_transacoes_ficticias_2023_2024[[#This Row],[frequency]]</f>
        <v>253.07977316822098</v>
      </c>
      <c r="H1945" s="5">
        <f ca="1">(1 - _xlfn.PERCENTRANK.INC(D:D,dataset_transacoes_ficticias_2023_2024[[#This Row],[recency]],4))*10</f>
        <v>1.6810000000000003</v>
      </c>
      <c r="I1945">
        <f>_xlfn.PERCENTRANK.INC(E:E,dataset_transacoes_ficticias_2023_2024[[#This Row],[frequency]],4)*10</f>
        <v>0.96</v>
      </c>
      <c r="J1945" s="5">
        <f>_xlfn.PERCENTRANK.INC(F:F,dataset_transacoes_ficticias_2023_2024[[#This Row],[total value]],4)*10</f>
        <v>0.42999999999999994</v>
      </c>
      <c r="K1945" s="5">
        <f t="shared" ca="1" si="60"/>
        <v>6.3929999999999989</v>
      </c>
      <c r="L1945" s="13">
        <f ca="1">_xlfn.PERCENTRANK.INC(K:K,dataset_transacoes_ficticias_2023_2024[[#This Row],[rfm sum]],4)*10</f>
        <v>0.14000000000000001</v>
      </c>
      <c r="M1945" s="3">
        <f ca="1">ROUNDUP(dataset_transacoes_ficticias_2023_2024[[#This Row],[rfm]],0)</f>
        <v>1</v>
      </c>
      <c r="N1945" t="str">
        <f t="shared" ca="1" si="61"/>
        <v>Imediate Attention</v>
      </c>
    </row>
    <row r="1946" spans="1:14" x14ac:dyDescent="0.25">
      <c r="A1946" t="s">
        <v>473</v>
      </c>
      <c r="B1946" s="1">
        <v>45128</v>
      </c>
      <c r="C1946" s="4">
        <v>338.338948185726</v>
      </c>
      <c r="D1946" s="3">
        <f ca="1">TODAY() -dataset_transacoes_ficticias_2023_2024[[#This Row],[transaction date]]</f>
        <v>295</v>
      </c>
      <c r="E1946">
        <f>COUNTIF(A:A,dataset_transacoes_ficticias_2023_2024[[#This Row],[customer-id]])</f>
        <v>3</v>
      </c>
      <c r="F1946" s="4">
        <f>SUMIF(A:A,dataset_transacoes_ficticias_2023_2024[[#This Row],[customer-id]],C:C)</f>
        <v>759.23931950466294</v>
      </c>
      <c r="G1946" s="4">
        <f>dataset_transacoes_ficticias_2023_2024[[#This Row],[total value]]/dataset_transacoes_ficticias_2023_2024[[#This Row],[frequency]]</f>
        <v>253.07977316822098</v>
      </c>
      <c r="H1946" s="5">
        <f ca="1">(1 - _xlfn.PERCENTRANK.INC(D:D,dataset_transacoes_ficticias_2023_2024[[#This Row],[recency]],4))*10</f>
        <v>5.0280000000000005</v>
      </c>
      <c r="I1946">
        <f>_xlfn.PERCENTRANK.INC(E:E,dataset_transacoes_ficticias_2023_2024[[#This Row],[frequency]],4)*10</f>
        <v>0.96</v>
      </c>
      <c r="J1946" s="5">
        <f>_xlfn.PERCENTRANK.INC(F:F,dataset_transacoes_ficticias_2023_2024[[#This Row],[total value]],4)*10</f>
        <v>0.42999999999999994</v>
      </c>
      <c r="K1946" s="5">
        <f t="shared" ca="1" si="60"/>
        <v>9.4890000000000008</v>
      </c>
      <c r="L1946" s="13">
        <f ca="1">_xlfn.PERCENTRANK.INC(K:K,dataset_transacoes_ficticias_2023_2024[[#This Row],[rfm sum]],4)*10</f>
        <v>0.56000000000000005</v>
      </c>
      <c r="M1946" s="3">
        <f ca="1">ROUNDUP(dataset_transacoes_ficticias_2023_2024[[#This Row],[rfm]],0)</f>
        <v>1</v>
      </c>
      <c r="N1946" t="str">
        <f t="shared" ca="1" si="61"/>
        <v>Imediate Attention</v>
      </c>
    </row>
    <row r="1947" spans="1:14" x14ac:dyDescent="0.25">
      <c r="A1947" t="s">
        <v>475</v>
      </c>
      <c r="B1947" s="1">
        <v>44992</v>
      </c>
      <c r="C1947" s="4">
        <v>494.87721396258399</v>
      </c>
      <c r="D1947" s="3">
        <f ca="1">TODAY() -dataset_transacoes_ficticias_2023_2024[[#This Row],[transaction date]]</f>
        <v>431</v>
      </c>
      <c r="E1947">
        <f>COUNTIF(A:A,dataset_transacoes_ficticias_2023_2024[[#This Row],[customer-id]])</f>
        <v>2</v>
      </c>
      <c r="F1947" s="4">
        <f>SUMIF(A:A,dataset_transacoes_ficticias_2023_2024[[#This Row],[customer-id]],C:C)</f>
        <v>919.07050265635598</v>
      </c>
      <c r="G1947" s="4">
        <f>dataset_transacoes_ficticias_2023_2024[[#This Row],[total value]]/dataset_transacoes_ficticias_2023_2024[[#This Row],[frequency]]</f>
        <v>459.53525132817799</v>
      </c>
      <c r="H1947" s="5">
        <f ca="1">(1 - _xlfn.PERCENTRANK.INC(D:D,dataset_transacoes_ficticias_2023_2024[[#This Row],[recency]],4))*10</f>
        <v>1.5610000000000002</v>
      </c>
      <c r="I1947">
        <f>_xlfn.PERCENTRANK.INC(E:E,dataset_transacoes_ficticias_2023_2024[[#This Row],[frequency]],4)*10</f>
        <v>0.15</v>
      </c>
      <c r="J1947" s="5">
        <f>_xlfn.PERCENTRANK.INC(F:F,dataset_transacoes_ficticias_2023_2024[[#This Row],[total value]],4)*10</f>
        <v>0.71499999999999997</v>
      </c>
      <c r="K1947" s="5">
        <f t="shared" ca="1" si="60"/>
        <v>8.8439999999999994</v>
      </c>
      <c r="L1947" s="13">
        <f ca="1">_xlfn.PERCENTRANK.INC(K:K,dataset_transacoes_ficticias_2023_2024[[#This Row],[rfm sum]],4)*10</f>
        <v>0.43999999999999995</v>
      </c>
      <c r="M1947" s="3">
        <f ca="1">ROUNDUP(dataset_transacoes_ficticias_2023_2024[[#This Row],[rfm]],0)</f>
        <v>1</v>
      </c>
      <c r="N1947" t="str">
        <f t="shared" ca="1" si="61"/>
        <v>Imediate Attention</v>
      </c>
    </row>
    <row r="1948" spans="1:14" x14ac:dyDescent="0.25">
      <c r="A1948" t="s">
        <v>485</v>
      </c>
      <c r="B1948" s="1">
        <v>45134</v>
      </c>
      <c r="C1948" s="4">
        <v>323.71147360336602</v>
      </c>
      <c r="D1948" s="3">
        <f ca="1">TODAY() -dataset_transacoes_ficticias_2023_2024[[#This Row],[transaction date]]</f>
        <v>289</v>
      </c>
      <c r="E1948">
        <f>COUNTIF(A:A,dataset_transacoes_ficticias_2023_2024[[#This Row],[customer-id]])</f>
        <v>2</v>
      </c>
      <c r="F1948" s="4">
        <f>SUMIF(A:A,dataset_transacoes_ficticias_2023_2024[[#This Row],[customer-id]],C:C)</f>
        <v>870.00475247558006</v>
      </c>
      <c r="G1948" s="4">
        <f>dataset_transacoes_ficticias_2023_2024[[#This Row],[total value]]/dataset_transacoes_ficticias_2023_2024[[#This Row],[frequency]]</f>
        <v>435.00237623779003</v>
      </c>
      <c r="H1948" s="5">
        <f ca="1">(1 - _xlfn.PERCENTRANK.INC(D:D,dataset_transacoes_ficticias_2023_2024[[#This Row],[recency]],4))*10</f>
        <v>5.173</v>
      </c>
      <c r="I1948">
        <f>_xlfn.PERCENTRANK.INC(E:E,dataset_transacoes_ficticias_2023_2024[[#This Row],[frequency]],4)*10</f>
        <v>0.15</v>
      </c>
      <c r="J1948" s="5">
        <f>_xlfn.PERCENTRANK.INC(F:F,dataset_transacoes_ficticias_2023_2024[[#This Row],[total value]],4)*10</f>
        <v>0.63</v>
      </c>
      <c r="K1948" s="5">
        <f t="shared" ca="1" si="60"/>
        <v>8.3790000000000013</v>
      </c>
      <c r="L1948" s="13">
        <f ca="1">_xlfn.PERCENTRANK.INC(K:K,dataset_transacoes_ficticias_2023_2024[[#This Row],[rfm sum]],4)*10</f>
        <v>0.39500000000000002</v>
      </c>
      <c r="M1948" s="3">
        <f ca="1">ROUNDUP(dataset_transacoes_ficticias_2023_2024[[#This Row],[rfm]],0)</f>
        <v>1</v>
      </c>
      <c r="N1948" t="str">
        <f t="shared" ca="1" si="61"/>
        <v>Imediate Attention</v>
      </c>
    </row>
    <row r="1949" spans="1:14" x14ac:dyDescent="0.25">
      <c r="A1949" t="s">
        <v>15</v>
      </c>
      <c r="B1949" s="1">
        <v>45061</v>
      </c>
      <c r="C1949" s="4">
        <v>31.9279251104909</v>
      </c>
      <c r="D1949" s="3">
        <f ca="1">TODAY() -dataset_transacoes_ficticias_2023_2024[[#This Row],[transaction date]]</f>
        <v>362</v>
      </c>
      <c r="E1949">
        <f>COUNTIF(A:A,dataset_transacoes_ficticias_2023_2024[[#This Row],[customer-id]])</f>
        <v>2</v>
      </c>
      <c r="F1949" s="4">
        <f>SUMIF(A:A,dataset_transacoes_ficticias_2023_2024[[#This Row],[customer-id]],C:C)</f>
        <v>358.66495366028892</v>
      </c>
      <c r="G1949" s="4">
        <f>dataset_transacoes_ficticias_2023_2024[[#This Row],[total value]]/dataset_transacoes_ficticias_2023_2024[[#This Row],[frequency]]</f>
        <v>179.33247683014446</v>
      </c>
      <c r="H1949" s="5">
        <f ca="1">(1 - _xlfn.PERCENTRANK.INC(D:D,dataset_transacoes_ficticias_2023_2024[[#This Row],[recency]],4))*10</f>
        <v>3.3520000000000003</v>
      </c>
      <c r="I1949">
        <f>_xlfn.PERCENTRANK.INC(E:E,dataset_transacoes_ficticias_2023_2024[[#This Row],[frequency]],4)*10</f>
        <v>0.15</v>
      </c>
      <c r="J1949" s="5">
        <f>_xlfn.PERCENTRANK.INC(F:F,dataset_transacoes_ficticias_2023_2024[[#This Row],[total value]],4)*10</f>
        <v>8.5000000000000006E-2</v>
      </c>
      <c r="K1949" s="5">
        <f t="shared" ca="1" si="60"/>
        <v>9.5400000000000009</v>
      </c>
      <c r="L1949" s="13">
        <f ca="1">_xlfn.PERCENTRANK.INC(K:K,dataset_transacoes_ficticias_2023_2024[[#This Row],[rfm sum]],4)*10</f>
        <v>0.56500000000000006</v>
      </c>
      <c r="M1949" s="3">
        <f ca="1">ROUNDUP(dataset_transacoes_ficticias_2023_2024[[#This Row],[rfm]],0)</f>
        <v>1</v>
      </c>
      <c r="N1949" t="str">
        <f t="shared" ca="1" si="61"/>
        <v>Imediate Attention</v>
      </c>
    </row>
    <row r="1950" spans="1:14" x14ac:dyDescent="0.25">
      <c r="A1950" t="s">
        <v>71</v>
      </c>
      <c r="B1950" s="1">
        <v>45077</v>
      </c>
      <c r="C1950" s="4">
        <v>423.39163475909999</v>
      </c>
      <c r="D1950" s="3">
        <f ca="1">TODAY() -dataset_transacoes_ficticias_2023_2024[[#This Row],[transaction date]]</f>
        <v>346</v>
      </c>
      <c r="E1950">
        <f>COUNTIF(A:A,dataset_transacoes_ficticias_2023_2024[[#This Row],[customer-id]])</f>
        <v>1</v>
      </c>
      <c r="F1950" s="4">
        <f>SUMIF(A:A,dataset_transacoes_ficticias_2023_2024[[#This Row],[customer-id]],C:C)</f>
        <v>423.39163475909999</v>
      </c>
      <c r="G1950" s="4">
        <f>dataset_transacoes_ficticias_2023_2024[[#This Row],[total value]]/dataset_transacoes_ficticias_2023_2024[[#This Row],[frequency]]</f>
        <v>423.39163475909999</v>
      </c>
      <c r="H1950" s="5">
        <f ca="1">(1 - _xlfn.PERCENTRANK.INC(D:D,dataset_transacoes_ficticias_2023_2024[[#This Row],[recency]],4))*10</f>
        <v>3.7119999999999997</v>
      </c>
      <c r="I1950">
        <f>_xlfn.PERCENTRANK.INC(E:E,dataset_transacoes_ficticias_2023_2024[[#This Row],[frequency]],4)*10</f>
        <v>0</v>
      </c>
      <c r="J1950" s="5">
        <f>_xlfn.PERCENTRANK.INC(F:F,dataset_transacoes_ficticias_2023_2024[[#This Row],[total value]],4)*10</f>
        <v>0.16500000000000001</v>
      </c>
      <c r="K1950" s="5">
        <f t="shared" ca="1" si="60"/>
        <v>7.4639999999999995</v>
      </c>
      <c r="L1950" s="13">
        <f ca="1">_xlfn.PERCENTRANK.INC(K:K,dataset_transacoes_ficticias_2023_2024[[#This Row],[rfm sum]],4)*10</f>
        <v>0.26500000000000001</v>
      </c>
      <c r="M1950" s="3">
        <f ca="1">ROUNDUP(dataset_transacoes_ficticias_2023_2024[[#This Row],[rfm]],0)</f>
        <v>1</v>
      </c>
      <c r="N1950" t="str">
        <f t="shared" ca="1" si="61"/>
        <v>Imediate Attention</v>
      </c>
    </row>
    <row r="1951" spans="1:14" x14ac:dyDescent="0.25">
      <c r="A1951" t="s">
        <v>75</v>
      </c>
      <c r="B1951" s="1">
        <v>45000</v>
      </c>
      <c r="C1951" s="4">
        <v>630.28613440350796</v>
      </c>
      <c r="D1951" s="3">
        <f ca="1">TODAY() -dataset_transacoes_ficticias_2023_2024[[#This Row],[transaction date]]</f>
        <v>423</v>
      </c>
      <c r="E1951">
        <f>COUNTIF(A:A,dataset_transacoes_ficticias_2023_2024[[#This Row],[customer-id]])</f>
        <v>3</v>
      </c>
      <c r="F1951" s="4">
        <f>SUMIF(A:A,dataset_transacoes_ficticias_2023_2024[[#This Row],[customer-id]],C:C)</f>
        <v>1826.6467469131089</v>
      </c>
      <c r="G1951" s="4">
        <f>dataset_transacoes_ficticias_2023_2024[[#This Row],[total value]]/dataset_transacoes_ficticias_2023_2024[[#This Row],[frequency]]</f>
        <v>608.88224897103635</v>
      </c>
      <c r="H1951" s="5">
        <f ca="1">(1 - _xlfn.PERCENTRANK.INC(D:D,dataset_transacoes_ficticias_2023_2024[[#This Row],[recency]],4))*10</f>
        <v>1.7559999999999998</v>
      </c>
      <c r="I1951">
        <f>_xlfn.PERCENTRANK.INC(E:E,dataset_transacoes_ficticias_2023_2024[[#This Row],[frequency]],4)*10</f>
        <v>0.96</v>
      </c>
      <c r="J1951" s="5">
        <f>_xlfn.PERCENTRANK.INC(F:F,dataset_transacoes_ficticias_2023_2024[[#This Row],[total value]],4)*10</f>
        <v>3.2160000000000002</v>
      </c>
      <c r="K1951" s="5">
        <f t="shared" ca="1" si="60"/>
        <v>9.8089999999999993</v>
      </c>
      <c r="L1951" s="13">
        <f ca="1">_xlfn.PERCENTRANK.INC(K:K,dataset_transacoes_ficticias_2023_2024[[#This Row],[rfm sum]],4)*10</f>
        <v>0.58500000000000008</v>
      </c>
      <c r="M1951" s="3">
        <f ca="1">ROUNDUP(dataset_transacoes_ficticias_2023_2024[[#This Row],[rfm]],0)</f>
        <v>1</v>
      </c>
      <c r="N1951" t="str">
        <f t="shared" ca="1" si="61"/>
        <v>Imediate Attention</v>
      </c>
    </row>
    <row r="1952" spans="1:14" x14ac:dyDescent="0.25">
      <c r="A1952" t="s">
        <v>77</v>
      </c>
      <c r="B1952" s="1">
        <v>44954</v>
      </c>
      <c r="C1952" s="4">
        <v>797.40785000962501</v>
      </c>
      <c r="D1952" s="3">
        <f ca="1">TODAY() -dataset_transacoes_ficticias_2023_2024[[#This Row],[transaction date]]</f>
        <v>469</v>
      </c>
      <c r="E1952">
        <f>COUNTIF(A:A,dataset_transacoes_ficticias_2023_2024[[#This Row],[customer-id]])</f>
        <v>3</v>
      </c>
      <c r="F1952" s="4">
        <f>SUMIF(A:A,dataset_transacoes_ficticias_2023_2024[[#This Row],[customer-id]],C:C)</f>
        <v>1375.0386128780717</v>
      </c>
      <c r="G1952" s="4">
        <f>dataset_transacoes_ficticias_2023_2024[[#This Row],[total value]]/dataset_transacoes_ficticias_2023_2024[[#This Row],[frequency]]</f>
        <v>458.34620429269057</v>
      </c>
      <c r="H1952" s="5">
        <f ca="1">(1 - _xlfn.PERCENTRANK.INC(D:D,dataset_transacoes_ficticias_2023_2024[[#This Row],[recency]],4))*10</f>
        <v>0.63100000000000045</v>
      </c>
      <c r="I1952">
        <f>_xlfn.PERCENTRANK.INC(E:E,dataset_transacoes_ficticias_2023_2024[[#This Row],[frequency]],4)*10</f>
        <v>0.96</v>
      </c>
      <c r="J1952" s="5">
        <f>_xlfn.PERCENTRANK.INC(F:F,dataset_transacoes_ficticias_2023_2024[[#This Row],[total value]],4)*10</f>
        <v>1.615</v>
      </c>
      <c r="K1952" s="5">
        <f t="shared" ca="1" si="60"/>
        <v>9.1379999999999999</v>
      </c>
      <c r="L1952" s="13">
        <f ca="1">_xlfn.PERCENTRANK.INC(K:K,dataset_transacoes_ficticias_2023_2024[[#This Row],[rfm sum]],4)*10</f>
        <v>0.49</v>
      </c>
      <c r="M1952" s="3">
        <f ca="1">ROUNDUP(dataset_transacoes_ficticias_2023_2024[[#This Row],[rfm]],0)</f>
        <v>1</v>
      </c>
      <c r="N1952" t="str">
        <f t="shared" ca="1" si="61"/>
        <v>Imediate Attention</v>
      </c>
    </row>
    <row r="1953" spans="1:14" x14ac:dyDescent="0.25">
      <c r="A1953" t="s">
        <v>77</v>
      </c>
      <c r="B1953" s="1">
        <v>45029</v>
      </c>
      <c r="C1953" s="4">
        <v>52.5440922883068</v>
      </c>
      <c r="D1953" s="3">
        <f ca="1">TODAY() -dataset_transacoes_ficticias_2023_2024[[#This Row],[transaction date]]</f>
        <v>394</v>
      </c>
      <c r="E1953">
        <f>COUNTIF(A:A,dataset_transacoes_ficticias_2023_2024[[#This Row],[customer-id]])</f>
        <v>3</v>
      </c>
      <c r="F1953" s="4">
        <f>SUMIF(A:A,dataset_transacoes_ficticias_2023_2024[[#This Row],[customer-id]],C:C)</f>
        <v>1375.0386128780717</v>
      </c>
      <c r="G1953" s="4">
        <f>dataset_transacoes_ficticias_2023_2024[[#This Row],[total value]]/dataset_transacoes_ficticias_2023_2024[[#This Row],[frequency]]</f>
        <v>458.34620429269057</v>
      </c>
      <c r="H1953" s="5">
        <f ca="1">(1 - _xlfn.PERCENTRANK.INC(D:D,dataset_transacoes_ficticias_2023_2024[[#This Row],[recency]],4))*10</f>
        <v>2.5170000000000003</v>
      </c>
      <c r="I1953">
        <f>_xlfn.PERCENTRANK.INC(E:E,dataset_transacoes_ficticias_2023_2024[[#This Row],[frequency]],4)*10</f>
        <v>0.96</v>
      </c>
      <c r="J1953" s="5">
        <f>_xlfn.PERCENTRANK.INC(F:F,dataset_transacoes_ficticias_2023_2024[[#This Row],[total value]],4)*10</f>
        <v>1.615</v>
      </c>
      <c r="K1953" s="5">
        <f t="shared" ca="1" si="60"/>
        <v>8.298</v>
      </c>
      <c r="L1953" s="13">
        <f ca="1">_xlfn.PERCENTRANK.INC(K:K,dataset_transacoes_ficticias_2023_2024[[#This Row],[rfm sum]],4)*10</f>
        <v>0.37</v>
      </c>
      <c r="M1953" s="3">
        <f ca="1">ROUNDUP(dataset_transacoes_ficticias_2023_2024[[#This Row],[rfm]],0)</f>
        <v>1</v>
      </c>
      <c r="N1953" t="str">
        <f t="shared" ca="1" si="61"/>
        <v>Imediate Attention</v>
      </c>
    </row>
    <row r="1954" spans="1:14" x14ac:dyDescent="0.25">
      <c r="A1954" t="s">
        <v>16</v>
      </c>
      <c r="B1954" s="1">
        <v>45058</v>
      </c>
      <c r="C1954" s="4">
        <v>917.80946242014295</v>
      </c>
      <c r="D1954" s="3">
        <f ca="1">TODAY() -dataset_transacoes_ficticias_2023_2024[[#This Row],[transaction date]]</f>
        <v>365</v>
      </c>
      <c r="E1954">
        <f>COUNTIF(A:A,dataset_transacoes_ficticias_2023_2024[[#This Row],[customer-id]])</f>
        <v>2</v>
      </c>
      <c r="F1954" s="4">
        <f>SUMIF(A:A,dataset_transacoes_ficticias_2023_2024[[#This Row],[customer-id]],C:C)</f>
        <v>1022.306565529412</v>
      </c>
      <c r="G1954" s="4">
        <f>dataset_transacoes_ficticias_2023_2024[[#This Row],[total value]]/dataset_transacoes_ficticias_2023_2024[[#This Row],[frequency]]</f>
        <v>511.15328276470598</v>
      </c>
      <c r="H1954" s="5">
        <f ca="1">(1 - _xlfn.PERCENTRANK.INC(D:D,dataset_transacoes_ficticias_2023_2024[[#This Row],[recency]],4))*10</f>
        <v>3.2669999999999999</v>
      </c>
      <c r="I1954">
        <f>_xlfn.PERCENTRANK.INC(E:E,dataset_transacoes_ficticias_2023_2024[[#This Row],[frequency]],4)*10</f>
        <v>0.15</v>
      </c>
      <c r="J1954" s="5">
        <f>_xlfn.PERCENTRANK.INC(F:F,dataset_transacoes_ficticias_2023_2024[[#This Row],[total value]],4)*10</f>
        <v>0.97</v>
      </c>
      <c r="K1954" s="5">
        <f t="shared" ca="1" si="60"/>
        <v>9.479000000000001</v>
      </c>
      <c r="L1954" s="13">
        <f ca="1">_xlfn.PERCENTRANK.INC(K:K,dataset_transacoes_ficticias_2023_2024[[#This Row],[rfm sum]],4)*10</f>
        <v>0.55000000000000004</v>
      </c>
      <c r="M1954" s="3">
        <f ca="1">ROUNDUP(dataset_transacoes_ficticias_2023_2024[[#This Row],[rfm]],0)</f>
        <v>1</v>
      </c>
      <c r="N1954" t="str">
        <f t="shared" ca="1" si="61"/>
        <v>Imediate Attention</v>
      </c>
    </row>
    <row r="1955" spans="1:14" x14ac:dyDescent="0.25">
      <c r="A1955" t="s">
        <v>16</v>
      </c>
      <c r="B1955" s="1">
        <v>45115</v>
      </c>
      <c r="C1955" s="4">
        <v>104.49710310926901</v>
      </c>
      <c r="D1955" s="3">
        <f ca="1">TODAY() -dataset_transacoes_ficticias_2023_2024[[#This Row],[transaction date]]</f>
        <v>308</v>
      </c>
      <c r="E1955">
        <f>COUNTIF(A:A,dataset_transacoes_ficticias_2023_2024[[#This Row],[customer-id]])</f>
        <v>2</v>
      </c>
      <c r="F1955" s="4">
        <f>SUMIF(A:A,dataset_transacoes_ficticias_2023_2024[[#This Row],[customer-id]],C:C)</f>
        <v>1022.306565529412</v>
      </c>
      <c r="G1955" s="4">
        <f>dataset_transacoes_ficticias_2023_2024[[#This Row],[total value]]/dataset_transacoes_ficticias_2023_2024[[#This Row],[frequency]]</f>
        <v>511.15328276470598</v>
      </c>
      <c r="H1955" s="5">
        <f ca="1">(1 - _xlfn.PERCENTRANK.INC(D:D,dataset_transacoes_ficticias_2023_2024[[#This Row],[recency]],4))*10</f>
        <v>4.6430000000000007</v>
      </c>
      <c r="I1955">
        <f>_xlfn.PERCENTRANK.INC(E:E,dataset_transacoes_ficticias_2023_2024[[#This Row],[frequency]],4)*10</f>
        <v>0.15</v>
      </c>
      <c r="J1955" s="5">
        <f>_xlfn.PERCENTRANK.INC(F:F,dataset_transacoes_ficticias_2023_2024[[#This Row],[total value]],4)*10</f>
        <v>0.97</v>
      </c>
      <c r="K1955" s="5">
        <f t="shared" ca="1" si="60"/>
        <v>10.150000000000002</v>
      </c>
      <c r="L1955" s="13">
        <f ca="1">_xlfn.PERCENTRANK.INC(K:K,dataset_transacoes_ficticias_2023_2024[[#This Row],[rfm sum]],4)*10</f>
        <v>0.625</v>
      </c>
      <c r="M1955" s="3">
        <f ca="1">ROUNDUP(dataset_transacoes_ficticias_2023_2024[[#This Row],[rfm]],0)</f>
        <v>1</v>
      </c>
      <c r="N1955" t="str">
        <f t="shared" ca="1" si="61"/>
        <v>Imediate Attention</v>
      </c>
    </row>
    <row r="1956" spans="1:14" x14ac:dyDescent="0.25">
      <c r="A1956" t="s">
        <v>78</v>
      </c>
      <c r="B1956" s="1">
        <v>44962</v>
      </c>
      <c r="C1956" s="4">
        <v>715.79696056550802</v>
      </c>
      <c r="D1956" s="3">
        <f ca="1">TODAY() -dataset_transacoes_ficticias_2023_2024[[#This Row],[transaction date]]</f>
        <v>461</v>
      </c>
      <c r="E1956">
        <f>COUNTIF(A:A,dataset_transacoes_ficticias_2023_2024[[#This Row],[customer-id]])</f>
        <v>3</v>
      </c>
      <c r="F1956" s="4">
        <f>SUMIF(A:A,dataset_transacoes_ficticias_2023_2024[[#This Row],[customer-id]],C:C)</f>
        <v>1251.1990415009898</v>
      </c>
      <c r="G1956" s="4">
        <f>dataset_transacoes_ficticias_2023_2024[[#This Row],[total value]]/dataset_transacoes_ficticias_2023_2024[[#This Row],[frequency]]</f>
        <v>417.06634716699659</v>
      </c>
      <c r="H1956" s="5">
        <f ca="1">(1 - _xlfn.PERCENTRANK.INC(D:D,dataset_transacoes_ficticias_2023_2024[[#This Row],[recency]],4))*10</f>
        <v>0.84600000000000009</v>
      </c>
      <c r="I1956">
        <f>_xlfn.PERCENTRANK.INC(E:E,dataset_transacoes_ficticias_2023_2024[[#This Row],[frequency]],4)*10</f>
        <v>0.96</v>
      </c>
      <c r="J1956" s="5">
        <f>_xlfn.PERCENTRANK.INC(F:F,dataset_transacoes_ficticias_2023_2024[[#This Row],[total value]],4)*10</f>
        <v>1.355</v>
      </c>
      <c r="K1956" s="5">
        <f t="shared" ca="1" si="60"/>
        <v>8.9240000000000013</v>
      </c>
      <c r="L1956" s="13">
        <f ca="1">_xlfn.PERCENTRANK.INC(K:K,dataset_transacoes_ficticias_2023_2024[[#This Row],[rfm sum]],4)*10</f>
        <v>0.46499999999999997</v>
      </c>
      <c r="M1956" s="3">
        <f ca="1">ROUNDUP(dataset_transacoes_ficticias_2023_2024[[#This Row],[rfm]],0)</f>
        <v>1</v>
      </c>
      <c r="N1956" t="str">
        <f t="shared" ca="1" si="61"/>
        <v>Imediate Attention</v>
      </c>
    </row>
    <row r="1957" spans="1:14" x14ac:dyDescent="0.25">
      <c r="A1957" t="s">
        <v>78</v>
      </c>
      <c r="B1957" s="1">
        <v>45048</v>
      </c>
      <c r="C1957" s="4">
        <v>86.330653758876693</v>
      </c>
      <c r="D1957" s="3">
        <f ca="1">TODAY() -dataset_transacoes_ficticias_2023_2024[[#This Row],[transaction date]]</f>
        <v>375</v>
      </c>
      <c r="E1957">
        <f>COUNTIF(A:A,dataset_transacoes_ficticias_2023_2024[[#This Row],[customer-id]])</f>
        <v>3</v>
      </c>
      <c r="F1957" s="4">
        <f>SUMIF(A:A,dataset_transacoes_ficticias_2023_2024[[#This Row],[customer-id]],C:C)</f>
        <v>1251.1990415009898</v>
      </c>
      <c r="G1957" s="4">
        <f>dataset_transacoes_ficticias_2023_2024[[#This Row],[total value]]/dataset_transacoes_ficticias_2023_2024[[#This Row],[frequency]]</f>
        <v>417.06634716699659</v>
      </c>
      <c r="H1957" s="5">
        <f ca="1">(1 - _xlfn.PERCENTRANK.INC(D:D,dataset_transacoes_ficticias_2023_2024[[#This Row],[recency]],4))*10</f>
        <v>3.032</v>
      </c>
      <c r="I1957">
        <f>_xlfn.PERCENTRANK.INC(E:E,dataset_transacoes_ficticias_2023_2024[[#This Row],[frequency]],4)*10</f>
        <v>0.96</v>
      </c>
      <c r="J1957" s="5">
        <f>_xlfn.PERCENTRANK.INC(F:F,dataset_transacoes_ficticias_2023_2024[[#This Row],[total value]],4)*10</f>
        <v>1.355</v>
      </c>
      <c r="K1957" s="5">
        <f t="shared" ca="1" si="60"/>
        <v>8.5079999999999991</v>
      </c>
      <c r="L1957" s="13">
        <f ca="1">_xlfn.PERCENTRANK.INC(K:K,dataset_transacoes_ficticias_2023_2024[[#This Row],[rfm sum]],4)*10</f>
        <v>0.41000000000000003</v>
      </c>
      <c r="M1957" s="3">
        <f ca="1">ROUNDUP(dataset_transacoes_ficticias_2023_2024[[#This Row],[rfm]],0)</f>
        <v>1</v>
      </c>
      <c r="N1957" t="str">
        <f t="shared" ca="1" si="61"/>
        <v>Imediate Attention</v>
      </c>
    </row>
    <row r="1958" spans="1:14" x14ac:dyDescent="0.25">
      <c r="A1958" t="s">
        <v>78</v>
      </c>
      <c r="B1958" s="1">
        <v>45050</v>
      </c>
      <c r="C1958" s="4">
        <v>449.07142717660503</v>
      </c>
      <c r="D1958" s="3">
        <f ca="1">TODAY() -dataset_transacoes_ficticias_2023_2024[[#This Row],[transaction date]]</f>
        <v>373</v>
      </c>
      <c r="E1958">
        <f>COUNTIF(A:A,dataset_transacoes_ficticias_2023_2024[[#This Row],[customer-id]])</f>
        <v>3</v>
      </c>
      <c r="F1958" s="4">
        <f>SUMIF(A:A,dataset_transacoes_ficticias_2023_2024[[#This Row],[customer-id]],C:C)</f>
        <v>1251.1990415009898</v>
      </c>
      <c r="G1958" s="4">
        <f>dataset_transacoes_ficticias_2023_2024[[#This Row],[total value]]/dataset_transacoes_ficticias_2023_2024[[#This Row],[frequency]]</f>
        <v>417.06634716699659</v>
      </c>
      <c r="H1958" s="5">
        <f ca="1">(1 - _xlfn.PERCENTRANK.INC(D:D,dataset_transacoes_ficticias_2023_2024[[#This Row],[recency]],4))*10</f>
        <v>3.0920000000000005</v>
      </c>
      <c r="I1958">
        <f>_xlfn.PERCENTRANK.INC(E:E,dataset_transacoes_ficticias_2023_2024[[#This Row],[frequency]],4)*10</f>
        <v>0.96</v>
      </c>
      <c r="J1958" s="5">
        <f>_xlfn.PERCENTRANK.INC(F:F,dataset_transacoes_ficticias_2023_2024[[#This Row],[total value]],4)*10</f>
        <v>1.355</v>
      </c>
      <c r="K1958" s="5">
        <f t="shared" ca="1" si="60"/>
        <v>10.754000000000001</v>
      </c>
      <c r="L1958" s="13">
        <f ca="1">_xlfn.PERCENTRANK.INC(K:K,dataset_transacoes_ficticias_2023_2024[[#This Row],[rfm sum]],4)*10</f>
        <v>0.75</v>
      </c>
      <c r="M1958" s="3">
        <f ca="1">ROUNDUP(dataset_transacoes_ficticias_2023_2024[[#This Row],[rfm]],0)</f>
        <v>1</v>
      </c>
      <c r="N1958" t="str">
        <f t="shared" ca="1" si="61"/>
        <v>Imediate Attention</v>
      </c>
    </row>
    <row r="1959" spans="1:14" x14ac:dyDescent="0.25">
      <c r="A1959" t="s">
        <v>82</v>
      </c>
      <c r="B1959" s="1">
        <v>44941</v>
      </c>
      <c r="C1959" s="4">
        <v>165.927997640944</v>
      </c>
      <c r="D1959" s="3">
        <f ca="1">TODAY() -dataset_transacoes_ficticias_2023_2024[[#This Row],[transaction date]]</f>
        <v>482</v>
      </c>
      <c r="E1959">
        <f>COUNTIF(A:A,dataset_transacoes_ficticias_2023_2024[[#This Row],[customer-id]])</f>
        <v>2</v>
      </c>
      <c r="F1959" s="4">
        <f>SUMIF(A:A,dataset_transacoes_ficticias_2023_2024[[#This Row],[customer-id]],C:C)</f>
        <v>346.54930082572196</v>
      </c>
      <c r="G1959" s="4">
        <f>dataset_transacoes_ficticias_2023_2024[[#This Row],[total value]]/dataset_transacoes_ficticias_2023_2024[[#This Row],[frequency]]</f>
        <v>173.27465041286098</v>
      </c>
      <c r="H1959" s="5">
        <f ca="1">(1 - _xlfn.PERCENTRANK.INC(D:D,dataset_transacoes_ficticias_2023_2024[[#This Row],[recency]],4))*10</f>
        <v>0.30100000000000016</v>
      </c>
      <c r="I1959">
        <f>_xlfn.PERCENTRANK.INC(E:E,dataset_transacoes_ficticias_2023_2024[[#This Row],[frequency]],4)*10</f>
        <v>0.15</v>
      </c>
      <c r="J1959" s="5">
        <f>_xlfn.PERCENTRANK.INC(F:F,dataset_transacoes_ficticias_2023_2024[[#This Row],[total value]],4)*10</f>
        <v>7.4999999999999997E-2</v>
      </c>
      <c r="K1959" s="5">
        <f t="shared" ca="1" si="60"/>
        <v>5.9330000000000007</v>
      </c>
      <c r="L1959" s="13">
        <f ca="1">_xlfn.PERCENTRANK.INC(K:K,dataset_transacoes_ficticias_2023_2024[[#This Row],[rfm sum]],4)*10</f>
        <v>0.10999999999999999</v>
      </c>
      <c r="M1959" s="3">
        <f ca="1">ROUNDUP(dataset_transacoes_ficticias_2023_2024[[#This Row],[rfm]],0)</f>
        <v>1</v>
      </c>
      <c r="N1959" t="str">
        <f t="shared" ca="1" si="61"/>
        <v>Imediate Attention</v>
      </c>
    </row>
    <row r="1960" spans="1:14" x14ac:dyDescent="0.25">
      <c r="A1960" t="s">
        <v>83</v>
      </c>
      <c r="B1960" s="1">
        <v>45009</v>
      </c>
      <c r="C1960" s="4">
        <v>328.09454917284597</v>
      </c>
      <c r="D1960" s="3">
        <f ca="1">TODAY() -dataset_transacoes_ficticias_2023_2024[[#This Row],[transaction date]]</f>
        <v>414</v>
      </c>
      <c r="E1960">
        <f>COUNTIF(A:A,dataset_transacoes_ficticias_2023_2024[[#This Row],[customer-id]])</f>
        <v>4</v>
      </c>
      <c r="F1960" s="4">
        <f>SUMIF(A:A,dataset_transacoes_ficticias_2023_2024[[#This Row],[customer-id]],C:C)</f>
        <v>1971.3759072797977</v>
      </c>
      <c r="G1960" s="4">
        <f>dataset_transacoes_ficticias_2023_2024[[#This Row],[total value]]/dataset_transacoes_ficticias_2023_2024[[#This Row],[frequency]]</f>
        <v>492.84397681994943</v>
      </c>
      <c r="H1960" s="5">
        <f ca="1">(1 - _xlfn.PERCENTRANK.INC(D:D,dataset_transacoes_ficticias_2023_2024[[#This Row],[recency]],4))*10</f>
        <v>2.0520000000000005</v>
      </c>
      <c r="I1960">
        <f>_xlfn.PERCENTRANK.INC(E:E,dataset_transacoes_ficticias_2023_2024[[#This Row],[frequency]],4)*10</f>
        <v>2.5510000000000002</v>
      </c>
      <c r="J1960" s="5">
        <f>_xlfn.PERCENTRANK.INC(F:F,dataset_transacoes_ficticias_2023_2024[[#This Row],[total value]],4)*10</f>
        <v>3.746</v>
      </c>
      <c r="K1960" s="5">
        <f t="shared" ca="1" si="60"/>
        <v>8.8750000000000018</v>
      </c>
      <c r="L1960" s="13">
        <f ca="1">_xlfn.PERCENTRANK.INC(K:K,dataset_transacoes_ficticias_2023_2024[[#This Row],[rfm sum]],4)*10</f>
        <v>0.45499999999999996</v>
      </c>
      <c r="M1960" s="3">
        <f ca="1">ROUNDUP(dataset_transacoes_ficticias_2023_2024[[#This Row],[rfm]],0)</f>
        <v>1</v>
      </c>
      <c r="N1960" t="str">
        <f t="shared" ca="1" si="61"/>
        <v>Imediate Attention</v>
      </c>
    </row>
    <row r="1961" spans="1:14" x14ac:dyDescent="0.25">
      <c r="A1961" t="s">
        <v>90</v>
      </c>
      <c r="B1961" s="1">
        <v>44994</v>
      </c>
      <c r="C1961" s="4">
        <v>172.15621551052601</v>
      </c>
      <c r="D1961" s="3">
        <f ca="1">TODAY() -dataset_transacoes_ficticias_2023_2024[[#This Row],[transaction date]]</f>
        <v>429</v>
      </c>
      <c r="E1961">
        <f>COUNTIF(A:A,dataset_transacoes_ficticias_2023_2024[[#This Row],[customer-id]])</f>
        <v>3</v>
      </c>
      <c r="F1961" s="4">
        <f>SUMIF(A:A,dataset_transacoes_ficticias_2023_2024[[#This Row],[customer-id]],C:C)</f>
        <v>945.21725830139394</v>
      </c>
      <c r="G1961" s="4">
        <f>dataset_transacoes_ficticias_2023_2024[[#This Row],[total value]]/dataset_transacoes_ficticias_2023_2024[[#This Row],[frequency]]</f>
        <v>315.07241943379796</v>
      </c>
      <c r="H1961" s="5">
        <f ca="1">(1 - _xlfn.PERCENTRANK.INC(D:D,dataset_transacoes_ficticias_2023_2024[[#This Row],[recency]],4))*10</f>
        <v>1.6310000000000002</v>
      </c>
      <c r="I1961">
        <f>_xlfn.PERCENTRANK.INC(E:E,dataset_transacoes_ficticias_2023_2024[[#This Row],[frequency]],4)*10</f>
        <v>0.96</v>
      </c>
      <c r="J1961" s="5">
        <f>_xlfn.PERCENTRANK.INC(F:F,dataset_transacoes_ficticias_2023_2024[[#This Row],[total value]],4)*10</f>
        <v>0.76500000000000001</v>
      </c>
      <c r="K1961" s="5">
        <f t="shared" ca="1" si="60"/>
        <v>11.705000000000002</v>
      </c>
      <c r="L1961" s="13">
        <f ca="1">_xlfn.PERCENTRANK.INC(K:K,dataset_transacoes_ficticias_2023_2024[[#This Row],[rfm sum]],4)*10</f>
        <v>0.96</v>
      </c>
      <c r="M1961" s="3">
        <f ca="1">ROUNDUP(dataset_transacoes_ficticias_2023_2024[[#This Row],[rfm]],0)</f>
        <v>1</v>
      </c>
      <c r="N1961" t="str">
        <f t="shared" ca="1" si="61"/>
        <v>Imediate Attention</v>
      </c>
    </row>
    <row r="1962" spans="1:14" x14ac:dyDescent="0.25">
      <c r="A1962" t="s">
        <v>82</v>
      </c>
      <c r="B1962" s="1">
        <v>44948</v>
      </c>
      <c r="C1962" s="4">
        <v>180.62130318477799</v>
      </c>
      <c r="D1962" s="3">
        <f ca="1">TODAY() -dataset_transacoes_ficticias_2023_2024[[#This Row],[transaction date]]</f>
        <v>475</v>
      </c>
      <c r="E1962">
        <f>COUNTIF(A:A,dataset_transacoes_ficticias_2023_2024[[#This Row],[customer-id]])</f>
        <v>2</v>
      </c>
      <c r="F1962" s="4">
        <f>SUMIF(A:A,dataset_transacoes_ficticias_2023_2024[[#This Row],[customer-id]],C:C)</f>
        <v>346.54930082572196</v>
      </c>
      <c r="G1962" s="4">
        <f>dataset_transacoes_ficticias_2023_2024[[#This Row],[total value]]/dataset_transacoes_ficticias_2023_2024[[#This Row],[frequency]]</f>
        <v>173.27465041286098</v>
      </c>
      <c r="H1962" s="5">
        <f ca="1">(1 - _xlfn.PERCENTRANK.INC(D:D,dataset_transacoes_ficticias_2023_2024[[#This Row],[recency]],4))*10</f>
        <v>0.50599999999999978</v>
      </c>
      <c r="I1962">
        <f>_xlfn.PERCENTRANK.INC(E:E,dataset_transacoes_ficticias_2023_2024[[#This Row],[frequency]],4)*10</f>
        <v>0.15</v>
      </c>
      <c r="J1962" s="5">
        <f>_xlfn.PERCENTRANK.INC(F:F,dataset_transacoes_ficticias_2023_2024[[#This Row],[total value]],4)*10</f>
        <v>7.4999999999999997E-2</v>
      </c>
      <c r="K1962" s="5">
        <f t="shared" ca="1" si="60"/>
        <v>4.0870000000000006</v>
      </c>
      <c r="L1962" s="13">
        <f ca="1">_xlfn.PERCENTRANK.INC(K:K,dataset_transacoes_ficticias_2023_2024[[#This Row],[rfm sum]],4)*10</f>
        <v>0.02</v>
      </c>
      <c r="M1962" s="3">
        <f ca="1">ROUNDUP(dataset_transacoes_ficticias_2023_2024[[#This Row],[rfm]],0)</f>
        <v>1</v>
      </c>
      <c r="N1962" t="str">
        <f t="shared" ca="1" si="61"/>
        <v>Imediate Attention</v>
      </c>
    </row>
    <row r="1963" spans="1:14" x14ac:dyDescent="0.25">
      <c r="A1963" t="s">
        <v>30</v>
      </c>
      <c r="B1963" s="1">
        <v>44941</v>
      </c>
      <c r="C1963" s="4">
        <v>584.345868993164</v>
      </c>
      <c r="D1963" s="3">
        <f ca="1">TODAY() -dataset_transacoes_ficticias_2023_2024[[#This Row],[transaction date]]</f>
        <v>482</v>
      </c>
      <c r="E1963">
        <f>COUNTIF(A:A,dataset_transacoes_ficticias_2023_2024[[#This Row],[customer-id]])</f>
        <v>4</v>
      </c>
      <c r="F1963" s="4">
        <f>SUMIF(A:A,dataset_transacoes_ficticias_2023_2024[[#This Row],[customer-id]],C:C)</f>
        <v>2060.7573841468802</v>
      </c>
      <c r="G1963" s="4">
        <f>dataset_transacoes_ficticias_2023_2024[[#This Row],[total value]]/dataset_transacoes_ficticias_2023_2024[[#This Row],[frequency]]</f>
        <v>515.18934603672005</v>
      </c>
      <c r="H1963" s="5">
        <f ca="1">(1 - _xlfn.PERCENTRANK.INC(D:D,dataset_transacoes_ficticias_2023_2024[[#This Row],[recency]],4))*10</f>
        <v>0.30100000000000016</v>
      </c>
      <c r="I1963">
        <f>_xlfn.PERCENTRANK.INC(E:E,dataset_transacoes_ficticias_2023_2024[[#This Row],[frequency]],4)*10</f>
        <v>2.5510000000000002</v>
      </c>
      <c r="J1963" s="5">
        <f>_xlfn.PERCENTRANK.INC(F:F,dataset_transacoes_ficticias_2023_2024[[#This Row],[total value]],4)*10</f>
        <v>4.1870000000000003</v>
      </c>
      <c r="K1963" s="5">
        <f t="shared" ca="1" si="60"/>
        <v>7.7700000000000005</v>
      </c>
      <c r="L1963" s="13">
        <f ca="1">_xlfn.PERCENTRANK.INC(K:K,dataset_transacoes_ficticias_2023_2024[[#This Row],[rfm sum]],4)*10</f>
        <v>0.3</v>
      </c>
      <c r="M1963" s="3">
        <f ca="1">ROUNDUP(dataset_transacoes_ficticias_2023_2024[[#This Row],[rfm]],0)</f>
        <v>1</v>
      </c>
      <c r="N1963" t="str">
        <f t="shared" ca="1" si="61"/>
        <v>Imediate Attention</v>
      </c>
    </row>
    <row r="1964" spans="1:14" x14ac:dyDescent="0.25">
      <c r="A1964" t="s">
        <v>18</v>
      </c>
      <c r="B1964" s="1">
        <v>45073</v>
      </c>
      <c r="C1964" s="4">
        <v>438.00787712206102</v>
      </c>
      <c r="D1964" s="3">
        <f ca="1">TODAY() -dataset_transacoes_ficticias_2023_2024[[#This Row],[transaction date]]</f>
        <v>350</v>
      </c>
      <c r="E1964">
        <f>COUNTIF(A:A,dataset_transacoes_ficticias_2023_2024[[#This Row],[customer-id]])</f>
        <v>2</v>
      </c>
      <c r="F1964" s="4">
        <f>SUMIF(A:A,dataset_transacoes_ficticias_2023_2024[[#This Row],[customer-id]],C:C)</f>
        <v>830.49046584442794</v>
      </c>
      <c r="G1964" s="4">
        <f>dataset_transacoes_ficticias_2023_2024[[#This Row],[total value]]/dataset_transacoes_ficticias_2023_2024[[#This Row],[frequency]]</f>
        <v>415.24523292221397</v>
      </c>
      <c r="H1964" s="5">
        <f ca="1">(1 - _xlfn.PERCENTRANK.INC(D:D,dataset_transacoes_ficticias_2023_2024[[#This Row],[recency]],4))*10</f>
        <v>3.6470000000000002</v>
      </c>
      <c r="I1964">
        <f>_xlfn.PERCENTRANK.INC(E:E,dataset_transacoes_ficticias_2023_2024[[#This Row],[frequency]],4)*10</f>
        <v>0.15</v>
      </c>
      <c r="J1964" s="5">
        <f>_xlfn.PERCENTRANK.INC(F:F,dataset_transacoes_ficticias_2023_2024[[#This Row],[total value]],4)*10</f>
        <v>0.58500000000000008</v>
      </c>
      <c r="K1964" s="5">
        <f t="shared" ca="1" si="60"/>
        <v>11.421000000000001</v>
      </c>
      <c r="L1964" s="13">
        <f ca="1">_xlfn.PERCENTRANK.INC(K:K,dataset_transacoes_ficticias_2023_2024[[#This Row],[rfm sum]],4)*10</f>
        <v>0.90999999999999992</v>
      </c>
      <c r="M1964" s="3">
        <f ca="1">ROUNDUP(dataset_transacoes_ficticias_2023_2024[[#This Row],[rfm]],0)</f>
        <v>1</v>
      </c>
      <c r="N1964" t="str">
        <f t="shared" ca="1" si="61"/>
        <v>Imediate Attention</v>
      </c>
    </row>
    <row r="1965" spans="1:14" x14ac:dyDescent="0.25">
      <c r="A1965" t="s">
        <v>259</v>
      </c>
      <c r="B1965" s="1">
        <v>45207</v>
      </c>
      <c r="C1965" s="4">
        <v>149.04711719441701</v>
      </c>
      <c r="D1965" s="3">
        <f ca="1">TODAY() -dataset_transacoes_ficticias_2023_2024[[#This Row],[transaction date]]</f>
        <v>216</v>
      </c>
      <c r="E1965">
        <f>COUNTIF(A:A,dataset_transacoes_ficticias_2023_2024[[#This Row],[customer-id]])</f>
        <v>1</v>
      </c>
      <c r="F1965" s="4">
        <f>SUMIF(A:A,dataset_transacoes_ficticias_2023_2024[[#This Row],[customer-id]],C:C)</f>
        <v>149.04711719441701</v>
      </c>
      <c r="G1965" s="4">
        <f>dataset_transacoes_ficticias_2023_2024[[#This Row],[total value]]/dataset_transacoes_ficticias_2023_2024[[#This Row],[frequency]]</f>
        <v>149.04711719441701</v>
      </c>
      <c r="H1965" s="5">
        <f ca="1">(1 - _xlfn.PERCENTRANK.INC(D:D,dataset_transacoes_ficticias_2023_2024[[#This Row],[recency]],4))*10</f>
        <v>6.9640000000000004</v>
      </c>
      <c r="I1965">
        <f>_xlfn.PERCENTRANK.INC(E:E,dataset_transacoes_ficticias_2023_2024[[#This Row],[frequency]],4)*10</f>
        <v>0</v>
      </c>
      <c r="J1965" s="5">
        <f>_xlfn.PERCENTRANK.INC(F:F,dataset_transacoes_ficticias_2023_2024[[#This Row],[total value]],4)*10</f>
        <v>2.5000000000000001E-2</v>
      </c>
      <c r="K1965" s="5">
        <f t="shared" ca="1" si="60"/>
        <v>11.371</v>
      </c>
      <c r="L1965" s="13">
        <f ca="1">_xlfn.PERCENTRANK.INC(K:K,dataset_transacoes_ficticias_2023_2024[[#This Row],[rfm sum]],4)*10</f>
        <v>0.87999999999999989</v>
      </c>
      <c r="M1965" s="3">
        <f ca="1">ROUNDUP(dataset_transacoes_ficticias_2023_2024[[#This Row],[rfm]],0)</f>
        <v>1</v>
      </c>
      <c r="N1965" t="str">
        <f t="shared" ca="1" si="61"/>
        <v>Imediate Attention</v>
      </c>
    </row>
    <row r="1966" spans="1:14" x14ac:dyDescent="0.25">
      <c r="A1966" t="s">
        <v>32</v>
      </c>
      <c r="B1966" s="1">
        <v>45079</v>
      </c>
      <c r="C1966" s="4">
        <v>42.2051165411116</v>
      </c>
      <c r="D1966" s="3">
        <f ca="1">TODAY() -dataset_transacoes_ficticias_2023_2024[[#This Row],[transaction date]]</f>
        <v>344</v>
      </c>
      <c r="E1966">
        <f>COUNTIF(A:A,dataset_transacoes_ficticias_2023_2024[[#This Row],[customer-id]])</f>
        <v>2</v>
      </c>
      <c r="F1966" s="4">
        <f>SUMIF(A:A,dataset_transacoes_ficticias_2023_2024[[#This Row],[customer-id]],C:C)</f>
        <v>868.99851704371861</v>
      </c>
      <c r="G1966" s="4">
        <f>dataset_transacoes_ficticias_2023_2024[[#This Row],[total value]]/dataset_transacoes_ficticias_2023_2024[[#This Row],[frequency]]</f>
        <v>434.4992585218593</v>
      </c>
      <c r="H1966" s="5">
        <f ca="1">(1 - _xlfn.PERCENTRANK.INC(D:D,dataset_transacoes_ficticias_2023_2024[[#This Row],[recency]],4))*10</f>
        <v>3.7719999999999998</v>
      </c>
      <c r="I1966">
        <f>_xlfn.PERCENTRANK.INC(E:E,dataset_transacoes_ficticias_2023_2024[[#This Row],[frequency]],4)*10</f>
        <v>0.15</v>
      </c>
      <c r="J1966" s="5">
        <f>_xlfn.PERCENTRANK.INC(F:F,dataset_transacoes_ficticias_2023_2024[[#This Row],[total value]],4)*10</f>
        <v>0.61</v>
      </c>
      <c r="K1966" s="5">
        <f t="shared" ca="1" si="60"/>
        <v>11.521000000000001</v>
      </c>
      <c r="L1966" s="13">
        <f ca="1">_xlfn.PERCENTRANK.INC(K:K,dataset_transacoes_ficticias_2023_2024[[#This Row],[rfm sum]],4)*10</f>
        <v>0.93500000000000005</v>
      </c>
      <c r="M1966" s="3">
        <f ca="1">ROUNDUP(dataset_transacoes_ficticias_2023_2024[[#This Row],[rfm]],0)</f>
        <v>1</v>
      </c>
      <c r="N1966" t="str">
        <f t="shared" ca="1" si="61"/>
        <v>Imediate Attention</v>
      </c>
    </row>
    <row r="1967" spans="1:14" x14ac:dyDescent="0.25">
      <c r="A1967" t="s">
        <v>400</v>
      </c>
      <c r="B1967" s="1">
        <v>44933</v>
      </c>
      <c r="C1967" s="4">
        <v>152.96758254188001</v>
      </c>
      <c r="D1967" s="3">
        <f ca="1">TODAY() -dataset_transacoes_ficticias_2023_2024[[#This Row],[transaction date]]</f>
        <v>490</v>
      </c>
      <c r="E1967">
        <f>COUNTIF(A:A,dataset_transacoes_ficticias_2023_2024[[#This Row],[customer-id]])</f>
        <v>2</v>
      </c>
      <c r="F1967" s="4">
        <f>SUMIF(A:A,dataset_transacoes_ficticias_2023_2024[[#This Row],[customer-id]],C:C)</f>
        <v>387.190938899022</v>
      </c>
      <c r="G1967" s="4">
        <f>dataset_transacoes_ficticias_2023_2024[[#This Row],[total value]]/dataset_transacoes_ficticias_2023_2024[[#This Row],[frequency]]</f>
        <v>193.595469449511</v>
      </c>
      <c r="H1967" s="5">
        <f ca="1">(1 - _xlfn.PERCENTRANK.INC(D:D,dataset_transacoes_ficticias_2023_2024[[#This Row],[recency]],4))*10</f>
        <v>0.10600000000000054</v>
      </c>
      <c r="I1967">
        <f>_xlfn.PERCENTRANK.INC(E:E,dataset_transacoes_ficticias_2023_2024[[#This Row],[frequency]],4)*10</f>
        <v>0.15</v>
      </c>
      <c r="J1967" s="5">
        <f>_xlfn.PERCENTRANK.INC(F:F,dataset_transacoes_ficticias_2023_2024[[#This Row],[total value]],4)*10</f>
        <v>0.13500000000000001</v>
      </c>
      <c r="K1967" s="5">
        <f t="shared" ca="1" si="60"/>
        <v>4.9230000000000009</v>
      </c>
      <c r="L1967" s="13">
        <f ca="1">_xlfn.PERCENTRANK.INC(K:K,dataset_transacoes_ficticias_2023_2024[[#This Row],[rfm sum]],4)*10</f>
        <v>0.05</v>
      </c>
      <c r="M1967" s="3">
        <f ca="1">ROUNDUP(dataset_transacoes_ficticias_2023_2024[[#This Row],[rfm]],0)</f>
        <v>1</v>
      </c>
      <c r="N1967" t="str">
        <f t="shared" ca="1" si="61"/>
        <v>Imediate Attention</v>
      </c>
    </row>
    <row r="1968" spans="1:14" x14ac:dyDescent="0.25">
      <c r="A1968" t="s">
        <v>139</v>
      </c>
      <c r="B1968" s="1">
        <v>45099</v>
      </c>
      <c r="C1968" s="4">
        <v>414.45866146616999</v>
      </c>
      <c r="D1968" s="3">
        <f ca="1">TODAY() -dataset_transacoes_ficticias_2023_2024[[#This Row],[transaction date]]</f>
        <v>324</v>
      </c>
      <c r="E1968">
        <f>COUNTIF(A:A,dataset_transacoes_ficticias_2023_2024[[#This Row],[customer-id]])</f>
        <v>4</v>
      </c>
      <c r="F1968" s="4">
        <f>SUMIF(A:A,dataset_transacoes_ficticias_2023_2024[[#This Row],[customer-id]],C:C)</f>
        <v>670.29079311890769</v>
      </c>
      <c r="G1968" s="4">
        <f>dataset_transacoes_ficticias_2023_2024[[#This Row],[total value]]/dataset_transacoes_ficticias_2023_2024[[#This Row],[frequency]]</f>
        <v>167.57269827972692</v>
      </c>
      <c r="H1968" s="5">
        <f ca="1">(1 - _xlfn.PERCENTRANK.INC(D:D,dataset_transacoes_ficticias_2023_2024[[#This Row],[recency]],4))*10</f>
        <v>4.3330000000000002</v>
      </c>
      <c r="I1968">
        <f>_xlfn.PERCENTRANK.INC(E:E,dataset_transacoes_ficticias_2023_2024[[#This Row],[frequency]],4)*10</f>
        <v>2.5510000000000002</v>
      </c>
      <c r="J1968" s="5">
        <f>_xlfn.PERCENTRANK.INC(F:F,dataset_transacoes_ficticias_2023_2024[[#This Row],[total value]],4)*10</f>
        <v>0.34</v>
      </c>
      <c r="K1968" s="5">
        <f t="shared" ca="1" si="60"/>
        <v>7.6150000000000011</v>
      </c>
      <c r="L1968" s="13">
        <f ca="1">_xlfn.PERCENTRANK.INC(K:K,dataset_transacoes_ficticias_2023_2024[[#This Row],[rfm sum]],4)*10</f>
        <v>0.29000000000000004</v>
      </c>
      <c r="M1968" s="3">
        <f ca="1">ROUNDUP(dataset_transacoes_ficticias_2023_2024[[#This Row],[rfm]],0)</f>
        <v>1</v>
      </c>
      <c r="N1968" t="str">
        <f t="shared" ca="1" si="61"/>
        <v>Imediate Attention</v>
      </c>
    </row>
    <row r="1969" spans="1:14" x14ac:dyDescent="0.25">
      <c r="A1969" t="s">
        <v>148</v>
      </c>
      <c r="B1969" s="1">
        <v>45062</v>
      </c>
      <c r="C1969" s="4">
        <v>322.01167161450797</v>
      </c>
      <c r="D1969" s="3">
        <f ca="1">TODAY() -dataset_transacoes_ficticias_2023_2024[[#This Row],[transaction date]]</f>
        <v>361</v>
      </c>
      <c r="E1969">
        <f>COUNTIF(A:A,dataset_transacoes_ficticias_2023_2024[[#This Row],[customer-id]])</f>
        <v>1</v>
      </c>
      <c r="F1969" s="4">
        <f>SUMIF(A:A,dataset_transacoes_ficticias_2023_2024[[#This Row],[customer-id]],C:C)</f>
        <v>322.01167161450797</v>
      </c>
      <c r="G1969" s="4">
        <f>dataset_transacoes_ficticias_2023_2024[[#This Row],[total value]]/dataset_transacoes_ficticias_2023_2024[[#This Row],[frequency]]</f>
        <v>322.01167161450797</v>
      </c>
      <c r="H1969" s="5">
        <f ca="1">(1 - _xlfn.PERCENTRANK.INC(D:D,dataset_transacoes_ficticias_2023_2024[[#This Row],[recency]],4))*10</f>
        <v>3.3970000000000002</v>
      </c>
      <c r="I1969">
        <f>_xlfn.PERCENTRANK.INC(E:E,dataset_transacoes_ficticias_2023_2024[[#This Row],[frequency]],4)*10</f>
        <v>0</v>
      </c>
      <c r="J1969" s="5">
        <f>_xlfn.PERCENTRANK.INC(F:F,dataset_transacoes_ficticias_2023_2024[[#This Row],[total value]],4)*10</f>
        <v>5.4999999999999993E-2</v>
      </c>
      <c r="K1969" s="5">
        <f t="shared" ca="1" si="60"/>
        <v>10.676</v>
      </c>
      <c r="L1969" s="13">
        <f ca="1">_xlfn.PERCENTRANK.INC(K:K,dataset_transacoes_ficticias_2023_2024[[#This Row],[rfm sum]],4)*10</f>
        <v>0.74</v>
      </c>
      <c r="M1969" s="3">
        <f ca="1">ROUNDUP(dataset_transacoes_ficticias_2023_2024[[#This Row],[rfm]],0)</f>
        <v>1</v>
      </c>
      <c r="N1969" t="str">
        <f t="shared" ca="1" si="61"/>
        <v>Imediate Attention</v>
      </c>
    </row>
    <row r="1970" spans="1:14" x14ac:dyDescent="0.25">
      <c r="A1970" t="s">
        <v>166</v>
      </c>
      <c r="B1970" s="1">
        <v>45248</v>
      </c>
      <c r="C1970" s="4">
        <v>529.13098365113103</v>
      </c>
      <c r="D1970" s="3">
        <f ca="1">TODAY() -dataset_transacoes_ficticias_2023_2024[[#This Row],[transaction date]]</f>
        <v>175</v>
      </c>
      <c r="E1970">
        <f>COUNTIF(A:A,dataset_transacoes_ficticias_2023_2024[[#This Row],[customer-id]])</f>
        <v>1</v>
      </c>
      <c r="F1970" s="4">
        <f>SUMIF(A:A,dataset_transacoes_ficticias_2023_2024[[#This Row],[customer-id]],C:C)</f>
        <v>529.13098365113103</v>
      </c>
      <c r="G1970" s="4">
        <f>dataset_transacoes_ficticias_2023_2024[[#This Row],[total value]]/dataset_transacoes_ficticias_2023_2024[[#This Row],[frequency]]</f>
        <v>529.13098365113103</v>
      </c>
      <c r="H1970" s="5">
        <f ca="1">(1 - _xlfn.PERCENTRANK.INC(D:D,dataset_transacoes_ficticias_2023_2024[[#This Row],[recency]],4))*10</f>
        <v>8.11</v>
      </c>
      <c r="I1970">
        <f>_xlfn.PERCENTRANK.INC(E:E,dataset_transacoes_ficticias_2023_2024[[#This Row],[frequency]],4)*10</f>
        <v>0</v>
      </c>
      <c r="J1970" s="5">
        <f>_xlfn.PERCENTRANK.INC(F:F,dataset_transacoes_ficticias_2023_2024[[#This Row],[total value]],4)*10</f>
        <v>0.22499999999999998</v>
      </c>
      <c r="K1970" s="5">
        <f t="shared" ca="1" si="60"/>
        <v>11.786999999999999</v>
      </c>
      <c r="L1970" s="13">
        <f ca="1">_xlfn.PERCENTRANK.INC(K:K,dataset_transacoes_ficticias_2023_2024[[#This Row],[rfm sum]],4)*10</f>
        <v>0.99</v>
      </c>
      <c r="M1970" s="3">
        <f ca="1">ROUNDUP(dataset_transacoes_ficticias_2023_2024[[#This Row],[rfm]],0)</f>
        <v>1</v>
      </c>
      <c r="N1970" t="str">
        <f t="shared" ca="1" si="61"/>
        <v>Imediate Attention</v>
      </c>
    </row>
    <row r="1971" spans="1:14" x14ac:dyDescent="0.25">
      <c r="A1971" t="s">
        <v>241</v>
      </c>
      <c r="B1971" s="1">
        <v>44951</v>
      </c>
      <c r="C1971" s="4">
        <v>671.85031325113096</v>
      </c>
      <c r="D1971" s="3">
        <f ca="1">TODAY() -dataset_transacoes_ficticias_2023_2024[[#This Row],[transaction date]]</f>
        <v>472</v>
      </c>
      <c r="E1971">
        <f>COUNTIF(A:A,dataset_transacoes_ficticias_2023_2024[[#This Row],[customer-id]])</f>
        <v>2</v>
      </c>
      <c r="F1971" s="4">
        <f>SUMIF(A:A,dataset_transacoes_ficticias_2023_2024[[#This Row],[customer-id]],C:C)</f>
        <v>1473.5384617399791</v>
      </c>
      <c r="G1971" s="4">
        <f>dataset_transacoes_ficticias_2023_2024[[#This Row],[total value]]/dataset_transacoes_ficticias_2023_2024[[#This Row],[frequency]]</f>
        <v>736.76923086998954</v>
      </c>
      <c r="H1971" s="5">
        <f ca="1">(1 - _xlfn.PERCENTRANK.INC(D:D,dataset_transacoes_ficticias_2023_2024[[#This Row],[recency]],4))*10</f>
        <v>0.5710000000000004</v>
      </c>
      <c r="I1971">
        <f>_xlfn.PERCENTRANK.INC(E:E,dataset_transacoes_ficticias_2023_2024[[#This Row],[frequency]],4)*10</f>
        <v>0.15</v>
      </c>
      <c r="J1971" s="5">
        <f>_xlfn.PERCENTRANK.INC(F:F,dataset_transacoes_ficticias_2023_2024[[#This Row],[total value]],4)*10</f>
        <v>2.0609999999999999</v>
      </c>
      <c r="K1971" s="5">
        <f t="shared" ca="1" si="60"/>
        <v>11.116999999999999</v>
      </c>
      <c r="L1971" s="13">
        <f ca="1">_xlfn.PERCENTRANK.INC(K:K,dataset_transacoes_ficticias_2023_2024[[#This Row],[rfm sum]],4)*10</f>
        <v>0.83500000000000008</v>
      </c>
      <c r="M1971" s="3">
        <f ca="1">ROUNDUP(dataset_transacoes_ficticias_2023_2024[[#This Row],[rfm]],0)</f>
        <v>1</v>
      </c>
      <c r="N1971" t="str">
        <f t="shared" ca="1" si="61"/>
        <v>Imediate Attention</v>
      </c>
    </row>
    <row r="1972" spans="1:14" x14ac:dyDescent="0.25">
      <c r="A1972" t="s">
        <v>288</v>
      </c>
      <c r="B1972" s="1">
        <v>45012</v>
      </c>
      <c r="C1972" s="4">
        <v>570.31434685431395</v>
      </c>
      <c r="D1972" s="3">
        <f ca="1">TODAY() -dataset_transacoes_ficticias_2023_2024[[#This Row],[transaction date]]</f>
        <v>411</v>
      </c>
      <c r="E1972">
        <f>COUNTIF(A:A,dataset_transacoes_ficticias_2023_2024[[#This Row],[customer-id]])</f>
        <v>4</v>
      </c>
      <c r="F1972" s="4">
        <f>SUMIF(A:A,dataset_transacoes_ficticias_2023_2024[[#This Row],[customer-id]],C:C)</f>
        <v>1466.229260470373</v>
      </c>
      <c r="G1972" s="4">
        <f>dataset_transacoes_ficticias_2023_2024[[#This Row],[total value]]/dataset_transacoes_ficticias_2023_2024[[#This Row],[frequency]]</f>
        <v>366.55731511759325</v>
      </c>
      <c r="H1972" s="5">
        <f ca="1">(1 - _xlfn.PERCENTRANK.INC(D:D,dataset_transacoes_ficticias_2023_2024[[#This Row],[recency]],4))*10</f>
        <v>2.117</v>
      </c>
      <c r="I1972">
        <f>_xlfn.PERCENTRANK.INC(E:E,dataset_transacoes_ficticias_2023_2024[[#This Row],[frequency]],4)*10</f>
        <v>2.5510000000000002</v>
      </c>
      <c r="J1972" s="5">
        <f>_xlfn.PERCENTRANK.INC(F:F,dataset_transacoes_ficticias_2023_2024[[#This Row],[total value]],4)*10</f>
        <v>2.0060000000000002</v>
      </c>
      <c r="K1972" s="5">
        <f t="shared" ca="1" si="60"/>
        <v>9.4560000000000013</v>
      </c>
      <c r="L1972" s="13">
        <f ca="1">_xlfn.PERCENTRANK.INC(K:K,dataset_transacoes_ficticias_2023_2024[[#This Row],[rfm sum]],4)*10</f>
        <v>0.53500000000000003</v>
      </c>
      <c r="M1972" s="3">
        <f ca="1">ROUNDUP(dataset_transacoes_ficticias_2023_2024[[#This Row],[rfm]],0)</f>
        <v>1</v>
      </c>
      <c r="N1972" t="str">
        <f t="shared" ca="1" si="61"/>
        <v>Imediate Attention</v>
      </c>
    </row>
    <row r="1973" spans="1:14" x14ac:dyDescent="0.25">
      <c r="A1973" t="s">
        <v>315</v>
      </c>
      <c r="B1973" s="1">
        <v>45017</v>
      </c>
      <c r="C1973" s="4">
        <v>333.60087107630699</v>
      </c>
      <c r="D1973" s="3">
        <f ca="1">TODAY() -dataset_transacoes_ficticias_2023_2024[[#This Row],[transaction date]]</f>
        <v>406</v>
      </c>
      <c r="E1973">
        <f>COUNTIF(A:A,dataset_transacoes_ficticias_2023_2024[[#This Row],[customer-id]])</f>
        <v>3</v>
      </c>
      <c r="F1973" s="4">
        <f>SUMIF(A:A,dataset_transacoes_ficticias_2023_2024[[#This Row],[customer-id]],C:C)</f>
        <v>1109.353013165382</v>
      </c>
      <c r="G1973" s="4">
        <f>dataset_transacoes_ficticias_2023_2024[[#This Row],[total value]]/dataset_transacoes_ficticias_2023_2024[[#This Row],[frequency]]</f>
        <v>369.78433772179397</v>
      </c>
      <c r="H1973" s="5">
        <f ca="1">(1 - _xlfn.PERCENTRANK.INC(D:D,dataset_transacoes_ficticias_2023_2024[[#This Row],[recency]],4))*10</f>
        <v>2.2619999999999996</v>
      </c>
      <c r="I1973">
        <f>_xlfn.PERCENTRANK.INC(E:E,dataset_transacoes_ficticias_2023_2024[[#This Row],[frequency]],4)*10</f>
        <v>0.96</v>
      </c>
      <c r="J1973" s="5">
        <f>_xlfn.PERCENTRANK.INC(F:F,dataset_transacoes_ficticias_2023_2024[[#This Row],[total value]],4)*10</f>
        <v>1.0900000000000001</v>
      </c>
      <c r="K1973" s="5">
        <f t="shared" ca="1" si="60"/>
        <v>10.986000000000001</v>
      </c>
      <c r="L1973" s="13">
        <f ca="1">_xlfn.PERCENTRANK.INC(K:K,dataset_transacoes_ficticias_2023_2024[[#This Row],[rfm sum]],4)*10</f>
        <v>0.8</v>
      </c>
      <c r="M1973" s="3">
        <f ca="1">ROUNDUP(dataset_transacoes_ficticias_2023_2024[[#This Row],[rfm]],0)</f>
        <v>1</v>
      </c>
      <c r="N1973" t="str">
        <f t="shared" ca="1" si="61"/>
        <v>Imediate Attention</v>
      </c>
    </row>
    <row r="1974" spans="1:14" x14ac:dyDescent="0.25">
      <c r="A1974" t="s">
        <v>329</v>
      </c>
      <c r="B1974" s="1">
        <v>45095</v>
      </c>
      <c r="C1974" s="4">
        <v>262.65741775700701</v>
      </c>
      <c r="D1974" s="3">
        <f ca="1">TODAY() -dataset_transacoes_ficticias_2023_2024[[#This Row],[transaction date]]</f>
        <v>328</v>
      </c>
      <c r="E1974">
        <f>COUNTIF(A:A,dataset_transacoes_ficticias_2023_2024[[#This Row],[customer-id]])</f>
        <v>2</v>
      </c>
      <c r="F1974" s="4">
        <f>SUMIF(A:A,dataset_transacoes_ficticias_2023_2024[[#This Row],[customer-id]],C:C)</f>
        <v>757.62700086671794</v>
      </c>
      <c r="G1974" s="4">
        <f>dataset_transacoes_ficticias_2023_2024[[#This Row],[total value]]/dataset_transacoes_ficticias_2023_2024[[#This Row],[frequency]]</f>
        <v>378.81350043335897</v>
      </c>
      <c r="H1974" s="5">
        <f ca="1">(1 - _xlfn.PERCENTRANK.INC(D:D,dataset_transacoes_ficticias_2023_2024[[#This Row],[recency]],4))*10</f>
        <v>4.1979999999999995</v>
      </c>
      <c r="I1974">
        <f>_xlfn.PERCENTRANK.INC(E:E,dataset_transacoes_ficticias_2023_2024[[#This Row],[frequency]],4)*10</f>
        <v>0.15</v>
      </c>
      <c r="J1974" s="5">
        <f>_xlfn.PERCENTRANK.INC(F:F,dataset_transacoes_ficticias_2023_2024[[#This Row],[total value]],4)*10</f>
        <v>0.42000000000000004</v>
      </c>
      <c r="K1974" s="5">
        <f t="shared" ca="1" si="60"/>
        <v>9.0799999999999983</v>
      </c>
      <c r="L1974" s="13">
        <f ca="1">_xlfn.PERCENTRANK.INC(K:K,dataset_transacoes_ficticias_2023_2024[[#This Row],[rfm sum]],4)*10</f>
        <v>0.48</v>
      </c>
      <c r="M1974" s="3">
        <f ca="1">ROUNDUP(dataset_transacoes_ficticias_2023_2024[[#This Row],[rfm]],0)</f>
        <v>1</v>
      </c>
      <c r="N1974" t="str">
        <f t="shared" ca="1" si="61"/>
        <v>Imediate Attention</v>
      </c>
    </row>
    <row r="1975" spans="1:14" x14ac:dyDescent="0.25">
      <c r="A1975" t="s">
        <v>356</v>
      </c>
      <c r="B1975" s="1">
        <v>45015</v>
      </c>
      <c r="C1975" s="4">
        <v>513.80198496539094</v>
      </c>
      <c r="D1975" s="3">
        <f ca="1">TODAY() -dataset_transacoes_ficticias_2023_2024[[#This Row],[transaction date]]</f>
        <v>408</v>
      </c>
      <c r="E1975">
        <f>COUNTIF(A:A,dataset_transacoes_ficticias_2023_2024[[#This Row],[customer-id]])</f>
        <v>3</v>
      </c>
      <c r="F1975" s="4">
        <f>SUMIF(A:A,dataset_transacoes_ficticias_2023_2024[[#This Row],[customer-id]],C:C)</f>
        <v>955.41801661106695</v>
      </c>
      <c r="G1975" s="4">
        <f>dataset_transacoes_ficticias_2023_2024[[#This Row],[total value]]/dataset_transacoes_ficticias_2023_2024[[#This Row],[frequency]]</f>
        <v>318.472672203689</v>
      </c>
      <c r="H1975" s="5">
        <f ca="1">(1 - _xlfn.PERCENTRANK.INC(D:D,dataset_transacoes_ficticias_2023_2024[[#This Row],[recency]],4))*10</f>
        <v>2.2319999999999993</v>
      </c>
      <c r="I1975">
        <f>_xlfn.PERCENTRANK.INC(E:E,dataset_transacoes_ficticias_2023_2024[[#This Row],[frequency]],4)*10</f>
        <v>0.96</v>
      </c>
      <c r="J1975" s="5">
        <f>_xlfn.PERCENTRANK.INC(F:F,dataset_transacoes_ficticias_2023_2024[[#This Row],[total value]],4)*10</f>
        <v>0.83000000000000007</v>
      </c>
      <c r="K1975" s="5">
        <f t="shared" ca="1" si="60"/>
        <v>8.7899999999999991</v>
      </c>
      <c r="L1975" s="13">
        <f ca="1">_xlfn.PERCENTRANK.INC(K:K,dataset_transacoes_ficticias_2023_2024[[#This Row],[rfm sum]],4)*10</f>
        <v>0.43499999999999994</v>
      </c>
      <c r="M1975" s="3">
        <f ca="1">ROUNDUP(dataset_transacoes_ficticias_2023_2024[[#This Row],[rfm]],0)</f>
        <v>1</v>
      </c>
      <c r="N1975" t="str">
        <f t="shared" ca="1" si="61"/>
        <v>Imediate Attention</v>
      </c>
    </row>
    <row r="1976" spans="1:14" x14ac:dyDescent="0.25">
      <c r="A1976" t="s">
        <v>364</v>
      </c>
      <c r="B1976" s="1">
        <v>45171</v>
      </c>
      <c r="C1976" s="4">
        <v>458.17238970449699</v>
      </c>
      <c r="D1976" s="3">
        <f ca="1">TODAY() -dataset_transacoes_ficticias_2023_2024[[#This Row],[transaction date]]</f>
        <v>252</v>
      </c>
      <c r="E1976">
        <f>COUNTIF(A:A,dataset_transacoes_ficticias_2023_2024[[#This Row],[customer-id]])</f>
        <v>2</v>
      </c>
      <c r="F1976" s="4">
        <f>SUMIF(A:A,dataset_transacoes_ficticias_2023_2024[[#This Row],[customer-id]],C:C)</f>
        <v>638.665139410037</v>
      </c>
      <c r="G1976" s="4">
        <f>dataset_transacoes_ficticias_2023_2024[[#This Row],[total value]]/dataset_transacoes_ficticias_2023_2024[[#This Row],[frequency]]</f>
        <v>319.3325697050185</v>
      </c>
      <c r="H1976" s="5">
        <f ca="1">(1 - _xlfn.PERCENTRANK.INC(D:D,dataset_transacoes_ficticias_2023_2024[[#This Row],[recency]],4))*10</f>
        <v>6.0739999999999998</v>
      </c>
      <c r="I1976">
        <f>_xlfn.PERCENTRANK.INC(E:E,dataset_transacoes_ficticias_2023_2024[[#This Row],[frequency]],4)*10</f>
        <v>0.15</v>
      </c>
      <c r="J1976" s="5">
        <f>_xlfn.PERCENTRANK.INC(F:F,dataset_transacoes_ficticias_2023_2024[[#This Row],[total value]],4)*10</f>
        <v>0.3</v>
      </c>
      <c r="K1976" s="5">
        <f t="shared" ca="1" si="60"/>
        <v>10.546000000000001</v>
      </c>
      <c r="L1976" s="13">
        <f ca="1">_xlfn.PERCENTRANK.INC(K:K,dataset_transacoes_ficticias_2023_2024[[#This Row],[rfm sum]],4)*10</f>
        <v>0.69000000000000006</v>
      </c>
      <c r="M1976" s="3">
        <f ca="1">ROUNDUP(dataset_transacoes_ficticias_2023_2024[[#This Row],[rfm]],0)</f>
        <v>1</v>
      </c>
      <c r="N1976" t="str">
        <f t="shared" ca="1" si="61"/>
        <v>Imediate Attention</v>
      </c>
    </row>
    <row r="1977" spans="1:14" x14ac:dyDescent="0.25">
      <c r="A1977" t="s">
        <v>70</v>
      </c>
      <c r="B1977" s="1">
        <v>45043</v>
      </c>
      <c r="C1977" s="4">
        <v>367.58193630004899</v>
      </c>
      <c r="D1977" s="3">
        <f ca="1">TODAY() -dataset_transacoes_ficticias_2023_2024[[#This Row],[transaction date]]</f>
        <v>380</v>
      </c>
      <c r="E1977">
        <f>COUNTIF(A:A,dataset_transacoes_ficticias_2023_2024[[#This Row],[customer-id]])</f>
        <v>2</v>
      </c>
      <c r="F1977" s="4">
        <f>SUMIF(A:A,dataset_transacoes_ficticias_2023_2024[[#This Row],[customer-id]],C:C)</f>
        <v>902.39599898409597</v>
      </c>
      <c r="G1977" s="4">
        <f>dataset_transacoes_ficticias_2023_2024[[#This Row],[total value]]/dataset_transacoes_ficticias_2023_2024[[#This Row],[frequency]]</f>
        <v>451.19799949204798</v>
      </c>
      <c r="H1977" s="5">
        <f ca="1">(1 - _xlfn.PERCENTRANK.INC(D:D,dataset_transacoes_ficticias_2023_2024[[#This Row],[recency]],4))*10</f>
        <v>2.8719999999999999</v>
      </c>
      <c r="I1977">
        <f>_xlfn.PERCENTRANK.INC(E:E,dataset_transacoes_ficticias_2023_2024[[#This Row],[frequency]],4)*10</f>
        <v>0.15</v>
      </c>
      <c r="J1977" s="5">
        <f>_xlfn.PERCENTRANK.INC(F:F,dataset_transacoes_ficticias_2023_2024[[#This Row],[total value]],4)*10</f>
        <v>0.67</v>
      </c>
      <c r="K1977" s="5">
        <f t="shared" ca="1" si="60"/>
        <v>10.216000000000001</v>
      </c>
      <c r="L1977" s="13">
        <f ca="1">_xlfn.PERCENTRANK.INC(K:K,dataset_transacoes_ficticias_2023_2024[[#This Row],[rfm sum]],4)*10</f>
        <v>0.63</v>
      </c>
      <c r="M1977" s="3">
        <f ca="1">ROUNDUP(dataset_transacoes_ficticias_2023_2024[[#This Row],[rfm]],0)</f>
        <v>1</v>
      </c>
      <c r="N1977" t="str">
        <f t="shared" ca="1" si="61"/>
        <v>Imediate Attention</v>
      </c>
    </row>
    <row r="1978" spans="1:14" x14ac:dyDescent="0.25">
      <c r="A1978" t="s">
        <v>98</v>
      </c>
      <c r="B1978" s="1">
        <v>45082</v>
      </c>
      <c r="C1978" s="4">
        <v>902.23481898254204</v>
      </c>
      <c r="D1978" s="3">
        <f ca="1">TODAY() -dataset_transacoes_ficticias_2023_2024[[#This Row],[transaction date]]</f>
        <v>341</v>
      </c>
      <c r="E1978">
        <f>COUNTIF(A:A,dataset_transacoes_ficticias_2023_2024[[#This Row],[customer-id]])</f>
        <v>3</v>
      </c>
      <c r="F1978" s="4">
        <f>SUMIF(A:A,dataset_transacoes_ficticias_2023_2024[[#This Row],[customer-id]],C:C)</f>
        <v>1687.3401533467363</v>
      </c>
      <c r="G1978" s="4">
        <f>dataset_transacoes_ficticias_2023_2024[[#This Row],[total value]]/dataset_transacoes_ficticias_2023_2024[[#This Row],[frequency]]</f>
        <v>562.4467177822454</v>
      </c>
      <c r="H1978" s="5">
        <f ca="1">(1 - _xlfn.PERCENTRANK.INC(D:D,dataset_transacoes_ficticias_2023_2024[[#This Row],[recency]],4))*10</f>
        <v>3.8620000000000001</v>
      </c>
      <c r="I1978">
        <f>_xlfn.PERCENTRANK.INC(E:E,dataset_transacoes_ficticias_2023_2024[[#This Row],[frequency]],4)*10</f>
        <v>0.96</v>
      </c>
      <c r="J1978" s="5">
        <f>_xlfn.PERCENTRANK.INC(F:F,dataset_transacoes_ficticias_2023_2024[[#This Row],[total value]],4)*10</f>
        <v>2.8410000000000002</v>
      </c>
      <c r="K1978" s="5">
        <f t="shared" ca="1" si="60"/>
        <v>11.355</v>
      </c>
      <c r="L1978" s="13">
        <f ca="1">_xlfn.PERCENTRANK.INC(K:K,dataset_transacoes_ficticias_2023_2024[[#This Row],[rfm sum]],4)*10</f>
        <v>0.875</v>
      </c>
      <c r="M1978" s="3">
        <f ca="1">ROUNDUP(dataset_transacoes_ficticias_2023_2024[[#This Row],[rfm]],0)</f>
        <v>1</v>
      </c>
      <c r="N1978" t="str">
        <f t="shared" ca="1" si="61"/>
        <v>Imediate Attention</v>
      </c>
    </row>
    <row r="1979" spans="1:14" x14ac:dyDescent="0.25">
      <c r="A1979" t="s">
        <v>402</v>
      </c>
      <c r="B1979" s="1">
        <v>44939</v>
      </c>
      <c r="C1979" s="4">
        <v>365.87515509313698</v>
      </c>
      <c r="D1979" s="3">
        <f ca="1">TODAY() -dataset_transacoes_ficticias_2023_2024[[#This Row],[transaction date]]</f>
        <v>484</v>
      </c>
      <c r="E1979">
        <f>COUNTIF(A:A,dataset_transacoes_ficticias_2023_2024[[#This Row],[customer-id]])</f>
        <v>2</v>
      </c>
      <c r="F1979" s="4">
        <f>SUMIF(A:A,dataset_transacoes_ficticias_2023_2024[[#This Row],[customer-id]],C:C)</f>
        <v>676.46212701398497</v>
      </c>
      <c r="G1979" s="4">
        <f>dataset_transacoes_ficticias_2023_2024[[#This Row],[total value]]/dataset_transacoes_ficticias_2023_2024[[#This Row],[frequency]]</f>
        <v>338.23106350699248</v>
      </c>
      <c r="H1979" s="5">
        <f ca="1">(1 - _xlfn.PERCENTRANK.INC(D:D,dataset_transacoes_ficticias_2023_2024[[#This Row],[recency]],4))*10</f>
        <v>0.25100000000000011</v>
      </c>
      <c r="I1979">
        <f>_xlfn.PERCENTRANK.INC(E:E,dataset_transacoes_ficticias_2023_2024[[#This Row],[frequency]],4)*10</f>
        <v>0.15</v>
      </c>
      <c r="J1979" s="5">
        <f>_xlfn.PERCENTRANK.INC(F:F,dataset_transacoes_ficticias_2023_2024[[#This Row],[total value]],4)*10</f>
        <v>0.36</v>
      </c>
      <c r="K1979" s="5">
        <f t="shared" ca="1" si="60"/>
        <v>8.4239999999999995</v>
      </c>
      <c r="L1979" s="13">
        <f ca="1">_xlfn.PERCENTRANK.INC(K:K,dataset_transacoes_ficticias_2023_2024[[#This Row],[rfm sum]],4)*10</f>
        <v>0.4</v>
      </c>
      <c r="M1979" s="3">
        <f ca="1">ROUNDUP(dataset_transacoes_ficticias_2023_2024[[#This Row],[rfm]],0)</f>
        <v>1</v>
      </c>
      <c r="N1979" t="str">
        <f t="shared" ca="1" si="61"/>
        <v>Imediate Attention</v>
      </c>
    </row>
    <row r="1980" spans="1:14" x14ac:dyDescent="0.25">
      <c r="A1980" t="s">
        <v>373</v>
      </c>
      <c r="B1980" s="1">
        <v>45106</v>
      </c>
      <c r="C1980" s="4">
        <v>474.05407204154898</v>
      </c>
      <c r="D1980" s="3">
        <f ca="1">TODAY() -dataset_transacoes_ficticias_2023_2024[[#This Row],[transaction date]]</f>
        <v>317</v>
      </c>
      <c r="E1980">
        <f>COUNTIF(A:A,dataset_transacoes_ficticias_2023_2024[[#This Row],[customer-id]])</f>
        <v>3</v>
      </c>
      <c r="F1980" s="4">
        <f>SUMIF(A:A,dataset_transacoes_ficticias_2023_2024[[#This Row],[customer-id]],C:C)</f>
        <v>1505.6969393466641</v>
      </c>
      <c r="G1980" s="4">
        <f>dataset_transacoes_ficticias_2023_2024[[#This Row],[total value]]/dataset_transacoes_ficticias_2023_2024[[#This Row],[frequency]]</f>
        <v>501.89897978222137</v>
      </c>
      <c r="H1980" s="5">
        <f ca="1">(1 - _xlfn.PERCENTRANK.INC(D:D,dataset_transacoes_ficticias_2023_2024[[#This Row],[recency]],4))*10</f>
        <v>4.4430000000000005</v>
      </c>
      <c r="I1980">
        <f>_xlfn.PERCENTRANK.INC(E:E,dataset_transacoes_ficticias_2023_2024[[#This Row],[frequency]],4)*10</f>
        <v>0.96</v>
      </c>
      <c r="J1980" s="5">
        <f>_xlfn.PERCENTRANK.INC(F:F,dataset_transacoes_ficticias_2023_2024[[#This Row],[total value]],4)*10</f>
        <v>2.1859999999999999</v>
      </c>
      <c r="K1980" s="5">
        <f t="shared" ca="1" si="60"/>
        <v>8.3500000000000014</v>
      </c>
      <c r="L1980" s="13">
        <f ca="1">_xlfn.PERCENTRANK.INC(K:K,dataset_transacoes_ficticias_2023_2024[[#This Row],[rfm sum]],4)*10</f>
        <v>0.38500000000000001</v>
      </c>
      <c r="M1980" s="3">
        <f ca="1">ROUNDUP(dataset_transacoes_ficticias_2023_2024[[#This Row],[rfm]],0)</f>
        <v>1</v>
      </c>
      <c r="N1980" t="str">
        <f t="shared" ca="1" si="61"/>
        <v>Imediate Attention</v>
      </c>
    </row>
    <row r="1981" spans="1:14" x14ac:dyDescent="0.25">
      <c r="A1981" t="s">
        <v>330</v>
      </c>
      <c r="B1981" s="1">
        <v>44993</v>
      </c>
      <c r="C1981" s="4">
        <v>285.961123669024</v>
      </c>
      <c r="D1981" s="3">
        <f ca="1">TODAY() -dataset_transacoes_ficticias_2023_2024[[#This Row],[transaction date]]</f>
        <v>430</v>
      </c>
      <c r="E1981">
        <f>COUNTIF(A:A,dataset_transacoes_ficticias_2023_2024[[#This Row],[customer-id]])</f>
        <v>2</v>
      </c>
      <c r="F1981" s="4">
        <f>SUMIF(A:A,dataset_transacoes_ficticias_2023_2024[[#This Row],[customer-id]],C:C)</f>
        <v>728.78670493638197</v>
      </c>
      <c r="G1981" s="4">
        <f>dataset_transacoes_ficticias_2023_2024[[#This Row],[total value]]/dataset_transacoes_ficticias_2023_2024[[#This Row],[frequency]]</f>
        <v>364.39335246819098</v>
      </c>
      <c r="H1981" s="5">
        <f ca="1">(1 - _xlfn.PERCENTRANK.INC(D:D,dataset_transacoes_ficticias_2023_2024[[#This Row],[recency]],4))*10</f>
        <v>1.5910000000000002</v>
      </c>
      <c r="I1981">
        <f>_xlfn.PERCENTRANK.INC(E:E,dataset_transacoes_ficticias_2023_2024[[#This Row],[frequency]],4)*10</f>
        <v>0.15</v>
      </c>
      <c r="J1981" s="5">
        <f>_xlfn.PERCENTRANK.INC(F:F,dataset_transacoes_ficticias_2023_2024[[#This Row],[total value]],4)*10</f>
        <v>0.39</v>
      </c>
      <c r="K1981" s="5">
        <f t="shared" ca="1" si="60"/>
        <v>9.7200000000000006</v>
      </c>
      <c r="L1981" s="13">
        <f ca="1">_xlfn.PERCENTRANK.INC(K:K,dataset_transacoes_ficticias_2023_2024[[#This Row],[rfm sum]],4)*10</f>
        <v>0.57000000000000006</v>
      </c>
      <c r="M1981" s="3">
        <f ca="1">ROUNDUP(dataset_transacoes_ficticias_2023_2024[[#This Row],[rfm]],0)</f>
        <v>1</v>
      </c>
      <c r="N1981" t="str">
        <f t="shared" ca="1" si="61"/>
        <v>Imediate Attention</v>
      </c>
    </row>
    <row r="1982" spans="1:14" x14ac:dyDescent="0.25">
      <c r="A1982" t="s">
        <v>436</v>
      </c>
      <c r="B1982" s="1">
        <v>44932</v>
      </c>
      <c r="C1982" s="4">
        <v>59.88390348091</v>
      </c>
      <c r="D1982" s="3">
        <f ca="1">TODAY() -dataset_transacoes_ficticias_2023_2024[[#This Row],[transaction date]]</f>
        <v>491</v>
      </c>
      <c r="E1982">
        <f>COUNTIF(A:A,dataset_transacoes_ficticias_2023_2024[[#This Row],[customer-id]])</f>
        <v>3</v>
      </c>
      <c r="F1982" s="4">
        <f>SUMIF(A:A,dataset_transacoes_ficticias_2023_2024[[#This Row],[customer-id]],C:C)</f>
        <v>983.77679938717199</v>
      </c>
      <c r="G1982" s="4">
        <f>dataset_transacoes_ficticias_2023_2024[[#This Row],[total value]]/dataset_transacoes_ficticias_2023_2024[[#This Row],[frequency]]</f>
        <v>327.925599795724</v>
      </c>
      <c r="H1982" s="5">
        <f ca="1">(1 - _xlfn.PERCENTRANK.INC(D:D,dataset_transacoes_ficticias_2023_2024[[#This Row],[recency]],4))*10</f>
        <v>7.6000000000000512E-2</v>
      </c>
      <c r="I1982">
        <f>_xlfn.PERCENTRANK.INC(E:E,dataset_transacoes_ficticias_2023_2024[[#This Row],[frequency]],4)*10</f>
        <v>0.96</v>
      </c>
      <c r="J1982" s="5">
        <f>_xlfn.PERCENTRANK.INC(F:F,dataset_transacoes_ficticias_2023_2024[[#This Row],[total value]],4)*10</f>
        <v>0.92999999999999994</v>
      </c>
      <c r="K1982" s="5">
        <f t="shared" ca="1" si="60"/>
        <v>4.0970000000000004</v>
      </c>
      <c r="L1982" s="13">
        <f ca="1">_xlfn.PERCENTRANK.INC(K:K,dataset_transacoes_ficticias_2023_2024[[#This Row],[rfm sum]],4)*10</f>
        <v>2.5000000000000001E-2</v>
      </c>
      <c r="M1982" s="3">
        <f ca="1">ROUNDUP(dataset_transacoes_ficticias_2023_2024[[#This Row],[rfm]],0)</f>
        <v>1</v>
      </c>
      <c r="N1982" t="str">
        <f t="shared" ca="1" si="61"/>
        <v>Imediate Attention</v>
      </c>
    </row>
    <row r="1983" spans="1:14" x14ac:dyDescent="0.25">
      <c r="A1983" t="s">
        <v>183</v>
      </c>
      <c r="B1983" s="1">
        <v>44984</v>
      </c>
      <c r="C1983" s="4">
        <v>334.31325450653998</v>
      </c>
      <c r="D1983" s="3">
        <f ca="1">TODAY() -dataset_transacoes_ficticias_2023_2024[[#This Row],[transaction date]]</f>
        <v>439</v>
      </c>
      <c r="E1983">
        <f>COUNTIF(A:A,dataset_transacoes_ficticias_2023_2024[[#This Row],[customer-id]])</f>
        <v>4</v>
      </c>
      <c r="F1983" s="4">
        <f>SUMIF(A:A,dataset_transacoes_ficticias_2023_2024[[#This Row],[customer-id]],C:C)</f>
        <v>2169.9648043922139</v>
      </c>
      <c r="G1983" s="4">
        <f>dataset_transacoes_ficticias_2023_2024[[#This Row],[total value]]/dataset_transacoes_ficticias_2023_2024[[#This Row],[frequency]]</f>
        <v>542.49120109805347</v>
      </c>
      <c r="H1983" s="5">
        <f ca="1">(1 - _xlfn.PERCENTRANK.INC(D:D,dataset_transacoes_ficticias_2023_2024[[#This Row],[recency]],4))*10</f>
        <v>1.341</v>
      </c>
      <c r="I1983">
        <f>_xlfn.PERCENTRANK.INC(E:E,dataset_transacoes_ficticias_2023_2024[[#This Row],[frequency]],4)*10</f>
        <v>2.5510000000000002</v>
      </c>
      <c r="J1983" s="5">
        <f>_xlfn.PERCENTRANK.INC(F:F,dataset_transacoes_ficticias_2023_2024[[#This Row],[total value]],4)*10</f>
        <v>4.5069999999999997</v>
      </c>
      <c r="K1983" s="5">
        <f t="shared" ca="1" si="60"/>
        <v>10.365</v>
      </c>
      <c r="L1983" s="13">
        <f ca="1">_xlfn.PERCENTRANK.INC(K:K,dataset_transacoes_ficticias_2023_2024[[#This Row],[rfm sum]],4)*10</f>
        <v>0.65500000000000003</v>
      </c>
      <c r="M1983" s="3">
        <f ca="1">ROUNDUP(dataset_transacoes_ficticias_2023_2024[[#This Row],[rfm]],0)</f>
        <v>1</v>
      </c>
      <c r="N1983" t="str">
        <f t="shared" ca="1" si="61"/>
        <v>Imediate Attention</v>
      </c>
    </row>
    <row r="1984" spans="1:14" x14ac:dyDescent="0.25">
      <c r="A1984" t="s">
        <v>46</v>
      </c>
      <c r="B1984" s="1">
        <v>45017</v>
      </c>
      <c r="C1984" s="4">
        <v>703.05868574220494</v>
      </c>
      <c r="D1984" s="3">
        <f ca="1">TODAY() -dataset_transacoes_ficticias_2023_2024[[#This Row],[transaction date]]</f>
        <v>406</v>
      </c>
      <c r="E1984">
        <f>COUNTIF(A:A,dataset_transacoes_ficticias_2023_2024[[#This Row],[customer-id]])</f>
        <v>1</v>
      </c>
      <c r="F1984" s="4">
        <f>SUMIF(A:A,dataset_transacoes_ficticias_2023_2024[[#This Row],[customer-id]],C:C)</f>
        <v>703.05868574220494</v>
      </c>
      <c r="G1984" s="4">
        <f>dataset_transacoes_ficticias_2023_2024[[#This Row],[total value]]/dataset_transacoes_ficticias_2023_2024[[#This Row],[frequency]]</f>
        <v>703.05868574220494</v>
      </c>
      <c r="H1984" s="5">
        <f ca="1">(1 - _xlfn.PERCENTRANK.INC(D:D,dataset_transacoes_ficticias_2023_2024[[#This Row],[recency]],4))*10</f>
        <v>2.2619999999999996</v>
      </c>
      <c r="I1984">
        <f>_xlfn.PERCENTRANK.INC(E:E,dataset_transacoes_ficticias_2023_2024[[#This Row],[frequency]],4)*10</f>
        <v>0</v>
      </c>
      <c r="J1984" s="5">
        <f>_xlfn.PERCENTRANK.INC(F:F,dataset_transacoes_ficticias_2023_2024[[#This Row],[total value]],4)*10</f>
        <v>0.38</v>
      </c>
      <c r="K1984" s="5">
        <f t="shared" ca="1" si="60"/>
        <v>11.041000000000002</v>
      </c>
      <c r="L1984" s="13">
        <f ca="1">_xlfn.PERCENTRANK.INC(K:K,dataset_transacoes_ficticias_2023_2024[[#This Row],[rfm sum]],4)*10</f>
        <v>0.81500000000000006</v>
      </c>
      <c r="M1984" s="3">
        <f ca="1">ROUNDUP(dataset_transacoes_ficticias_2023_2024[[#This Row],[rfm]],0)</f>
        <v>1</v>
      </c>
      <c r="N1984" t="str">
        <f t="shared" ca="1" si="61"/>
        <v>Imediate Attention</v>
      </c>
    </row>
    <row r="1985" spans="1:14" x14ac:dyDescent="0.25">
      <c r="A1985" t="s">
        <v>320</v>
      </c>
      <c r="B1985" s="1">
        <v>45044</v>
      </c>
      <c r="C1985" s="4">
        <v>749.07895860381097</v>
      </c>
      <c r="D1985" s="3">
        <f ca="1">TODAY() -dataset_transacoes_ficticias_2023_2024[[#This Row],[transaction date]]</f>
        <v>379</v>
      </c>
      <c r="E1985">
        <f>COUNTIF(A:A,dataset_transacoes_ficticias_2023_2024[[#This Row],[customer-id]])</f>
        <v>2</v>
      </c>
      <c r="F1985" s="4">
        <f>SUMIF(A:A,dataset_transacoes_ficticias_2023_2024[[#This Row],[customer-id]],C:C)</f>
        <v>798.95961763229127</v>
      </c>
      <c r="G1985" s="4">
        <f>dataset_transacoes_ficticias_2023_2024[[#This Row],[total value]]/dataset_transacoes_ficticias_2023_2024[[#This Row],[frequency]]</f>
        <v>399.47980881614563</v>
      </c>
      <c r="H1985" s="5">
        <f ca="1">(1 - _xlfn.PERCENTRANK.INC(D:D,dataset_transacoes_ficticias_2023_2024[[#This Row],[recency]],4))*10</f>
        <v>2.9119999999999999</v>
      </c>
      <c r="I1985">
        <f>_xlfn.PERCENTRANK.INC(E:E,dataset_transacoes_ficticias_2023_2024[[#This Row],[frequency]],4)*10</f>
        <v>0.15</v>
      </c>
      <c r="J1985" s="5">
        <f>_xlfn.PERCENTRANK.INC(F:F,dataset_transacoes_ficticias_2023_2024[[#This Row],[total value]],4)*10</f>
        <v>0.52500000000000002</v>
      </c>
      <c r="K1985" s="5">
        <f t="shared" ca="1" si="60"/>
        <v>6.2290000000000001</v>
      </c>
      <c r="L1985" s="13">
        <f ca="1">_xlfn.PERCENTRANK.INC(K:K,dataset_transacoes_ficticias_2023_2024[[#This Row],[rfm sum]],4)*10</f>
        <v>0.13</v>
      </c>
      <c r="M1985" s="3">
        <f ca="1">ROUNDUP(dataset_transacoes_ficticias_2023_2024[[#This Row],[rfm]],0)</f>
        <v>1</v>
      </c>
      <c r="N1985" t="str">
        <f t="shared" ca="1" si="61"/>
        <v>Imediate Attention</v>
      </c>
    </row>
    <row r="1986" spans="1:14" x14ac:dyDescent="0.25">
      <c r="A1986" t="s">
        <v>366</v>
      </c>
      <c r="B1986" s="1">
        <v>44939</v>
      </c>
      <c r="C1986" s="4">
        <v>640.10870264774496</v>
      </c>
      <c r="D1986" s="3">
        <f ca="1">TODAY() -dataset_transacoes_ficticias_2023_2024[[#This Row],[transaction date]]</f>
        <v>484</v>
      </c>
      <c r="E1986">
        <f>COUNTIF(A:A,dataset_transacoes_ficticias_2023_2024[[#This Row],[customer-id]])</f>
        <v>3</v>
      </c>
      <c r="F1986" s="4">
        <f>SUMIF(A:A,dataset_transacoes_ficticias_2023_2024[[#This Row],[customer-id]],C:C)</f>
        <v>1470.0822826808608</v>
      </c>
      <c r="G1986" s="4">
        <f>dataset_transacoes_ficticias_2023_2024[[#This Row],[total value]]/dataset_transacoes_ficticias_2023_2024[[#This Row],[frequency]]</f>
        <v>490.02742756028692</v>
      </c>
      <c r="H1986" s="5">
        <f ca="1">(1 - _xlfn.PERCENTRANK.INC(D:D,dataset_transacoes_ficticias_2023_2024[[#This Row],[recency]],4))*10</f>
        <v>0.25100000000000011</v>
      </c>
      <c r="I1986">
        <f>_xlfn.PERCENTRANK.INC(E:E,dataset_transacoes_ficticias_2023_2024[[#This Row],[frequency]],4)*10</f>
        <v>0.96</v>
      </c>
      <c r="J1986" s="5">
        <f>_xlfn.PERCENTRANK.INC(F:F,dataset_transacoes_ficticias_2023_2024[[#This Row],[total value]],4)*10</f>
        <v>2.0259999999999998</v>
      </c>
      <c r="K1986" s="5">
        <f t="shared" ref="K1986:K2049" ca="1" si="62">SUM(H1985:J1986)</f>
        <v>6.8239999999999998</v>
      </c>
      <c r="L1986" s="13">
        <f ca="1">_xlfn.PERCENTRANK.INC(K:K,dataset_transacoes_ficticias_2023_2024[[#This Row],[rfm sum]],4)*10</f>
        <v>0.16</v>
      </c>
      <c r="M1986" s="3">
        <f ca="1">ROUNDUP(dataset_transacoes_ficticias_2023_2024[[#This Row],[rfm]],0)</f>
        <v>1</v>
      </c>
      <c r="N1986" t="str">
        <f t="shared" ref="N1986:N2049" ca="1" si="63">_xlfn.XLOOKUP(M:M,S:S,T:T,FALSE,0,1)</f>
        <v>Imediate Attention</v>
      </c>
    </row>
    <row r="1987" spans="1:14" x14ac:dyDescent="0.25">
      <c r="A1987" t="s">
        <v>386</v>
      </c>
      <c r="B1987" s="1">
        <v>45175</v>
      </c>
      <c r="C1987" s="4">
        <v>151.00452475551501</v>
      </c>
      <c r="D1987" s="3">
        <f ca="1">TODAY() -dataset_transacoes_ficticias_2023_2024[[#This Row],[transaction date]]</f>
        <v>248</v>
      </c>
      <c r="E1987">
        <f>COUNTIF(A:A,dataset_transacoes_ficticias_2023_2024[[#This Row],[customer-id]])</f>
        <v>1</v>
      </c>
      <c r="F1987" s="4">
        <f>SUMIF(A:A,dataset_transacoes_ficticias_2023_2024[[#This Row],[customer-id]],C:C)</f>
        <v>151.00452475551501</v>
      </c>
      <c r="G1987" s="4">
        <f>dataset_transacoes_ficticias_2023_2024[[#This Row],[total value]]/dataset_transacoes_ficticias_2023_2024[[#This Row],[frequency]]</f>
        <v>151.00452475551501</v>
      </c>
      <c r="H1987" s="5">
        <f ca="1">(1 - _xlfn.PERCENTRANK.INC(D:D,dataset_transacoes_ficticias_2023_2024[[#This Row],[recency]],4))*10</f>
        <v>6.1840000000000011</v>
      </c>
      <c r="I1987">
        <f>_xlfn.PERCENTRANK.INC(E:E,dataset_transacoes_ficticias_2023_2024[[#This Row],[frequency]],4)*10</f>
        <v>0</v>
      </c>
      <c r="J1987" s="5">
        <f>_xlfn.PERCENTRANK.INC(F:F,dataset_transacoes_ficticias_2023_2024[[#This Row],[total value]],4)*10</f>
        <v>0.03</v>
      </c>
      <c r="K1987" s="5">
        <f t="shared" ca="1" si="62"/>
        <v>9.4510000000000005</v>
      </c>
      <c r="L1987" s="13">
        <f ca="1">_xlfn.PERCENTRANK.INC(K:K,dataset_transacoes_ficticias_2023_2024[[#This Row],[rfm sum]],4)*10</f>
        <v>0.53</v>
      </c>
      <c r="M1987" s="3">
        <f ca="1">ROUNDUP(dataset_transacoes_ficticias_2023_2024[[#This Row],[rfm]],0)</f>
        <v>1</v>
      </c>
      <c r="N1987" t="str">
        <f t="shared" ca="1" si="63"/>
        <v>Imediate Attention</v>
      </c>
    </row>
    <row r="1988" spans="1:14" x14ac:dyDescent="0.25">
      <c r="A1988" t="s">
        <v>335</v>
      </c>
      <c r="B1988" s="1">
        <v>45082</v>
      </c>
      <c r="C1988" s="4">
        <v>500.49204138778498</v>
      </c>
      <c r="D1988" s="3">
        <f ca="1">TODAY() -dataset_transacoes_ficticias_2023_2024[[#This Row],[transaction date]]</f>
        <v>341</v>
      </c>
      <c r="E1988">
        <f>COUNTIF(A:A,dataset_transacoes_ficticias_2023_2024[[#This Row],[customer-id]])</f>
        <v>2</v>
      </c>
      <c r="F1988" s="4">
        <f>SUMIF(A:A,dataset_transacoes_ficticias_2023_2024[[#This Row],[customer-id]],C:C)</f>
        <v>959.91931579285006</v>
      </c>
      <c r="G1988" s="4">
        <f>dataset_transacoes_ficticias_2023_2024[[#This Row],[total value]]/dataset_transacoes_ficticias_2023_2024[[#This Row],[frequency]]</f>
        <v>479.95965789642503</v>
      </c>
      <c r="H1988" s="5">
        <f ca="1">(1 - _xlfn.PERCENTRANK.INC(D:D,dataset_transacoes_ficticias_2023_2024[[#This Row],[recency]],4))*10</f>
        <v>3.8620000000000001</v>
      </c>
      <c r="I1988">
        <f>_xlfn.PERCENTRANK.INC(E:E,dataset_transacoes_ficticias_2023_2024[[#This Row],[frequency]],4)*10</f>
        <v>0.15</v>
      </c>
      <c r="J1988" s="5">
        <f>_xlfn.PERCENTRANK.INC(F:F,dataset_transacoes_ficticias_2023_2024[[#This Row],[total value]],4)*10</f>
        <v>0.86999999999999988</v>
      </c>
      <c r="K1988" s="5">
        <f t="shared" ca="1" si="62"/>
        <v>11.096</v>
      </c>
      <c r="L1988" s="13">
        <f ca="1">_xlfn.PERCENTRANK.INC(K:K,dataset_transacoes_ficticias_2023_2024[[#This Row],[rfm sum]],4)*10</f>
        <v>0.82500000000000007</v>
      </c>
      <c r="M1988" s="3">
        <f ca="1">ROUNDUP(dataset_transacoes_ficticias_2023_2024[[#This Row],[rfm]],0)</f>
        <v>1</v>
      </c>
      <c r="N1988" t="str">
        <f t="shared" ca="1" si="63"/>
        <v>Imediate Attention</v>
      </c>
    </row>
    <row r="1989" spans="1:14" x14ac:dyDescent="0.25">
      <c r="A1989" t="s">
        <v>371</v>
      </c>
      <c r="B1989" s="1">
        <v>44961</v>
      </c>
      <c r="C1989" s="4">
        <v>21.2525057763912</v>
      </c>
      <c r="D1989" s="3">
        <f ca="1">TODAY() -dataset_transacoes_ficticias_2023_2024[[#This Row],[transaction date]]</f>
        <v>462</v>
      </c>
      <c r="E1989">
        <f>COUNTIF(A:A,dataset_transacoes_ficticias_2023_2024[[#This Row],[customer-id]])</f>
        <v>3</v>
      </c>
      <c r="F1989" s="4">
        <f>SUMIF(A:A,dataset_transacoes_ficticias_2023_2024[[#This Row],[customer-id]],C:C)</f>
        <v>1368.6434023511392</v>
      </c>
      <c r="G1989" s="4">
        <f>dataset_transacoes_ficticias_2023_2024[[#This Row],[total value]]/dataset_transacoes_ficticias_2023_2024[[#This Row],[frequency]]</f>
        <v>456.21446745037974</v>
      </c>
      <c r="H1989" s="5">
        <f ca="1">(1 - _xlfn.PERCENTRANK.INC(D:D,dataset_transacoes_ficticias_2023_2024[[#This Row],[recency]],4))*10</f>
        <v>0.80600000000000005</v>
      </c>
      <c r="I1989">
        <f>_xlfn.PERCENTRANK.INC(E:E,dataset_transacoes_ficticias_2023_2024[[#This Row],[frequency]],4)*10</f>
        <v>0.96</v>
      </c>
      <c r="J1989" s="5">
        <f>_xlfn.PERCENTRANK.INC(F:F,dataset_transacoes_ficticias_2023_2024[[#This Row],[total value]],4)*10</f>
        <v>1.585</v>
      </c>
      <c r="K1989" s="5">
        <f t="shared" ca="1" si="62"/>
        <v>8.2330000000000005</v>
      </c>
      <c r="L1989" s="13">
        <f ca="1">_xlfn.PERCENTRANK.INC(K:K,dataset_transacoes_ficticias_2023_2024[[#This Row],[rfm sum]],4)*10</f>
        <v>0.36499999999999999</v>
      </c>
      <c r="M1989" s="3">
        <f ca="1">ROUNDUP(dataset_transacoes_ficticias_2023_2024[[#This Row],[rfm]],0)</f>
        <v>1</v>
      </c>
      <c r="N1989" t="str">
        <f t="shared" ca="1" si="63"/>
        <v>Imediate Attention</v>
      </c>
    </row>
    <row r="1990" spans="1:14" x14ac:dyDescent="0.25">
      <c r="A1990" t="s">
        <v>294</v>
      </c>
      <c r="B1990" s="1">
        <v>45052</v>
      </c>
      <c r="C1990" s="4">
        <v>403.42928707816998</v>
      </c>
      <c r="D1990" s="3">
        <f ca="1">TODAY() -dataset_transacoes_ficticias_2023_2024[[#This Row],[transaction date]]</f>
        <v>371</v>
      </c>
      <c r="E1990">
        <f>COUNTIF(A:A,dataset_transacoes_ficticias_2023_2024[[#This Row],[customer-id]])</f>
        <v>3</v>
      </c>
      <c r="F1990" s="4">
        <f>SUMIF(A:A,dataset_transacoes_ficticias_2023_2024[[#This Row],[customer-id]],C:C)</f>
        <v>1061.7025123428</v>
      </c>
      <c r="G1990" s="4">
        <f>dataset_transacoes_ficticias_2023_2024[[#This Row],[total value]]/dataset_transacoes_ficticias_2023_2024[[#This Row],[frequency]]</f>
        <v>353.9008374476</v>
      </c>
      <c r="H1990" s="5">
        <f ca="1">(1 - _xlfn.PERCENTRANK.INC(D:D,dataset_transacoes_ficticias_2023_2024[[#This Row],[recency]],4))*10</f>
        <v>3.1520000000000001</v>
      </c>
      <c r="I1990">
        <f>_xlfn.PERCENTRANK.INC(E:E,dataset_transacoes_ficticias_2023_2024[[#This Row],[frequency]],4)*10</f>
        <v>0.96</v>
      </c>
      <c r="J1990" s="5">
        <f>_xlfn.PERCENTRANK.INC(F:F,dataset_transacoes_ficticias_2023_2024[[#This Row],[total value]],4)*10</f>
        <v>1.0150000000000001</v>
      </c>
      <c r="K1990" s="5">
        <f t="shared" ca="1" si="62"/>
        <v>8.4779999999999998</v>
      </c>
      <c r="L1990" s="13">
        <f ca="1">_xlfn.PERCENTRANK.INC(K:K,dataset_transacoes_ficticias_2023_2024[[#This Row],[rfm sum]],4)*10</f>
        <v>0.40500000000000003</v>
      </c>
      <c r="M1990" s="3">
        <f ca="1">ROUNDUP(dataset_transacoes_ficticias_2023_2024[[#This Row],[rfm]],0)</f>
        <v>1</v>
      </c>
      <c r="N1990" t="str">
        <f t="shared" ca="1" si="63"/>
        <v>Imediate Attention</v>
      </c>
    </row>
    <row r="1991" spans="1:14" x14ac:dyDescent="0.25">
      <c r="A1991" t="s">
        <v>365</v>
      </c>
      <c r="B1991" s="1">
        <v>45085</v>
      </c>
      <c r="C1991" s="4">
        <v>266.00911498184399</v>
      </c>
      <c r="D1991" s="3">
        <f ca="1">TODAY() -dataset_transacoes_ficticias_2023_2024[[#This Row],[transaction date]]</f>
        <v>338</v>
      </c>
      <c r="E1991">
        <f>COUNTIF(A:A,dataset_transacoes_ficticias_2023_2024[[#This Row],[customer-id]])</f>
        <v>3</v>
      </c>
      <c r="F1991" s="4">
        <f>SUMIF(A:A,dataset_transacoes_ficticias_2023_2024[[#This Row],[customer-id]],C:C)</f>
        <v>1154.471762933644</v>
      </c>
      <c r="G1991" s="4">
        <f>dataset_transacoes_ficticias_2023_2024[[#This Row],[total value]]/dataset_transacoes_ficticias_2023_2024[[#This Row],[frequency]]</f>
        <v>384.8239209778813</v>
      </c>
      <c r="H1991" s="5">
        <f ca="1">(1 - _xlfn.PERCENTRANK.INC(D:D,dataset_transacoes_ficticias_2023_2024[[#This Row],[recency]],4))*10</f>
        <v>3.9370000000000003</v>
      </c>
      <c r="I1991">
        <f>_xlfn.PERCENTRANK.INC(E:E,dataset_transacoes_ficticias_2023_2024[[#This Row],[frequency]],4)*10</f>
        <v>0.96</v>
      </c>
      <c r="J1991" s="5">
        <f>_xlfn.PERCENTRANK.INC(F:F,dataset_transacoes_ficticias_2023_2024[[#This Row],[total value]],4)*10</f>
        <v>1.1400000000000001</v>
      </c>
      <c r="K1991" s="5">
        <f t="shared" ca="1" si="62"/>
        <v>11.164000000000001</v>
      </c>
      <c r="L1991" s="13">
        <f ca="1">_xlfn.PERCENTRANK.INC(K:K,dataset_transacoes_ficticias_2023_2024[[#This Row],[rfm sum]],4)*10</f>
        <v>0.84500000000000008</v>
      </c>
      <c r="M1991" s="3">
        <f ca="1">ROUNDUP(dataset_transacoes_ficticias_2023_2024[[#This Row],[rfm]],0)</f>
        <v>1</v>
      </c>
      <c r="N1991" t="str">
        <f t="shared" ca="1" si="63"/>
        <v>Imediate Attention</v>
      </c>
    </row>
    <row r="1992" spans="1:14" x14ac:dyDescent="0.25">
      <c r="A1992" t="s">
        <v>249</v>
      </c>
      <c r="B1992" s="1">
        <v>44985</v>
      </c>
      <c r="C1992" s="4">
        <v>660.68971163852598</v>
      </c>
      <c r="D1992" s="3">
        <f ca="1">TODAY() -dataset_transacoes_ficticias_2023_2024[[#This Row],[transaction date]]</f>
        <v>438</v>
      </c>
      <c r="E1992">
        <f>COUNTIF(A:A,dataset_transacoes_ficticias_2023_2024[[#This Row],[customer-id]])</f>
        <v>2</v>
      </c>
      <c r="F1992" s="4">
        <f>SUMIF(A:A,dataset_transacoes_ficticias_2023_2024[[#This Row],[customer-id]],C:C)</f>
        <v>1445.5817909026819</v>
      </c>
      <c r="G1992" s="4">
        <f>dataset_transacoes_ficticias_2023_2024[[#This Row],[total value]]/dataset_transacoes_ficticias_2023_2024[[#This Row],[frequency]]</f>
        <v>722.79089545134093</v>
      </c>
      <c r="H1992" s="5">
        <f ca="1">(1 - _xlfn.PERCENTRANK.INC(D:D,dataset_transacoes_ficticias_2023_2024[[#This Row],[recency]],4))*10</f>
        <v>1.361</v>
      </c>
      <c r="I1992">
        <f>_xlfn.PERCENTRANK.INC(E:E,dataset_transacoes_ficticias_2023_2024[[#This Row],[frequency]],4)*10</f>
        <v>0.15</v>
      </c>
      <c r="J1992" s="5">
        <f>_xlfn.PERCENTRANK.INC(F:F,dataset_transacoes_ficticias_2023_2024[[#This Row],[total value]],4)*10</f>
        <v>1.8599999999999999</v>
      </c>
      <c r="K1992" s="5">
        <f t="shared" ca="1" si="62"/>
        <v>9.4080000000000013</v>
      </c>
      <c r="L1992" s="13">
        <f ca="1">_xlfn.PERCENTRANK.INC(K:K,dataset_transacoes_ficticias_2023_2024[[#This Row],[rfm sum]],4)*10</f>
        <v>0.52</v>
      </c>
      <c r="M1992" s="3">
        <f ca="1">ROUNDUP(dataset_transacoes_ficticias_2023_2024[[#This Row],[rfm]],0)</f>
        <v>1</v>
      </c>
      <c r="N1992" t="str">
        <f t="shared" ca="1" si="63"/>
        <v>Imediate Attention</v>
      </c>
    </row>
    <row r="1993" spans="1:14" x14ac:dyDescent="0.25">
      <c r="A1993" t="s">
        <v>431</v>
      </c>
      <c r="B1993" s="1">
        <v>44989</v>
      </c>
      <c r="C1993" s="4">
        <v>733.57141623540895</v>
      </c>
      <c r="D1993" s="3">
        <f ca="1">TODAY() -dataset_transacoes_ficticias_2023_2024[[#This Row],[transaction date]]</f>
        <v>434</v>
      </c>
      <c r="E1993">
        <f>COUNTIF(A:A,dataset_transacoes_ficticias_2023_2024[[#This Row],[customer-id]])</f>
        <v>2</v>
      </c>
      <c r="F1993" s="4">
        <f>SUMIF(A:A,dataset_transacoes_ficticias_2023_2024[[#This Row],[customer-id]],C:C)</f>
        <v>1209.8436554513569</v>
      </c>
      <c r="G1993" s="4">
        <f>dataset_transacoes_ficticias_2023_2024[[#This Row],[total value]]/dataset_transacoes_ficticias_2023_2024[[#This Row],[frequency]]</f>
        <v>604.92182772567844</v>
      </c>
      <c r="H1993" s="5">
        <f ca="1">(1 - _xlfn.PERCENTRANK.INC(D:D,dataset_transacoes_ficticias_2023_2024[[#This Row],[recency]],4))*10</f>
        <v>1.4810000000000001</v>
      </c>
      <c r="I1993">
        <f>_xlfn.PERCENTRANK.INC(E:E,dataset_transacoes_ficticias_2023_2024[[#This Row],[frequency]],4)*10</f>
        <v>0.15</v>
      </c>
      <c r="J1993" s="5">
        <f>_xlfn.PERCENTRANK.INC(F:F,dataset_transacoes_ficticias_2023_2024[[#This Row],[total value]],4)*10</f>
        <v>1.2850000000000001</v>
      </c>
      <c r="K1993" s="5">
        <f t="shared" ca="1" si="62"/>
        <v>6.2869999999999999</v>
      </c>
      <c r="L1993" s="13">
        <f ca="1">_xlfn.PERCENTRANK.INC(K:K,dataset_transacoes_ficticias_2023_2024[[#This Row],[rfm sum]],4)*10</f>
        <v>0.13500000000000001</v>
      </c>
      <c r="M1993" s="3">
        <f ca="1">ROUNDUP(dataset_transacoes_ficticias_2023_2024[[#This Row],[rfm]],0)</f>
        <v>1</v>
      </c>
      <c r="N1993" t="str">
        <f t="shared" ca="1" si="63"/>
        <v>Imediate Attention</v>
      </c>
    </row>
    <row r="1994" spans="1:14" x14ac:dyDescent="0.25">
      <c r="A1994" t="s">
        <v>384</v>
      </c>
      <c r="B1994" s="1">
        <v>45027</v>
      </c>
      <c r="C1994" s="4">
        <v>100.423915959718</v>
      </c>
      <c r="D1994" s="3">
        <f ca="1">TODAY() -dataset_transacoes_ficticias_2023_2024[[#This Row],[transaction date]]</f>
        <v>396</v>
      </c>
      <c r="E1994">
        <f>COUNTIF(A:A,dataset_transacoes_ficticias_2023_2024[[#This Row],[customer-id]])</f>
        <v>2</v>
      </c>
      <c r="F1994" s="4">
        <f>SUMIF(A:A,dataset_transacoes_ficticias_2023_2024[[#This Row],[customer-id]],C:C)</f>
        <v>369.96107215059197</v>
      </c>
      <c r="G1994" s="4">
        <f>dataset_transacoes_ficticias_2023_2024[[#This Row],[total value]]/dataset_transacoes_ficticias_2023_2024[[#This Row],[frequency]]</f>
        <v>184.98053607529599</v>
      </c>
      <c r="H1994" s="5">
        <f ca="1">(1 - _xlfn.PERCENTRANK.INC(D:D,dataset_transacoes_ficticias_2023_2024[[#This Row],[recency]],4))*10</f>
        <v>2.4670000000000005</v>
      </c>
      <c r="I1994">
        <f>_xlfn.PERCENTRANK.INC(E:E,dataset_transacoes_ficticias_2023_2024[[#This Row],[frequency]],4)*10</f>
        <v>0.15</v>
      </c>
      <c r="J1994" s="5">
        <f>_xlfn.PERCENTRANK.INC(F:F,dataset_transacoes_ficticias_2023_2024[[#This Row],[total value]],4)*10</f>
        <v>0.1</v>
      </c>
      <c r="K1994" s="5">
        <f t="shared" ca="1" si="62"/>
        <v>5.6330000000000009</v>
      </c>
      <c r="L1994" s="13">
        <f ca="1">_xlfn.PERCENTRANK.INC(K:K,dataset_transacoes_ficticias_2023_2024[[#This Row],[rfm sum]],4)*10</f>
        <v>7.4999999999999997E-2</v>
      </c>
      <c r="M1994" s="3">
        <f ca="1">ROUNDUP(dataset_transacoes_ficticias_2023_2024[[#This Row],[rfm]],0)</f>
        <v>1</v>
      </c>
      <c r="N1994" t="str">
        <f t="shared" ca="1" si="63"/>
        <v>Imediate Attention</v>
      </c>
    </row>
    <row r="1995" spans="1:14" x14ac:dyDescent="0.25">
      <c r="A1995" t="s">
        <v>290</v>
      </c>
      <c r="B1995" s="1">
        <v>45165</v>
      </c>
      <c r="C1995" s="4">
        <v>505.61535143388301</v>
      </c>
      <c r="D1995" s="3">
        <f ca="1">TODAY() -dataset_transacoes_ficticias_2023_2024[[#This Row],[transaction date]]</f>
        <v>258</v>
      </c>
      <c r="E1995">
        <f>COUNTIF(A:A,dataset_transacoes_ficticias_2023_2024[[#This Row],[customer-id]])</f>
        <v>1</v>
      </c>
      <c r="F1995" s="4">
        <f>SUMIF(A:A,dataset_transacoes_ficticias_2023_2024[[#This Row],[customer-id]],C:C)</f>
        <v>505.61535143388301</v>
      </c>
      <c r="G1995" s="4">
        <f>dataset_transacoes_ficticias_2023_2024[[#This Row],[total value]]/dataset_transacoes_ficticias_2023_2024[[#This Row],[frequency]]</f>
        <v>505.61535143388301</v>
      </c>
      <c r="H1995" s="5">
        <f ca="1">(1 - _xlfn.PERCENTRANK.INC(D:D,dataset_transacoes_ficticias_2023_2024[[#This Row],[recency]],4))*10</f>
        <v>5.9379999999999997</v>
      </c>
      <c r="I1995">
        <f>_xlfn.PERCENTRANK.INC(E:E,dataset_transacoes_ficticias_2023_2024[[#This Row],[frequency]],4)*10</f>
        <v>0</v>
      </c>
      <c r="J1995" s="5">
        <f>_xlfn.PERCENTRANK.INC(F:F,dataset_transacoes_ficticias_2023_2024[[#This Row],[total value]],4)*10</f>
        <v>0.20500000000000002</v>
      </c>
      <c r="K1995" s="5">
        <f t="shared" ca="1" si="62"/>
        <v>8.8600000000000012</v>
      </c>
      <c r="L1995" s="13">
        <f ca="1">_xlfn.PERCENTRANK.INC(K:K,dataset_transacoes_ficticias_2023_2024[[#This Row],[rfm sum]],4)*10</f>
        <v>0.44499999999999995</v>
      </c>
      <c r="M1995" s="3">
        <f ca="1">ROUNDUP(dataset_transacoes_ficticias_2023_2024[[#This Row],[rfm]],0)</f>
        <v>1</v>
      </c>
      <c r="N1995" t="str">
        <f t="shared" ca="1" si="63"/>
        <v>Imediate Attention</v>
      </c>
    </row>
    <row r="1996" spans="1:14" x14ac:dyDescent="0.25">
      <c r="A1996" t="s">
        <v>385</v>
      </c>
      <c r="B1996" s="1">
        <v>45141</v>
      </c>
      <c r="C1996" s="4">
        <v>109.35384576722799</v>
      </c>
      <c r="D1996" s="3">
        <f ca="1">TODAY() -dataset_transacoes_ficticias_2023_2024[[#This Row],[transaction date]]</f>
        <v>282</v>
      </c>
      <c r="E1996">
        <f>COUNTIF(A:A,dataset_transacoes_ficticias_2023_2024[[#This Row],[customer-id]])</f>
        <v>2</v>
      </c>
      <c r="F1996" s="4">
        <f>SUMIF(A:A,dataset_transacoes_ficticias_2023_2024[[#This Row],[customer-id]],C:C)</f>
        <v>384.96525183903799</v>
      </c>
      <c r="G1996" s="4">
        <f>dataset_transacoes_ficticias_2023_2024[[#This Row],[total value]]/dataset_transacoes_ficticias_2023_2024[[#This Row],[frequency]]</f>
        <v>192.48262591951899</v>
      </c>
      <c r="H1996" s="5">
        <f ca="1">(1 - _xlfn.PERCENTRANK.INC(D:D,dataset_transacoes_ficticias_2023_2024[[#This Row],[recency]],4))*10</f>
        <v>5.3580000000000005</v>
      </c>
      <c r="I1996">
        <f>_xlfn.PERCENTRANK.INC(E:E,dataset_transacoes_ficticias_2023_2024[[#This Row],[frequency]],4)*10</f>
        <v>0.15</v>
      </c>
      <c r="J1996" s="5">
        <f>_xlfn.PERCENTRANK.INC(F:F,dataset_transacoes_ficticias_2023_2024[[#This Row],[total value]],4)*10</f>
        <v>0.125</v>
      </c>
      <c r="K1996" s="5">
        <f t="shared" ca="1" si="62"/>
        <v>11.776000000000002</v>
      </c>
      <c r="L1996" s="13">
        <f ca="1">_xlfn.PERCENTRANK.INC(K:K,dataset_transacoes_ficticias_2023_2024[[#This Row],[rfm sum]],4)*10</f>
        <v>0.9850000000000001</v>
      </c>
      <c r="M1996" s="3">
        <f ca="1">ROUNDUP(dataset_transacoes_ficticias_2023_2024[[#This Row],[rfm]],0)</f>
        <v>1</v>
      </c>
      <c r="N1996" t="str">
        <f t="shared" ca="1" si="63"/>
        <v>Imediate Attention</v>
      </c>
    </row>
    <row r="1997" spans="1:14" x14ac:dyDescent="0.25">
      <c r="A1997" t="s">
        <v>223</v>
      </c>
      <c r="B1997" s="1">
        <v>45042</v>
      </c>
      <c r="C1997" s="4">
        <v>794.13063638484198</v>
      </c>
      <c r="D1997" s="3">
        <f ca="1">TODAY() -dataset_transacoes_ficticias_2023_2024[[#This Row],[transaction date]]</f>
        <v>381</v>
      </c>
      <c r="E1997">
        <f>COUNTIF(A:A,dataset_transacoes_ficticias_2023_2024[[#This Row],[customer-id]])</f>
        <v>2</v>
      </c>
      <c r="F1997" s="4">
        <f>SUMIF(A:A,dataset_transacoes_ficticias_2023_2024[[#This Row],[customer-id]],C:C)</f>
        <v>1157.9922287567329</v>
      </c>
      <c r="G1997" s="4">
        <f>dataset_transacoes_ficticias_2023_2024[[#This Row],[total value]]/dataset_transacoes_ficticias_2023_2024[[#This Row],[frequency]]</f>
        <v>578.99611437836643</v>
      </c>
      <c r="H1997" s="5">
        <f ca="1">(1 - _xlfn.PERCENTRANK.INC(D:D,dataset_transacoes_ficticias_2023_2024[[#This Row],[recency]],4))*10</f>
        <v>2.8620000000000001</v>
      </c>
      <c r="I1997">
        <f>_xlfn.PERCENTRANK.INC(E:E,dataset_transacoes_ficticias_2023_2024[[#This Row],[frequency]],4)*10</f>
        <v>0.15</v>
      </c>
      <c r="J1997" s="5">
        <f>_xlfn.PERCENTRANK.INC(F:F,dataset_transacoes_ficticias_2023_2024[[#This Row],[total value]],4)*10</f>
        <v>1.165</v>
      </c>
      <c r="K1997" s="5">
        <f t="shared" ca="1" si="62"/>
        <v>9.8100000000000023</v>
      </c>
      <c r="L1997" s="13">
        <f ca="1">_xlfn.PERCENTRANK.INC(K:K,dataset_transacoes_ficticias_2023_2024[[#This Row],[rfm sum]],4)*10</f>
        <v>0.59</v>
      </c>
      <c r="M1997" s="3">
        <f ca="1">ROUNDUP(dataset_transacoes_ficticias_2023_2024[[#This Row],[rfm]],0)</f>
        <v>1</v>
      </c>
      <c r="N1997" t="str">
        <f t="shared" ca="1" si="63"/>
        <v>Imediate Attention</v>
      </c>
    </row>
    <row r="1998" spans="1:14" x14ac:dyDescent="0.25">
      <c r="A1998" t="s">
        <v>177</v>
      </c>
      <c r="B1998" s="1">
        <v>45014</v>
      </c>
      <c r="C1998" s="4">
        <v>97.209301766270002</v>
      </c>
      <c r="D1998" s="3">
        <f ca="1">TODAY() -dataset_transacoes_ficticias_2023_2024[[#This Row],[transaction date]]</f>
        <v>409</v>
      </c>
      <c r="E1998">
        <f>COUNTIF(A:A,dataset_transacoes_ficticias_2023_2024[[#This Row],[customer-id]])</f>
        <v>2</v>
      </c>
      <c r="F1998" s="4">
        <f>SUMIF(A:A,dataset_transacoes_ficticias_2023_2024[[#This Row],[customer-id]],C:C)</f>
        <v>919.42892874640893</v>
      </c>
      <c r="G1998" s="4">
        <f>dataset_transacoes_ficticias_2023_2024[[#This Row],[total value]]/dataset_transacoes_ficticias_2023_2024[[#This Row],[frequency]]</f>
        <v>459.71446437320446</v>
      </c>
      <c r="H1998" s="5">
        <f ca="1">(1 - _xlfn.PERCENTRANK.INC(D:D,dataset_transacoes_ficticias_2023_2024[[#This Row],[recency]],4))*10</f>
        <v>2.1819999999999995</v>
      </c>
      <c r="I1998">
        <f>_xlfn.PERCENTRANK.INC(E:E,dataset_transacoes_ficticias_2023_2024[[#This Row],[frequency]],4)*10</f>
        <v>0.15</v>
      </c>
      <c r="J1998" s="5">
        <f>_xlfn.PERCENTRANK.INC(F:F,dataset_transacoes_ficticias_2023_2024[[#This Row],[total value]],4)*10</f>
        <v>0.72499999999999998</v>
      </c>
      <c r="K1998" s="5">
        <f t="shared" ca="1" si="62"/>
        <v>7.2339999999999991</v>
      </c>
      <c r="L1998" s="13">
        <f ca="1">_xlfn.PERCENTRANK.INC(K:K,dataset_transacoes_ficticias_2023_2024[[#This Row],[rfm sum]],4)*10</f>
        <v>0.22999999999999998</v>
      </c>
      <c r="M1998" s="3">
        <f ca="1">ROUNDUP(dataset_transacoes_ficticias_2023_2024[[#This Row],[rfm]],0)</f>
        <v>1</v>
      </c>
      <c r="N1998" t="str">
        <f t="shared" ca="1" si="63"/>
        <v>Imediate Attention</v>
      </c>
    </row>
    <row r="1999" spans="1:14" x14ac:dyDescent="0.25">
      <c r="A1999" t="s">
        <v>105</v>
      </c>
      <c r="B1999" s="1">
        <v>44972</v>
      </c>
      <c r="C1999" s="4">
        <v>216.78082523246101</v>
      </c>
      <c r="D1999" s="3">
        <f ca="1">TODAY() -dataset_transacoes_ficticias_2023_2024[[#This Row],[transaction date]]</f>
        <v>451</v>
      </c>
      <c r="E1999">
        <f>COUNTIF(A:A,dataset_transacoes_ficticias_2023_2024[[#This Row],[customer-id]])</f>
        <v>4</v>
      </c>
      <c r="F1999" s="4">
        <f>SUMIF(A:A,dataset_transacoes_ficticias_2023_2024[[#This Row],[customer-id]],C:C)</f>
        <v>949.44591450824237</v>
      </c>
      <c r="G1999" s="4">
        <f>dataset_transacoes_ficticias_2023_2024[[#This Row],[total value]]/dataset_transacoes_ficticias_2023_2024[[#This Row],[frequency]]</f>
        <v>237.36147862706059</v>
      </c>
      <c r="H1999" s="5">
        <f ca="1">(1 - _xlfn.PERCENTRANK.INC(D:D,dataset_transacoes_ficticias_2023_2024[[#This Row],[recency]],4))*10</f>
        <v>1.1160000000000003</v>
      </c>
      <c r="I1999">
        <f>_xlfn.PERCENTRANK.INC(E:E,dataset_transacoes_ficticias_2023_2024[[#This Row],[frequency]],4)*10</f>
        <v>2.5510000000000002</v>
      </c>
      <c r="J1999" s="5">
        <f>_xlfn.PERCENTRANK.INC(F:F,dataset_transacoes_ficticias_2023_2024[[#This Row],[total value]],4)*10</f>
        <v>0.79</v>
      </c>
      <c r="K1999" s="5">
        <f t="shared" ca="1" si="62"/>
        <v>7.5140000000000002</v>
      </c>
      <c r="L1999" s="13">
        <f ca="1">_xlfn.PERCENTRANK.INC(K:K,dataset_transacoes_ficticias_2023_2024[[#This Row],[rfm sum]],4)*10</f>
        <v>0.27500000000000002</v>
      </c>
      <c r="M1999" s="3">
        <f ca="1">ROUNDUP(dataset_transacoes_ficticias_2023_2024[[#This Row],[rfm]],0)</f>
        <v>1</v>
      </c>
      <c r="N1999" t="str">
        <f t="shared" ca="1" si="63"/>
        <v>Imediate Attention</v>
      </c>
    </row>
    <row r="2000" spans="1:14" x14ac:dyDescent="0.25">
      <c r="A2000" t="s">
        <v>366</v>
      </c>
      <c r="B2000" s="1">
        <v>45051</v>
      </c>
      <c r="C2000" s="4">
        <v>534.01984578911299</v>
      </c>
      <c r="D2000" s="3">
        <f ca="1">TODAY() -dataset_transacoes_ficticias_2023_2024[[#This Row],[transaction date]]</f>
        <v>372</v>
      </c>
      <c r="E2000">
        <f>COUNTIF(A:A,dataset_transacoes_ficticias_2023_2024[[#This Row],[customer-id]])</f>
        <v>3</v>
      </c>
      <c r="F2000" s="4">
        <f>SUMIF(A:A,dataset_transacoes_ficticias_2023_2024[[#This Row],[customer-id]],C:C)</f>
        <v>1470.0822826808608</v>
      </c>
      <c r="G2000" s="4">
        <f>dataset_transacoes_ficticias_2023_2024[[#This Row],[total value]]/dataset_transacoes_ficticias_2023_2024[[#This Row],[frequency]]</f>
        <v>490.02742756028692</v>
      </c>
      <c r="H2000" s="5">
        <f ca="1">(1 - _xlfn.PERCENTRANK.INC(D:D,dataset_transacoes_ficticias_2023_2024[[#This Row],[recency]],4))*10</f>
        <v>3.1120000000000001</v>
      </c>
      <c r="I2000">
        <f>_xlfn.PERCENTRANK.INC(E:E,dataset_transacoes_ficticias_2023_2024[[#This Row],[frequency]],4)*10</f>
        <v>0.96</v>
      </c>
      <c r="J2000" s="5">
        <f>_xlfn.PERCENTRANK.INC(F:F,dataset_transacoes_ficticias_2023_2024[[#This Row],[total value]],4)*10</f>
        <v>2.0259999999999998</v>
      </c>
      <c r="K2000" s="5">
        <f t="shared" ca="1" si="62"/>
        <v>10.555</v>
      </c>
      <c r="L2000" s="13">
        <f ca="1">_xlfn.PERCENTRANK.INC(K:K,dataset_transacoes_ficticias_2023_2024[[#This Row],[rfm sum]],4)*10</f>
        <v>0.69500000000000006</v>
      </c>
      <c r="M2000" s="3">
        <f ca="1">ROUNDUP(dataset_transacoes_ficticias_2023_2024[[#This Row],[rfm]],0)</f>
        <v>1</v>
      </c>
      <c r="N2000" t="str">
        <f t="shared" ca="1" si="63"/>
        <v>Imediate Attention</v>
      </c>
    </row>
    <row r="2001" spans="1:14" x14ac:dyDescent="0.25">
      <c r="A2001" t="s">
        <v>28</v>
      </c>
      <c r="B2001" s="1">
        <v>44949</v>
      </c>
      <c r="C2001" s="4">
        <v>182.80691813714401</v>
      </c>
      <c r="D2001" s="3">
        <f ca="1">TODAY() -dataset_transacoes_ficticias_2023_2024[[#This Row],[transaction date]]</f>
        <v>474</v>
      </c>
      <c r="E2001">
        <f>COUNTIF(A:A,dataset_transacoes_ficticias_2023_2024[[#This Row],[customer-id]])</f>
        <v>3</v>
      </c>
      <c r="F2001" s="4">
        <f>SUMIF(A:A,dataset_transacoes_ficticias_2023_2024[[#This Row],[customer-id]],C:C)</f>
        <v>785.70917416983593</v>
      </c>
      <c r="G2001" s="4">
        <f>dataset_transacoes_ficticias_2023_2024[[#This Row],[total value]]/dataset_transacoes_ficticias_2023_2024[[#This Row],[frequency]]</f>
        <v>261.903058056612</v>
      </c>
      <c r="H2001" s="5">
        <f ca="1">(1 - _xlfn.PERCENTRANK.INC(D:D,dataset_transacoes_ficticias_2023_2024[[#This Row],[recency]],4))*10</f>
        <v>0.53599999999999981</v>
      </c>
      <c r="I2001">
        <f>_xlfn.PERCENTRANK.INC(E:E,dataset_transacoes_ficticias_2023_2024[[#This Row],[frequency]],4)*10</f>
        <v>0.96</v>
      </c>
      <c r="J2001" s="5">
        <f>_xlfn.PERCENTRANK.INC(F:F,dataset_transacoes_ficticias_2023_2024[[#This Row],[total value]],4)*10</f>
        <v>0.48</v>
      </c>
      <c r="K2001" s="5">
        <f t="shared" ca="1" si="62"/>
        <v>8.0739999999999998</v>
      </c>
      <c r="L2001" s="13">
        <f ca="1">_xlfn.PERCENTRANK.INC(K:K,dataset_transacoes_ficticias_2023_2024[[#This Row],[rfm sum]],4)*10</f>
        <v>0.34500000000000003</v>
      </c>
      <c r="M2001" s="3">
        <f ca="1">ROUNDUP(dataset_transacoes_ficticias_2023_2024[[#This Row],[rfm]],0)</f>
        <v>1</v>
      </c>
      <c r="N2001" t="str">
        <f t="shared" ca="1" si="63"/>
        <v>Imediate Attention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B696-D7FD-4120-9A3C-FEB8DD3A1C21}">
  <dimension ref="A3:F10"/>
  <sheetViews>
    <sheetView workbookViewId="0">
      <selection activeCell="C14" sqref="C14"/>
    </sheetView>
  </sheetViews>
  <sheetFormatPr defaultRowHeight="15" x14ac:dyDescent="0.25"/>
  <cols>
    <col min="1" max="1" width="18" bestFit="1" customWidth="1"/>
    <col min="2" max="2" width="19.7109375" bestFit="1" customWidth="1"/>
    <col min="3" max="3" width="12" bestFit="1" customWidth="1"/>
    <col min="4" max="4" width="15.140625" bestFit="1" customWidth="1"/>
    <col min="5" max="5" width="17.28515625" bestFit="1" customWidth="1"/>
    <col min="6" max="6" width="12.5703125" bestFit="1" customWidth="1"/>
  </cols>
  <sheetData>
    <row r="3" spans="1:6" x14ac:dyDescent="0.25">
      <c r="A3" s="11" t="s">
        <v>503</v>
      </c>
      <c r="B3" t="s">
        <v>508</v>
      </c>
      <c r="C3" t="s">
        <v>9</v>
      </c>
      <c r="D3" t="s">
        <v>505</v>
      </c>
      <c r="E3" t="s">
        <v>8</v>
      </c>
      <c r="F3" s="4" t="s">
        <v>506</v>
      </c>
    </row>
    <row r="4" spans="1:6" x14ac:dyDescent="0.25">
      <c r="A4" s="14" t="s">
        <v>7</v>
      </c>
      <c r="B4">
        <v>62</v>
      </c>
      <c r="C4" s="4">
        <v>4658.8870758078829</v>
      </c>
      <c r="D4" s="3">
        <v>92.31</v>
      </c>
      <c r="E4" s="2">
        <v>8.6850000000000005</v>
      </c>
      <c r="F4" s="4">
        <v>1736.7017691120698</v>
      </c>
    </row>
    <row r="5" spans="1:6" x14ac:dyDescent="0.25">
      <c r="A5" s="14" t="s">
        <v>507</v>
      </c>
      <c r="B5">
        <v>102</v>
      </c>
      <c r="C5" s="4">
        <v>3781.3226579239026</v>
      </c>
      <c r="D5" s="3">
        <v>158.84</v>
      </c>
      <c r="E5" s="2">
        <v>7.165</v>
      </c>
      <c r="F5" s="4">
        <v>1070.5631480310572</v>
      </c>
    </row>
    <row r="6" spans="1:6" x14ac:dyDescent="0.25">
      <c r="A6" s="14" t="s">
        <v>3</v>
      </c>
      <c r="B6">
        <v>118</v>
      </c>
      <c r="C6" s="4">
        <v>3201.3461003451439</v>
      </c>
      <c r="D6" s="3">
        <v>177.17500000000001</v>
      </c>
      <c r="E6" s="2">
        <v>6.18</v>
      </c>
      <c r="F6" s="4">
        <v>894.93601018824245</v>
      </c>
    </row>
    <row r="7" spans="1:6" x14ac:dyDescent="0.25">
      <c r="A7" s="14" t="s">
        <v>4</v>
      </c>
      <c r="B7">
        <v>270</v>
      </c>
      <c r="C7" s="4">
        <v>2527.4073549865116</v>
      </c>
      <c r="D7" s="3">
        <v>195.71</v>
      </c>
      <c r="E7" s="2">
        <v>5.085</v>
      </c>
      <c r="F7" s="4">
        <v>1132.3460099110027</v>
      </c>
    </row>
    <row r="8" spans="1:6" x14ac:dyDescent="0.25">
      <c r="A8" s="14" t="s">
        <v>5</v>
      </c>
      <c r="B8">
        <v>304</v>
      </c>
      <c r="C8" s="4">
        <v>1646.7334177463149</v>
      </c>
      <c r="D8" s="3">
        <v>224.5492487479132</v>
      </c>
      <c r="E8" s="2">
        <v>3.5459098497495827</v>
      </c>
      <c r="F8" s="4">
        <v>929.4218551123239</v>
      </c>
    </row>
    <row r="9" spans="1:6" x14ac:dyDescent="0.25">
      <c r="A9" s="14" t="s">
        <v>6</v>
      </c>
      <c r="B9">
        <v>140</v>
      </c>
      <c r="C9" s="4">
        <v>1064.0350924258521</v>
      </c>
      <c r="D9" s="3">
        <v>292.49253731343282</v>
      </c>
      <c r="E9" s="2">
        <v>2.5024875621890548</v>
      </c>
      <c r="F9" s="4">
        <v>616.62693994776157</v>
      </c>
    </row>
    <row r="10" spans="1:6" x14ac:dyDescent="0.25">
      <c r="A10" s="14" t="s">
        <v>504</v>
      </c>
      <c r="B10">
        <v>493</v>
      </c>
      <c r="C10" s="4">
        <v>2522.5099753074601</v>
      </c>
      <c r="D10" s="3">
        <v>198.1935</v>
      </c>
      <c r="E10" s="2">
        <v>5.0419999999999998</v>
      </c>
      <c r="F10" s="4">
        <v>2022.4763452517877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w n 1 E W L c x L 8 W k A A A A 9 g A A A B I A H A B D b 2 5 m a W c v U G F j a 2 F n Z S 5 4 b W w g o h g A K K A U A A A A A A A A A A A A A A A A A A A A A A A A A A A A h Y 9 B D o I w F E S v Q r q n L T V R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Y j N s e M L T A F M k H I t P k K b N z 7 b H 8 g r P v K 9 Z 3 i r Q t X O y B T B P L + w B 9 Q S w M E F A A C A A g A w n 1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J 9 R F i Z g P Y p v w E A A L A K A A A T A B w A R m 9 y b X V s Y X M v U 2 V j d G l v b j E u b S C i G A A o o B Q A A A A A A A A A A A A A A A A A A A A A A A A A A A D t V c F q 2 0 A Q v R v 8 D 4 t 6 s U G I R k 5 7 a N A h S D H N p U 1 r k 0 s U x E Q a N w u j H b M 7 U p 0 a f 0 8 / o J + Q H + v a a n A C N p R e n L Y R r C R m h r d v 5 r 1 l H Z a i 2 a h J 9 z 0 6 6 f f 6 P X c L F i t V g Y B D K e y s L X C B 9 Z x Y J Y p Q + j 3 l n z E b Q R 9 I X R t l X D Y 1 G h m M N W G U r j N G 3 C D I 3 u U f D W Z W t 5 h f o H M M p E j 5 U N W F 2 I q e 3 f 8 g z f n n 8 e V 6 K c P q b F E i 5 R l U 7 P I d J K L S t c E w v M q Q d K 0 F b R K E Q a h S p q Y 2 L h m F 6 s y U X G n z J T m K 3 8 S h + t S w 4 E T u C J P t b / S B D V 4 P w 6 6 Z V 0 E K N 3 j / H e i W n b q w X H O r / f 6 B b 3 A K N 7 5 8 E x N 8 j 1 C h d Y N N 9 6 G 6 + h U + J Z q U Q G B d I r Z 5 j D v V c 1 a n 5 G n 6 f r Z w U w v G z d j W H e 3 p 3 R z d Y C + L c L k M z r M i J e 3 n i r 5 Z 8 f V K c C G r U C 2 D z A + p 2 C B C C f y Q 9 q P D T f o S i O 2 T / L m R t 8 f R e t P V a t j v a b O b 7 T 4 3 l O x 1 Q P k T O 2 T 8 1 R B D 9 V T Z B 8 A X a Q 8 t L U g D p L / 5 k s O e 9 S 2 P F 0 8 c 0 h P S w T C 6 Y q b 9 H V F q c I d z x i 4 2 f 4 U / H g 9 9 D / T v T r + I X 8 f x + n X 8 v H T Y 8 v o f F R k 9 U 0 V G / 5 Y i P w F Q S w E C L Q A U A A I A C A D C f U R Y t z E v x a Q A A A D 2 A A A A E g A A A A A A A A A A A A A A A A A A A A A A Q 2 9 u Z m l n L 1 B h Y 2 t h Z 2 U u e G 1 s U E s B A i 0 A F A A C A A g A w n 1 E W A / K 6 a u k A A A A 6 Q A A A B M A A A A A A A A A A A A A A A A A 8 A A A A F t D b 2 5 0 Z W 5 0 X 1 R 5 c G V z X S 5 4 b W x Q S w E C L Q A U A A I A C A D C f U R Y m Y D 2 K b 8 B A A C w C g A A E w A A A A A A A A A A A A A A A A D h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N w A A A A A A A H 0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y Z n Z f Z X h l b X B s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0 Z j l k N D h l L W Q 4 M m M t N G E 0 Z C 1 h N G E w L T k 5 Y z h i N z Z l N z V h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R U M T Q 6 N T M 6 M D I u M z U w N D c 0 M l o i I C 8 + P E V u d H J 5 I F R 5 c G U 9 I k Z p b G x D b 2 x 1 b W 5 U e X B l c y I g V m F s d W U 9 I n N C Z 2 t E I i A v P j x F b n R y e S B U e X B l P S J G a W x s Q 2 9 s d W 1 u T m F t Z X M i I F Z h b H V l P S J z W y Z x d W 9 0 O 0 l E X 0 N s a W V u d G U m c X V v d D s s J n F 1 b 3 Q 7 R G F 0 Y V 9 U c m F u c 2 F j Y W 8 m c X V v d D s s J n F 1 b 3 Q 7 V m F s b 3 J f V H J h b n N h Y 2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F 9 y Z n Z f Z X h l b X B s b y 9 B d X R v U m V t b 3 Z l Z E N v b H V t b n M x L n t J R F 9 D b G l l b n R l L D B 9 J n F 1 b 3 Q 7 L C Z x d W 9 0 O 1 N l Y 3 R p b 2 4 x L 2 R h d G F z Z X R f c m Z 2 X 2 V 4 Z W 1 w b G 8 v Q X V 0 b 1 J l b W 9 2 Z W R D b 2 x 1 b W 5 z M S 5 7 R G F 0 Y V 9 U c m F u c 2 F j Y W 8 s M X 0 m c X V v d D s s J n F 1 b 3 Q 7 U 2 V j d G l v b j E v Z G F 0 Y X N l d F 9 y Z n Z f Z X h l b X B s b y 9 B d X R v U m V t b 3 Z l Z E N v b H V t b n M x L n t W Y W x v c l 9 U c m F u c 2 F j Y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X N l d F 9 y Z n Z f Z X h l b X B s b y 9 B d X R v U m V t b 3 Z l Z E N v b H V t b n M x L n t J R F 9 D b G l l b n R l L D B 9 J n F 1 b 3 Q 7 L C Z x d W 9 0 O 1 N l Y 3 R p b 2 4 x L 2 R h d G F z Z X R f c m Z 2 X 2 V 4 Z W 1 w b G 8 v Q X V 0 b 1 J l b W 9 2 Z W R D b 2 x 1 b W 5 z M S 5 7 R G F 0 Y V 9 U c m F u c 2 F j Y W 8 s M X 0 m c X V v d D s s J n F 1 b 3 Q 7 U 2 V j d G l v b j E v Z G F 0 Y X N l d F 9 y Z n Z f Z X h l b X B s b y 9 B d X R v U m V t b 3 Z l Z E N v b H V t b n M x L n t W Y W x v c l 9 U c m F u c 2 F j Y W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R f c m Z 2 X 2 V 4 Z W 1 w b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3 J m d l 9 l e G V t c G x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3 J m d l 9 l e G V t c G x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c m Z 2 X 2 N v b X B s Z X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F l N T V l M m E t M z R i N i 0 0 Y T h h L W E 1 N D c t Y j Z k M j h j Z W U 2 M m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F Q x N D o 1 O T o y M y 4 1 N D M 0 N z I 4 W i I g L z 4 8 R W 5 0 c n k g V H l w Z T 0 i R m l s b E N v b H V t b l R 5 c G V z I i B W Y W x 1 Z T 0 i c 0 J n a 0 Q i I C 8 + P E V u d H J 5 I F R 5 c G U 9 I k Z p b G x D b 2 x 1 b W 5 O Y W 1 l c y I g V m F s d W U 9 I n N b J n F 1 b 3 Q 7 S U R f Q 2 x p Z W 5 0 Z S Z x d W 9 0 O y w m c X V v d D t E Y X R h X 1 R y Y W 5 z Y W N h b y Z x d W 9 0 O y w m c X V v d D t W Y W x v c l 9 U c m F u c 2 F j Y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X 3 J m d l 9 j b 2 1 w b G V 0 b y 9 B d X R v U m V t b 3 Z l Z E N v b H V t b n M x L n t J R F 9 D b G l l b n R l L D B 9 J n F 1 b 3 Q 7 L C Z x d W 9 0 O 1 N l Y 3 R p b 2 4 x L 2 R h d G F z Z X R f c m Z 2 X 2 N v b X B s Z X R v L 0 F 1 d G 9 S Z W 1 v d m V k Q 2 9 s d W 1 u c z E u e 0 R h d G F f V H J h b n N h Y 2 F v L D F 9 J n F 1 b 3 Q 7 L C Z x d W 9 0 O 1 N l Y 3 R p b 2 4 x L 2 R h d G F z Z X R f c m Z 2 X 2 N v b X B s Z X R v L 0 F 1 d G 9 S Z W 1 v d m V k Q 2 9 s d W 1 u c z E u e 1 Z h b G 9 y X 1 R y Y W 5 z Y W N h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c 2 V 0 X 3 J m d l 9 j b 2 1 w b G V 0 b y 9 B d X R v U m V t b 3 Z l Z E N v b H V t b n M x L n t J R F 9 D b G l l b n R l L D B 9 J n F 1 b 3 Q 7 L C Z x d W 9 0 O 1 N l Y 3 R p b 2 4 x L 2 R h d G F z Z X R f c m Z 2 X 2 N v b X B s Z X R v L 0 F 1 d G 9 S Z W 1 v d m V k Q 2 9 s d W 1 u c z E u e 0 R h d G F f V H J h b n N h Y 2 F v L D F 9 J n F 1 b 3 Q 7 L C Z x d W 9 0 O 1 N l Y 3 R p b 2 4 x L 2 R h d G F z Z X R f c m Z 2 X 2 N v b X B s Z X R v L 0 F 1 d G 9 S Z W 1 v d m V k Q 2 9 s d W 1 u c z E u e 1 Z h b G 9 y X 1 R y Y W 5 z Y W N h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F 9 y Z n Z f Y 2 9 t c G x l d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3 J m d l 9 j b 2 1 w b G V 0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y Z n Z f Y 2 9 t c G x l d G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y Z n Z f Y X R 1 Y W x p e m F k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4 Z D J i N z Y w L T V l Y j k t N D d i M i 1 i O T d h L T F i Z D I x M z k 4 Y W Q 3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R U M T U 6 M D g 6 M z g u M z I x N z E 1 M 1 o i I C 8 + P E V u d H J 5 I F R 5 c G U 9 I k Z p b G x D b 2 x 1 b W 5 U e X B l c y I g V m F s d W U 9 I n N C Z 2 t E I i A v P j x F b n R y e S B U e X B l P S J G a W x s Q 2 9 s d W 1 u T m F t Z X M i I F Z h b H V l P S J z W y Z x d W 9 0 O 0 l E X 0 N s a W V u d G U m c X V v d D s s J n F 1 b 3 Q 7 R G F 0 Y V 9 U c m F u c 2 F j Y W 8 m c X V v d D s s J n F 1 b 3 Q 7 V m F s b 3 J f V H J h b n N h Y 2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F 9 y Z n Z f Y X R 1 Y W x p e m F k b y 9 B d X R v U m V t b 3 Z l Z E N v b H V t b n M x L n t J R F 9 D b G l l b n R l L D B 9 J n F 1 b 3 Q 7 L C Z x d W 9 0 O 1 N l Y 3 R p b 2 4 x L 2 R h d G F z Z X R f c m Z 2 X 2 F 0 d W F s a X p h Z G 8 v Q X V 0 b 1 J l b W 9 2 Z W R D b 2 x 1 b W 5 z M S 5 7 R G F 0 Y V 9 U c m F u c 2 F j Y W 8 s M X 0 m c X V v d D s s J n F 1 b 3 Q 7 U 2 V j d G l v b j E v Z G F 0 Y X N l d F 9 y Z n Z f Y X R 1 Y W x p e m F k b y 9 B d X R v U m V t b 3 Z l Z E N v b H V t b n M x L n t W Y W x v c l 9 U c m F u c 2 F j Y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X N l d F 9 y Z n Z f Y X R 1 Y W x p e m F k b y 9 B d X R v U m V t b 3 Z l Z E N v b H V t b n M x L n t J R F 9 D b G l l b n R l L D B 9 J n F 1 b 3 Q 7 L C Z x d W 9 0 O 1 N l Y 3 R p b 2 4 x L 2 R h d G F z Z X R f c m Z 2 X 2 F 0 d W F s a X p h Z G 8 v Q X V 0 b 1 J l b W 9 2 Z W R D b 2 x 1 b W 5 z M S 5 7 R G F 0 Y V 9 U c m F u c 2 F j Y W 8 s M X 0 m c X V v d D s s J n F 1 b 3 Q 7 U 2 V j d G l v b j E v Z G F 0 Y X N l d F 9 y Z n Z f Y X R 1 Y W x p e m F k b y 9 B d X R v U m V t b 3 Z l Z E N v b H V t b n M x L n t W Y W x v c l 9 U c m F u c 2 F j Y W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R f c m Z 2 X 2 F 0 d W F s a X p h Z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3 J m d l 9 h d H V h b G l 6 Y W R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3 J m d l 9 h d H V h b G l 6 Y W R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d H J h b n N h Y 2 9 l c 1 9 m a W N 0 a W N p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O T I 1 Y 2 Y z M i 0 1 N T Y 0 L T Q y Z j I t Y W E 0 N S 0 z Z W R k Z m V k N T A x N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0 V D E 4 O j E y O j Q 5 L j U 2 M j I z M D R a I i A v P j x F b n R y e S B U e X B l P S J G a W x s Q 2 9 s d W 1 u V H l w Z X M i I F Z h b H V l P S J z Q m d Z R y I g L z 4 8 R W 5 0 c n k g V H l w Z T 0 i R m l s b E N v b H V t b k 5 h b W V z I i B W Y W x 1 Z T 0 i c 1 s m c X V v d D t J R F 9 D b G l l b n R l J n F 1 b 3 Q 7 L C Z x d W 9 0 O 0 R h d G F f V H J h b n N h Y 2 F v J n F 1 b 3 Q 7 L C Z x d W 9 0 O 1 Z h b G 9 y X 1 R y Y W 5 z Y W N h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R f d H J h b n N h Y 2 9 l c 1 9 m a W N 0 a W N p Y X M v Q X V 0 b 1 J l b W 9 2 Z W R D b 2 x 1 b W 5 z M S 5 7 S U R f Q 2 x p Z W 5 0 Z S w w f S Z x d W 9 0 O y w m c X V v d D t T Z W N 0 a W 9 u M S 9 k Y X R h c 2 V 0 X 3 R y Y W 5 z Y W N v Z X N f Z m l j d G l j a W F z L 0 F 1 d G 9 S Z W 1 v d m V k Q 2 9 s d W 1 u c z E u e 0 R h d G F f V H J h b n N h Y 2 F v L D F 9 J n F 1 b 3 Q 7 L C Z x d W 9 0 O 1 N l Y 3 R p b 2 4 x L 2 R h d G F z Z X R f d H J h b n N h Y 2 9 l c 1 9 m a W N 0 a W N p Y X M v Q X V 0 b 1 J l b W 9 2 Z W R D b 2 x 1 b W 5 z M S 5 7 V m F s b 3 J f V H J h b n N h Y 2 F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z Z X R f d H J h b n N h Y 2 9 l c 1 9 m a W N 0 a W N p Y X M v Q X V 0 b 1 J l b W 9 2 Z W R D b 2 x 1 b W 5 z M S 5 7 S U R f Q 2 x p Z W 5 0 Z S w w f S Z x d W 9 0 O y w m c X V v d D t T Z W N 0 a W 9 u M S 9 k Y X R h c 2 V 0 X 3 R y Y W 5 z Y W N v Z X N f Z m l j d G l j a W F z L 0 F 1 d G 9 S Z W 1 v d m V k Q 2 9 s d W 1 u c z E u e 0 R h d G F f V H J h b n N h Y 2 F v L D F 9 J n F 1 b 3 Q 7 L C Z x d W 9 0 O 1 N l Y 3 R p b 2 4 x L 2 R h d G F z Z X R f d H J h b n N h Y 2 9 l c 1 9 m a W N 0 a W N p Y X M v Q X V 0 b 1 J l b W 9 2 Z W R D b 2 x 1 b W 5 z M S 5 7 V m F s b 3 J f V H J h b n N h Y 2 F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X 3 R y Y W 5 z Y W N v Z X N f Z m l j d G l j a W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0 c m F u c 2 F j b 2 V z X 2 Z p Y 3 R p Y 2 l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0 c m F u c 2 F j b 2 V z X 2 Z p Y 3 R p Y 2 l h c 1 8 y M D I y X z I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G Z j M G I x M S 0 4 M j A x L T Q 3 O G Q t O D U y M C 0 4 Z G I 3 M m Y 4 Z D h k M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0 V D E 4 O j I x O j Q 1 L j E z N T Q 3 N D R a I i A v P j x F b n R y e S B U e X B l P S J G a W x s Q 2 9 s d W 1 u V H l w Z X M i I F Z h b H V l P S J z Q m d Z R y I g L z 4 8 R W 5 0 c n k g V H l w Z T 0 i R m l s b E N v b H V t b k 5 h b W V z I i B W Y W x 1 Z T 0 i c 1 s m c X V v d D t J R F 9 D b G l l b n R l J n F 1 b 3 Q 7 L C Z x d W 9 0 O 0 R h d G F f V H J h b n N h Y 2 F v J n F 1 b 3 Q 7 L C Z x d W 9 0 O 1 Z h b G 9 y X 1 R y Y W 5 z Y W N h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R f d H J h b n N h Y 2 9 l c 1 9 m a W N 0 a W N p Y X N f M j A y M l 8 y M D I 0 L 0 F 1 d G 9 S Z W 1 v d m V k Q 2 9 s d W 1 u c z E u e 0 l E X 0 N s a W V u d G U s M H 0 m c X V v d D s s J n F 1 b 3 Q 7 U 2 V j d G l v b j E v Z G F 0 Y X N l d F 9 0 c m F u c 2 F j b 2 V z X 2 Z p Y 3 R p Y 2 l h c 1 8 y M D I y X z I w M j Q v Q X V 0 b 1 J l b W 9 2 Z W R D b 2 x 1 b W 5 z M S 5 7 R G F 0 Y V 9 U c m F u c 2 F j Y W 8 s M X 0 m c X V v d D s s J n F 1 b 3 Q 7 U 2 V j d G l v b j E v Z G F 0 Y X N l d F 9 0 c m F u c 2 F j b 2 V z X 2 Z p Y 3 R p Y 2 l h c 1 8 y M D I y X z I w M j Q v Q X V 0 b 1 J l b W 9 2 Z W R D b 2 x 1 b W 5 z M S 5 7 V m F s b 3 J f V H J h b n N h Y 2 F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z Z X R f d H J h b n N h Y 2 9 l c 1 9 m a W N 0 a W N p Y X N f M j A y M l 8 y M D I 0 L 0 F 1 d G 9 S Z W 1 v d m V k Q 2 9 s d W 1 u c z E u e 0 l E X 0 N s a W V u d G U s M H 0 m c X V v d D s s J n F 1 b 3 Q 7 U 2 V j d G l v b j E v Z G F 0 Y X N l d F 9 0 c m F u c 2 F j b 2 V z X 2 Z p Y 3 R p Y 2 l h c 1 8 y M D I y X z I w M j Q v Q X V 0 b 1 J l b W 9 2 Z W R D b 2 x 1 b W 5 z M S 5 7 R G F 0 Y V 9 U c m F u c 2 F j Y W 8 s M X 0 m c X V v d D s s J n F 1 b 3 Q 7 U 2 V j d G l v b j E v Z G F 0 Y X N l d F 9 0 c m F u c 2 F j b 2 V z X 2 Z p Y 3 R p Y 2 l h c 1 8 y M D I y X z I w M j Q v Q X V 0 b 1 J l b W 9 2 Z W R D b 2 x 1 b W 5 z M S 5 7 V m F s b 3 J f V H J h b n N h Y 2 F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X 3 R y Y W 5 z Y W N v Z X N f Z m l j d G l j a W F z X z I w M j J f M j A y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d H J h b n N h Y 2 9 l c 1 9 m a W N 0 a W N p Y X N f M j A y M l 8 y M D I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3 R y Y W 5 z Y W N v Z X N f Z m l j d G l j a W F z X z I w M j N f M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0 N D Q 1 Y z c z L W R i Z D M t N D M 2 Y S 1 i Y T A z L T B k Y z Y 5 Y T g 4 N G M z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h d G F z Z X R f d H J h b n N h Y 2 9 l c 1 9 m a W N 0 a W N p Y X N f M j A y M 1 8 y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R U M T g 6 M j c 6 N D A u M z Y y N z A 3 O F o i I C 8 + P E V u d H J 5 I F R 5 c G U 9 I k Z p b G x D b 2 x 1 b W 5 U e X B l c y I g V m F s d W U 9 I n N C Z 1 l H I i A v P j x F b n R y e S B U e X B l P S J G a W x s Q 2 9 s d W 1 u T m F t Z X M i I F Z h b H V l P S J z W y Z x d W 9 0 O 0 l E X 0 N s a W V u d G U m c X V v d D s s J n F 1 b 3 Q 7 R G F 0 Y V 9 U c m F u c 2 F j Y W 8 m c X V v d D s s J n F 1 b 3 Q 7 V m F s b 3 J f V H J h b n N h Y 2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F 9 0 c m F u c 2 F j b 2 V z X 2 Z p Y 3 R p Y 2 l h c 1 8 y M D I z X z I w M j Q v Q X V 0 b 1 J l b W 9 2 Z W R D b 2 x 1 b W 5 z M S 5 7 S U R f Q 2 x p Z W 5 0 Z S w w f S Z x d W 9 0 O y w m c X V v d D t T Z W N 0 a W 9 u M S 9 k Y X R h c 2 V 0 X 3 R y Y W 5 z Y W N v Z X N f Z m l j d G l j a W F z X z I w M j N f M j A y N C 9 B d X R v U m V t b 3 Z l Z E N v b H V t b n M x L n t E Y X R h X 1 R y Y W 5 z Y W N h b y w x f S Z x d W 9 0 O y w m c X V v d D t T Z W N 0 a W 9 u M S 9 k Y X R h c 2 V 0 X 3 R y Y W 5 z Y W N v Z X N f Z m l j d G l j a W F z X z I w M j N f M j A y N C 9 B d X R v U m V t b 3 Z l Z E N v b H V t b n M x L n t W Y W x v c l 9 U c m F u c 2 F j Y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X N l d F 9 0 c m F u c 2 F j b 2 V z X 2 Z p Y 3 R p Y 2 l h c 1 8 y M D I z X z I w M j Q v Q X V 0 b 1 J l b W 9 2 Z W R D b 2 x 1 b W 5 z M S 5 7 S U R f Q 2 x p Z W 5 0 Z S w w f S Z x d W 9 0 O y w m c X V v d D t T Z W N 0 a W 9 u M S 9 k Y X R h c 2 V 0 X 3 R y Y W 5 z Y W N v Z X N f Z m l j d G l j a W F z X z I w M j N f M j A y N C 9 B d X R v U m V t b 3 Z l Z E N v b H V t b n M x L n t E Y X R h X 1 R y Y W 5 z Y W N h b y w x f S Z x d W 9 0 O y w m c X V v d D t T Z W N 0 a W 9 u M S 9 k Y X R h c 2 V 0 X 3 R y Y W 5 z Y W N v Z X N f Z m l j d G l j a W F z X z I w M j N f M j A y N C 9 B d X R v U m V t b 3 Z l Z E N v b H V t b n M x L n t W Y W x v c l 9 U c m F u c 2 F j Y W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R f d H J h b n N h Y 2 9 l c 1 9 m a W N 0 a W N p Y X N f M j A y M 1 8 y M D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0 c m F u c 2 F j b 2 V z X 2 Z p Y 3 R p Y 2 l h c 1 8 y M D I z X z I w M j Q v Q 2 F i Z S V D M y V B N 2 F s a G 9 z J T I w U H J v b W 9 2 a W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j 1 Z C J 9 t d T 6 s 6 n O j t t N A R A A A A A A I A A A A A A B B m A A A A A Q A A I A A A A C E a 7 8 P 3 B k p N j l 6 c 9 Q J D z 5 J U k R M r L t C w 5 v Y S H g U 3 9 t q x A A A A A A 6 A A A A A A g A A I A A A A C 3 Y 9 V u g d p n F E Z O 6 j 5 n t K B V D G X W y 9 9 n F r s S b K s z k t 4 j G U A A A A F L r H Y 5 / Q Z d g 2 + w 6 Z T 5 a a O O B m A d U X a Z l d z M / V w q l 9 R L Q N 1 k Y l t p j c G Y V T 0 I 9 y z C B Q C / 9 x D R 7 3 Y E F m H W 8 G e A b 1 P Z M Q z E 1 c S Z T e + U + V M t R 0 l k p Q A A A A J N q M 7 4 D e C 3 6 g 6 5 6 8 m W c J a + k 9 8 P l 9 w y / 8 5 O 0 y Z C f O 0 E R c x t q V 6 A t m L / x l V o 7 o 7 X s c B D x M s x T A K m a O G w w h p v o f t Q = < / D a t a M a s h u p > 
</file>

<file path=customXml/itemProps1.xml><?xml version="1.0" encoding="utf-8"?>
<ds:datastoreItem xmlns:ds="http://schemas.openxmlformats.org/officeDocument/2006/customXml" ds:itemID="{A8964EC3-A193-41D9-9933-E16A16F7CF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rfm analysis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Trivilin</dc:creator>
  <cp:lastModifiedBy>Jorge Trivilin</cp:lastModifiedBy>
  <dcterms:created xsi:type="dcterms:W3CDTF">2015-06-05T18:17:20Z</dcterms:created>
  <dcterms:modified xsi:type="dcterms:W3CDTF">2024-05-11T15:04:16Z</dcterms:modified>
</cp:coreProperties>
</file>