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655" windowHeight="5145" activeTab="3"/>
  </bookViews>
  <sheets>
    <sheet name="Ejemplo 1" sheetId="1" r:id="rId1"/>
    <sheet name="Ejemplo 2" sheetId="3" r:id="rId2"/>
    <sheet name="Ejemplo 3" sheetId="4" r:id="rId3"/>
    <sheet name="Consolidado" sheetId="5" r:id="rId4"/>
  </sheets>
  <calcPr calcId="124519"/>
</workbook>
</file>

<file path=xl/calcChain.xml><?xml version="1.0" encoding="utf-8"?>
<calcChain xmlns="http://schemas.openxmlformats.org/spreadsheetml/2006/main">
  <c r="E16" i="5"/>
  <c r="E15"/>
  <c r="E14"/>
  <c r="E13"/>
  <c r="E12"/>
  <c r="D7"/>
  <c r="D8"/>
  <c r="D9"/>
  <c r="D10"/>
  <c r="D11"/>
  <c r="D12"/>
  <c r="D13"/>
  <c r="D14"/>
  <c r="D15"/>
  <c r="D16"/>
  <c r="F12" i="3"/>
  <c r="F13"/>
  <c r="F14"/>
  <c r="F15"/>
  <c r="F16"/>
  <c r="F7" i="1"/>
  <c r="F8"/>
  <c r="F9"/>
  <c r="F10"/>
  <c r="F11"/>
  <c r="F12"/>
  <c r="F13"/>
  <c r="F14"/>
  <c r="F15"/>
  <c r="F16"/>
  <c r="C16" i="5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2"/>
  <c r="B2"/>
  <c r="C3" i="4"/>
  <c r="C4"/>
  <c r="E4" s="1"/>
  <c r="C5"/>
  <c r="D5" s="1"/>
  <c r="C6"/>
  <c r="D6" s="1"/>
  <c r="C7"/>
  <c r="E7" s="1"/>
  <c r="C8"/>
  <c r="C9"/>
  <c r="D9" s="1"/>
  <c r="C10"/>
  <c r="D10" s="1"/>
  <c r="C11"/>
  <c r="D11" s="1"/>
  <c r="C12"/>
  <c r="D12" s="1"/>
  <c r="C13"/>
  <c r="C14"/>
  <c r="C15"/>
  <c r="D15" s="1"/>
  <c r="C16"/>
  <c r="C2"/>
  <c r="B3"/>
  <c r="B4"/>
  <c r="B5"/>
  <c r="E5" s="1"/>
  <c r="B6"/>
  <c r="B7"/>
  <c r="B8"/>
  <c r="B9"/>
  <c r="E9" s="1"/>
  <c r="B10"/>
  <c r="B11"/>
  <c r="B12"/>
  <c r="B13"/>
  <c r="E13" s="1"/>
  <c r="B14"/>
  <c r="E14" s="1"/>
  <c r="B15"/>
  <c r="B16"/>
  <c r="B2"/>
  <c r="C3" i="3"/>
  <c r="C4"/>
  <c r="C5"/>
  <c r="D5" s="1"/>
  <c r="C6"/>
  <c r="D6" s="1"/>
  <c r="C7"/>
  <c r="D7" s="1"/>
  <c r="C8"/>
  <c r="C9"/>
  <c r="D9" s="1"/>
  <c r="C10"/>
  <c r="D10" s="1"/>
  <c r="C11"/>
  <c r="D11" s="1"/>
  <c r="C12"/>
  <c r="C13"/>
  <c r="C14"/>
  <c r="C15"/>
  <c r="C16"/>
  <c r="C2"/>
  <c r="D2" s="1"/>
  <c r="B3"/>
  <c r="B4"/>
  <c r="B20" s="1"/>
  <c r="B5"/>
  <c r="B6"/>
  <c r="B7"/>
  <c r="B8"/>
  <c r="E8" s="1"/>
  <c r="B9"/>
  <c r="B10"/>
  <c r="B11"/>
  <c r="B12"/>
  <c r="B13"/>
  <c r="B14"/>
  <c r="B15"/>
  <c r="B16"/>
  <c r="B2"/>
  <c r="A3" i="5"/>
  <c r="A4" s="1"/>
  <c r="A5" s="1"/>
  <c r="A6" s="1"/>
  <c r="A7" s="1"/>
  <c r="A8" s="1"/>
  <c r="A9" s="1"/>
  <c r="A10" s="1"/>
  <c r="A11" s="1"/>
  <c r="A12" s="1"/>
  <c r="A13" s="1"/>
  <c r="A14" s="1"/>
  <c r="A15" s="1"/>
  <c r="A16" s="1"/>
  <c r="D16" i="4"/>
  <c r="D14"/>
  <c r="D13"/>
  <c r="D8"/>
  <c r="D7"/>
  <c r="E6"/>
  <c r="D4"/>
  <c r="E3"/>
  <c r="D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E11" i="3"/>
  <c r="E9"/>
  <c r="D8"/>
  <c r="E4"/>
  <c r="D4"/>
  <c r="E3"/>
  <c r="D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6" i="1"/>
  <c r="A15"/>
  <c r="A14"/>
  <c r="A13"/>
  <c r="A12"/>
  <c r="C22"/>
  <c r="C21"/>
  <c r="B22"/>
  <c r="B21"/>
  <c r="C20"/>
  <c r="B20"/>
  <c r="A8"/>
  <c r="A9" s="1"/>
  <c r="A10" s="1"/>
  <c r="A11" s="1"/>
  <c r="A4"/>
  <c r="A5" s="1"/>
  <c r="A6" s="1"/>
  <c r="A7" s="1"/>
  <c r="A3"/>
  <c r="E6"/>
  <c r="E20" s="1"/>
  <c r="E5"/>
  <c r="E4"/>
  <c r="E3"/>
  <c r="E2"/>
  <c r="D3"/>
  <c r="D4"/>
  <c r="D5"/>
  <c r="D6"/>
  <c r="D20" s="1"/>
  <c r="D2"/>
  <c r="E6" i="3" l="1"/>
  <c r="E11" i="4"/>
  <c r="E15"/>
  <c r="C20"/>
  <c r="E12"/>
  <c r="E10"/>
  <c r="E16"/>
  <c r="E8"/>
  <c r="C22"/>
  <c r="D20"/>
  <c r="C21"/>
  <c r="D2"/>
  <c r="B22"/>
  <c r="B20"/>
  <c r="B21"/>
  <c r="E2"/>
  <c r="D20" i="3"/>
  <c r="E7"/>
  <c r="E5"/>
  <c r="E10"/>
  <c r="C21"/>
  <c r="C20"/>
  <c r="C22"/>
  <c r="B22"/>
  <c r="B21"/>
  <c r="E2"/>
  <c r="C23" i="1"/>
  <c r="C24"/>
  <c r="E20" i="3" l="1"/>
  <c r="C24" s="1"/>
  <c r="E20" i="4"/>
  <c r="C24" s="1"/>
  <c r="C23"/>
  <c r="C23" i="3"/>
  <c r="B26" i="1"/>
  <c r="B27" s="1"/>
  <c r="D26"/>
  <c r="B28" s="1"/>
  <c r="B26" i="4" l="1"/>
  <c r="B27" s="1"/>
  <c r="F5" s="1"/>
  <c r="F5" i="5" s="1"/>
  <c r="D26" i="4"/>
  <c r="B28" s="1"/>
  <c r="B26" i="3"/>
  <c r="B27" s="1"/>
  <c r="D26"/>
  <c r="B28" s="1"/>
  <c r="F6" i="1"/>
  <c r="D6" i="5" s="1"/>
  <c r="F3" i="1"/>
  <c r="D3" i="5" s="1"/>
  <c r="F5" i="1"/>
  <c r="D5" i="5" s="1"/>
  <c r="F2" i="1"/>
  <c r="D2" i="5" s="1"/>
  <c r="F4" i="1"/>
  <c r="D4" i="5" s="1"/>
  <c r="B32" i="1"/>
  <c r="F12" i="4" l="1"/>
  <c r="F12" i="5" s="1"/>
  <c r="F4" i="4"/>
  <c r="F4" i="5" s="1"/>
  <c r="F2" i="4"/>
  <c r="F2" i="5" s="1"/>
  <c r="F15" i="4"/>
  <c r="F15" i="5" s="1"/>
  <c r="F13" i="4"/>
  <c r="F13" i="5" s="1"/>
  <c r="F16" i="4"/>
  <c r="F16" i="5" s="1"/>
  <c r="F8" i="4"/>
  <c r="F8" i="5" s="1"/>
  <c r="F6" i="4"/>
  <c r="F6" i="5" s="1"/>
  <c r="F9" i="4"/>
  <c r="F9" i="5" s="1"/>
  <c r="B32" i="4"/>
  <c r="F3"/>
  <c r="F3" i="5" s="1"/>
  <c r="F11" i="4"/>
  <c r="F11" i="5" s="1"/>
  <c r="F10" i="4"/>
  <c r="F10" i="5" s="1"/>
  <c r="F14" i="4"/>
  <c r="F14" i="5" s="1"/>
  <c r="F7" i="4"/>
  <c r="F7" i="5" s="1"/>
  <c r="F8" i="3"/>
  <c r="E8" i="5" s="1"/>
  <c r="F11" i="3"/>
  <c r="E11" i="5" s="1"/>
  <c r="F3" i="3"/>
  <c r="E3" i="5" s="1"/>
  <c r="F6" i="3"/>
  <c r="E6" i="5" s="1"/>
  <c r="F4" i="3"/>
  <c r="E4" i="5" s="1"/>
  <c r="F2" i="3"/>
  <c r="E2" i="5" s="1"/>
  <c r="F9" i="3"/>
  <c r="E9" i="5" s="1"/>
  <c r="B32" i="3"/>
  <c r="F7"/>
  <c r="E7" i="5" s="1"/>
  <c r="F5" i="3"/>
  <c r="E5" i="5" s="1"/>
  <c r="F10" i="3"/>
  <c r="E10" i="5" s="1"/>
  <c r="F20" i="1"/>
  <c r="F20" i="4" l="1"/>
  <c r="F20" i="3"/>
</calcChain>
</file>

<file path=xl/sharedStrings.xml><?xml version="1.0" encoding="utf-8"?>
<sst xmlns="http://schemas.openxmlformats.org/spreadsheetml/2006/main" count="72" uniqueCount="24">
  <si>
    <t>y</t>
  </si>
  <si>
    <t>x</t>
  </si>
  <si>
    <t>suma</t>
  </si>
  <si>
    <t>promedio</t>
  </si>
  <si>
    <t>contador</t>
  </si>
  <si>
    <t>x2*fi</t>
  </si>
  <si>
    <t>varianza</t>
  </si>
  <si>
    <t>co varianza</t>
  </si>
  <si>
    <t>x*y*f</t>
  </si>
  <si>
    <t>Y=</t>
  </si>
  <si>
    <t>x +</t>
  </si>
  <si>
    <t>m=</t>
  </si>
  <si>
    <t>b=</t>
  </si>
  <si>
    <t>Proyección</t>
  </si>
  <si>
    <t>Para x=</t>
  </si>
  <si>
    <t xml:space="preserve">y = </t>
  </si>
  <si>
    <t>Recta Y</t>
  </si>
  <si>
    <t>x =</t>
  </si>
  <si>
    <t>Edad</t>
  </si>
  <si>
    <t>Peso</t>
  </si>
  <si>
    <t>No.</t>
  </si>
  <si>
    <t>RECTA Y 1</t>
  </si>
  <si>
    <t>RECTA Y 2</t>
  </si>
  <si>
    <t>RECTA Y 3</t>
  </si>
</sst>
</file>

<file path=xl/styles.xml><?xml version="1.0" encoding="utf-8"?>
<styleSheet xmlns="http://schemas.openxmlformats.org/spreadsheetml/2006/main">
  <numFmts count="2">
    <numFmt numFmtId="168" formatCode="0.000"/>
    <numFmt numFmtId="169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8" fontId="0" fillId="0" borderId="0" xfId="0" applyNumberFormat="1" applyAlignment="1">
      <alignment horizontal="center"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style val="26"/>
  <c:chart>
    <c:plotArea>
      <c:layout/>
      <c:scatterChart>
        <c:scatterStyle val="smoothMarker"/>
        <c:ser>
          <c:idx val="0"/>
          <c:order val="0"/>
          <c:tx>
            <c:v>DATOS</c:v>
          </c:tx>
          <c:spPr>
            <a:ln>
              <a:noFill/>
            </a:ln>
          </c:spPr>
          <c:xVal>
            <c:numRef>
              <c:f>'Ejemplo 1'!$C$2:$C$16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xVal>
          <c:yVal>
            <c:numRef>
              <c:f>'Ejemplo 1'!$B$2:$B$16</c:f>
              <c:numCache>
                <c:formatCode>General</c:formatCode>
                <c:ptCount val="15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11</c:v>
                </c:pt>
              </c:numCache>
            </c:numRef>
          </c:yVal>
          <c:smooth val="1"/>
        </c:ser>
        <c:ser>
          <c:idx val="1"/>
          <c:order val="1"/>
          <c:tx>
            <c:v>REGRESIÓN LINEAL</c:v>
          </c:tx>
          <c:marker>
            <c:symbol val="none"/>
          </c:marker>
          <c:xVal>
            <c:numRef>
              <c:f>'Ejemplo 1'!$C$2:$C$16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xVal>
          <c:yVal>
            <c:numRef>
              <c:f>'Ejemplo 1'!$F$2:$F$16</c:f>
              <c:numCache>
                <c:formatCode>0.0</c:formatCode>
                <c:ptCount val="15"/>
                <c:pt idx="0">
                  <c:v>5.7837837837837842</c:v>
                </c:pt>
                <c:pt idx="1">
                  <c:v>7.3243243243243255</c:v>
                </c:pt>
                <c:pt idx="2">
                  <c:v>6.5540540540540553</c:v>
                </c:pt>
                <c:pt idx="3">
                  <c:v>4.2432432432432439</c:v>
                </c:pt>
                <c:pt idx="4">
                  <c:v>8.0945945945945965</c:v>
                </c:pt>
                <c:pt idx="5">
                  <c:v>8.0945945945945965</c:v>
                </c:pt>
                <c:pt idx="6">
                  <c:v>9.6351351351351369</c:v>
                </c:pt>
                <c:pt idx="7">
                  <c:v>5.013513513513514</c:v>
                </c:pt>
                <c:pt idx="8">
                  <c:v>8.0945945945945965</c:v>
                </c:pt>
                <c:pt idx="9">
                  <c:v>6.5540540540540553</c:v>
                </c:pt>
                <c:pt idx="10">
                  <c:v>6.5540540540540553</c:v>
                </c:pt>
                <c:pt idx="11">
                  <c:v>5.7837837837837842</c:v>
                </c:pt>
                <c:pt idx="12">
                  <c:v>6.5540540540540553</c:v>
                </c:pt>
                <c:pt idx="13">
                  <c:v>5.7837837837837842</c:v>
                </c:pt>
                <c:pt idx="14">
                  <c:v>8.0945945945945965</c:v>
                </c:pt>
              </c:numCache>
            </c:numRef>
          </c:yVal>
          <c:smooth val="1"/>
        </c:ser>
        <c:axId val="100023296"/>
        <c:axId val="100020224"/>
      </c:scatterChart>
      <c:valAx>
        <c:axId val="1000232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EDAD</a:t>
                </a:r>
              </a:p>
            </c:rich>
          </c:tx>
          <c:layout/>
        </c:title>
        <c:numFmt formatCode="General" sourceLinked="1"/>
        <c:tickLblPos val="nextTo"/>
        <c:crossAx val="100020224"/>
        <c:crosses val="autoZero"/>
        <c:crossBetween val="midCat"/>
      </c:valAx>
      <c:valAx>
        <c:axId val="100020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PESO</a:t>
                </a:r>
              </a:p>
            </c:rich>
          </c:tx>
          <c:layout/>
        </c:title>
        <c:numFmt formatCode="General" sourceLinked="1"/>
        <c:tickLblPos val="nextTo"/>
        <c:crossAx val="10002329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style val="26"/>
  <c:chart>
    <c:plotArea>
      <c:layout/>
      <c:scatterChart>
        <c:scatterStyle val="smoothMarker"/>
        <c:ser>
          <c:idx val="0"/>
          <c:order val="0"/>
          <c:tx>
            <c:v>DATOS</c:v>
          </c:tx>
          <c:spPr>
            <a:ln>
              <a:noFill/>
            </a:ln>
          </c:spPr>
          <c:xVal>
            <c:numRef>
              <c:f>'Ejemplo 1'!$C$2:$C$16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xVal>
          <c:yVal>
            <c:numRef>
              <c:f>'Ejemplo 1'!$B$2:$B$16</c:f>
              <c:numCache>
                <c:formatCode>General</c:formatCode>
                <c:ptCount val="15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11</c:v>
                </c:pt>
              </c:numCache>
            </c:numRef>
          </c:yVal>
          <c:smooth val="1"/>
        </c:ser>
        <c:ser>
          <c:idx val="1"/>
          <c:order val="1"/>
          <c:tx>
            <c:v>REGRESIÓN LINEAL</c:v>
          </c:tx>
          <c:xVal>
            <c:numRef>
              <c:f>'Ejemplo 2'!$C$2:$C$16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xVal>
          <c:yVal>
            <c:numRef>
              <c:f>'Ejemplo 2'!$F$2:$F$16</c:f>
              <c:numCache>
                <c:formatCode>0.0</c:formatCode>
                <c:ptCount val="15"/>
                <c:pt idx="0">
                  <c:v>6.2740740740740755</c:v>
                </c:pt>
                <c:pt idx="1">
                  <c:v>8.1753086419753096</c:v>
                </c:pt>
                <c:pt idx="2">
                  <c:v>7.2246913580246916</c:v>
                </c:pt>
                <c:pt idx="3">
                  <c:v>4.3728395061728422</c:v>
                </c:pt>
                <c:pt idx="4">
                  <c:v>9.1259259259259249</c:v>
                </c:pt>
                <c:pt idx="5">
                  <c:v>9.1259259259259249</c:v>
                </c:pt>
                <c:pt idx="6">
                  <c:v>11.027160493827157</c:v>
                </c:pt>
                <c:pt idx="7">
                  <c:v>5.3234567901234584</c:v>
                </c:pt>
                <c:pt idx="8">
                  <c:v>9.1259259259259249</c:v>
                </c:pt>
                <c:pt idx="9">
                  <c:v>7.2246913580246916</c:v>
                </c:pt>
                <c:pt idx="10">
                  <c:v>7.2246913580246916</c:v>
                </c:pt>
                <c:pt idx="11">
                  <c:v>6.2740740740740755</c:v>
                </c:pt>
                <c:pt idx="12">
                  <c:v>7.2246913580246916</c:v>
                </c:pt>
                <c:pt idx="13">
                  <c:v>6.2740740740740755</c:v>
                </c:pt>
                <c:pt idx="14">
                  <c:v>9.1259259259259249</c:v>
                </c:pt>
              </c:numCache>
            </c:numRef>
          </c:yVal>
          <c:smooth val="1"/>
        </c:ser>
        <c:axId val="100023680"/>
        <c:axId val="100035200"/>
      </c:scatterChart>
      <c:valAx>
        <c:axId val="1000236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EDAD</a:t>
                </a:r>
              </a:p>
            </c:rich>
          </c:tx>
          <c:layout/>
        </c:title>
        <c:numFmt formatCode="General" sourceLinked="1"/>
        <c:tickLblPos val="nextTo"/>
        <c:crossAx val="100035200"/>
        <c:crosses val="autoZero"/>
        <c:crossBetween val="midCat"/>
      </c:valAx>
      <c:valAx>
        <c:axId val="100035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PESO</a:t>
                </a:r>
              </a:p>
            </c:rich>
          </c:tx>
          <c:layout/>
        </c:title>
        <c:numFmt formatCode="General" sourceLinked="1"/>
        <c:tickLblPos val="nextTo"/>
        <c:crossAx val="10002368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style val="26"/>
  <c:chart>
    <c:plotArea>
      <c:layout/>
      <c:scatterChart>
        <c:scatterStyle val="smoothMarker"/>
        <c:ser>
          <c:idx val="0"/>
          <c:order val="0"/>
          <c:tx>
            <c:v>DATOS</c:v>
          </c:tx>
          <c:spPr>
            <a:ln>
              <a:noFill/>
            </a:ln>
          </c:spPr>
          <c:marker>
            <c:spPr>
              <a:solidFill>
                <a:srgbClr val="0070C0"/>
              </a:solidFill>
            </c:spPr>
          </c:marker>
          <c:xVal>
            <c:numRef>
              <c:f>'Ejemplo 1'!$C$2:$C$16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xVal>
          <c:yVal>
            <c:numRef>
              <c:f>'Ejemplo 1'!$B$2:$B$16</c:f>
              <c:numCache>
                <c:formatCode>General</c:formatCode>
                <c:ptCount val="15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11</c:v>
                </c:pt>
              </c:numCache>
            </c:numRef>
          </c:yVal>
          <c:smooth val="1"/>
        </c:ser>
        <c:ser>
          <c:idx val="1"/>
          <c:order val="1"/>
          <c:tx>
            <c:v>REGRESIÓN LINEAL</c:v>
          </c:tx>
          <c:xVal>
            <c:numRef>
              <c:f>'Ejemplo 3'!$C$2:$C$16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xVal>
          <c:yVal>
            <c:numRef>
              <c:f>'Ejemplo 3'!$F$2:$F$16</c:f>
              <c:numCache>
                <c:formatCode>0.0</c:formatCode>
                <c:ptCount val="15"/>
                <c:pt idx="0">
                  <c:v>6.247887323943659</c:v>
                </c:pt>
                <c:pt idx="1">
                  <c:v>8.2760563380281695</c:v>
                </c:pt>
                <c:pt idx="2">
                  <c:v>7.2619718309859147</c:v>
                </c:pt>
                <c:pt idx="3">
                  <c:v>4.2197183098591475</c:v>
                </c:pt>
                <c:pt idx="4">
                  <c:v>9.2901408450704253</c:v>
                </c:pt>
                <c:pt idx="5">
                  <c:v>9.2901408450704253</c:v>
                </c:pt>
                <c:pt idx="6">
                  <c:v>11.318309859154937</c:v>
                </c:pt>
                <c:pt idx="7">
                  <c:v>5.2338028169014033</c:v>
                </c:pt>
                <c:pt idx="8">
                  <c:v>9.2901408450704253</c:v>
                </c:pt>
                <c:pt idx="9">
                  <c:v>7.2619718309859147</c:v>
                </c:pt>
                <c:pt idx="10">
                  <c:v>7.2619718309859147</c:v>
                </c:pt>
                <c:pt idx="11">
                  <c:v>6.247887323943659</c:v>
                </c:pt>
                <c:pt idx="12">
                  <c:v>7.2619718309859147</c:v>
                </c:pt>
                <c:pt idx="13">
                  <c:v>6.247887323943659</c:v>
                </c:pt>
                <c:pt idx="14">
                  <c:v>9.2901408450704253</c:v>
                </c:pt>
              </c:numCache>
            </c:numRef>
          </c:yVal>
          <c:smooth val="1"/>
        </c:ser>
        <c:axId val="145417344"/>
        <c:axId val="145420672"/>
      </c:scatterChart>
      <c:valAx>
        <c:axId val="1454173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EDAD</a:t>
                </a:r>
              </a:p>
            </c:rich>
          </c:tx>
          <c:layout/>
        </c:title>
        <c:numFmt formatCode="General" sourceLinked="1"/>
        <c:tickLblPos val="nextTo"/>
        <c:crossAx val="145420672"/>
        <c:crosses val="autoZero"/>
        <c:crossBetween val="midCat"/>
      </c:valAx>
      <c:valAx>
        <c:axId val="145420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PESO</a:t>
                </a:r>
              </a:p>
            </c:rich>
          </c:tx>
          <c:layout/>
        </c:title>
        <c:numFmt formatCode="General" sourceLinked="1"/>
        <c:tickLblPos val="nextTo"/>
        <c:crossAx val="14541734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GT"/>
  <c:chart>
    <c:plotArea>
      <c:layout/>
      <c:scatterChart>
        <c:scatterStyle val="smoothMarker"/>
        <c:ser>
          <c:idx val="0"/>
          <c:order val="0"/>
          <c:tx>
            <c:v>DATOS</c:v>
          </c:tx>
          <c:spPr>
            <a:ln>
              <a:noFill/>
            </a:ln>
          </c:spPr>
          <c:marker>
            <c:spPr>
              <a:ln w="50800"/>
            </c:spPr>
          </c:marker>
          <c:xVal>
            <c:numRef>
              <c:f>Consolidado!$C$2:$C$16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xVal>
          <c:yVal>
            <c:numRef>
              <c:f>Consolidado!$B$2:$B$16</c:f>
              <c:numCache>
                <c:formatCode>General</c:formatCode>
                <c:ptCount val="15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Consolidado!$D$1</c:f>
              <c:strCache>
                <c:ptCount val="1"/>
                <c:pt idx="0">
                  <c:v>RECTA Y 1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Consolidado!$C$2:$C$16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xVal>
          <c:yVal>
            <c:numRef>
              <c:f>Consolidado!$D$2:$D$16</c:f>
              <c:numCache>
                <c:formatCode>0.0</c:formatCode>
                <c:ptCount val="15"/>
                <c:pt idx="0">
                  <c:v>5.7837837837837842</c:v>
                </c:pt>
                <c:pt idx="1">
                  <c:v>7.3243243243243255</c:v>
                </c:pt>
                <c:pt idx="2">
                  <c:v>6.5540540540540553</c:v>
                </c:pt>
                <c:pt idx="3">
                  <c:v>4.2432432432432439</c:v>
                </c:pt>
                <c:pt idx="4">
                  <c:v>8.0945945945945965</c:v>
                </c:pt>
                <c:pt idx="5">
                  <c:v>8.0945945945945965</c:v>
                </c:pt>
                <c:pt idx="6">
                  <c:v>9.6351351351351369</c:v>
                </c:pt>
                <c:pt idx="7">
                  <c:v>5.013513513513514</c:v>
                </c:pt>
                <c:pt idx="8">
                  <c:v>8.0945945945945965</c:v>
                </c:pt>
                <c:pt idx="9">
                  <c:v>6.5540540540540553</c:v>
                </c:pt>
                <c:pt idx="10">
                  <c:v>6.5540540540540553</c:v>
                </c:pt>
                <c:pt idx="11">
                  <c:v>5.7837837837837842</c:v>
                </c:pt>
                <c:pt idx="12">
                  <c:v>6.5540540540540553</c:v>
                </c:pt>
                <c:pt idx="13">
                  <c:v>5.7837837837837842</c:v>
                </c:pt>
                <c:pt idx="14">
                  <c:v>8.0945945945945965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Consolidado!$E$1</c:f>
              <c:strCache>
                <c:ptCount val="1"/>
                <c:pt idx="0">
                  <c:v>RECTA Y 2</c:v>
                </c:pt>
              </c:strCache>
            </c:strRef>
          </c:tx>
          <c:spPr>
            <a:ln w="285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Consolidado!$C$2:$C$16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xVal>
          <c:yVal>
            <c:numRef>
              <c:f>Consolidado!$E$2:$E$16</c:f>
              <c:numCache>
                <c:formatCode>0.0</c:formatCode>
                <c:ptCount val="15"/>
                <c:pt idx="0">
                  <c:v>6.2740740740740755</c:v>
                </c:pt>
                <c:pt idx="1">
                  <c:v>8.1753086419753096</c:v>
                </c:pt>
                <c:pt idx="2">
                  <c:v>7.2246913580246916</c:v>
                </c:pt>
                <c:pt idx="3">
                  <c:v>4.3728395061728422</c:v>
                </c:pt>
                <c:pt idx="4">
                  <c:v>9.1259259259259249</c:v>
                </c:pt>
                <c:pt idx="5">
                  <c:v>9.1259259259259249</c:v>
                </c:pt>
                <c:pt idx="6">
                  <c:v>11.027160493827157</c:v>
                </c:pt>
                <c:pt idx="7">
                  <c:v>5.3234567901234584</c:v>
                </c:pt>
                <c:pt idx="8">
                  <c:v>9.1259259259259249</c:v>
                </c:pt>
                <c:pt idx="9">
                  <c:v>7.2246913580246916</c:v>
                </c:pt>
                <c:pt idx="10">
                  <c:v>7.2246913580246916</c:v>
                </c:pt>
                <c:pt idx="11">
                  <c:v>6.2740740740740755</c:v>
                </c:pt>
                <c:pt idx="12">
                  <c:v>7.2246913580246916</c:v>
                </c:pt>
                <c:pt idx="13">
                  <c:v>6.2740740740740755</c:v>
                </c:pt>
                <c:pt idx="14">
                  <c:v>9.1259259259259249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Consolidado!$F$1</c:f>
              <c:strCache>
                <c:ptCount val="1"/>
                <c:pt idx="0">
                  <c:v>RECTA Y 3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Consolidado!$C$2:$C$16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</c:numCache>
            </c:numRef>
          </c:xVal>
          <c:yVal>
            <c:numRef>
              <c:f>Consolidado!$F$2:$F$16</c:f>
              <c:numCache>
                <c:formatCode>0.0</c:formatCode>
                <c:ptCount val="15"/>
                <c:pt idx="0">
                  <c:v>6.247887323943659</c:v>
                </c:pt>
                <c:pt idx="1">
                  <c:v>8.2760563380281695</c:v>
                </c:pt>
                <c:pt idx="2">
                  <c:v>7.2619718309859147</c:v>
                </c:pt>
                <c:pt idx="3">
                  <c:v>4.2197183098591475</c:v>
                </c:pt>
                <c:pt idx="4">
                  <c:v>9.2901408450704253</c:v>
                </c:pt>
                <c:pt idx="5">
                  <c:v>9.2901408450704253</c:v>
                </c:pt>
                <c:pt idx="6">
                  <c:v>11.318309859154937</c:v>
                </c:pt>
                <c:pt idx="7">
                  <c:v>5.2338028169014033</c:v>
                </c:pt>
                <c:pt idx="8">
                  <c:v>9.2901408450704253</c:v>
                </c:pt>
                <c:pt idx="9">
                  <c:v>7.2619718309859147</c:v>
                </c:pt>
                <c:pt idx="10">
                  <c:v>7.2619718309859147</c:v>
                </c:pt>
                <c:pt idx="11">
                  <c:v>6.247887323943659</c:v>
                </c:pt>
                <c:pt idx="12">
                  <c:v>7.2619718309859147</c:v>
                </c:pt>
                <c:pt idx="13">
                  <c:v>6.247887323943659</c:v>
                </c:pt>
                <c:pt idx="14">
                  <c:v>9.2901408450704253</c:v>
                </c:pt>
              </c:numCache>
            </c:numRef>
          </c:yVal>
          <c:smooth val="1"/>
        </c:ser>
        <c:axId val="122590336"/>
        <c:axId val="122573952"/>
      </c:scatterChart>
      <c:valAx>
        <c:axId val="122590336"/>
        <c:scaling>
          <c:orientation val="minMax"/>
        </c:scaling>
        <c:axPos val="b"/>
        <c:numFmt formatCode="General" sourceLinked="1"/>
        <c:tickLblPos val="nextTo"/>
        <c:crossAx val="122573952"/>
        <c:crosses val="autoZero"/>
        <c:crossBetween val="midCat"/>
      </c:valAx>
      <c:valAx>
        <c:axId val="122573952"/>
        <c:scaling>
          <c:orientation val="minMax"/>
        </c:scaling>
        <c:axPos val="l"/>
        <c:majorGridlines/>
        <c:numFmt formatCode="General" sourceLinked="1"/>
        <c:tickLblPos val="nextTo"/>
        <c:crossAx val="12259033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0</xdr:row>
      <xdr:rowOff>57150</xdr:rowOff>
    </xdr:from>
    <xdr:to>
      <xdr:col>13</xdr:col>
      <xdr:colOff>742949</xdr:colOff>
      <xdr:row>22</xdr:row>
      <xdr:rowOff>133350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57150</xdr:rowOff>
    </xdr:from>
    <xdr:to>
      <xdr:col>12</xdr:col>
      <xdr:colOff>180975</xdr:colOff>
      <xdr:row>22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57150</xdr:rowOff>
    </xdr:from>
    <xdr:to>
      <xdr:col>12</xdr:col>
      <xdr:colOff>180975</xdr:colOff>
      <xdr:row>22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19050</xdr:rowOff>
    </xdr:from>
    <xdr:to>
      <xdr:col>13</xdr:col>
      <xdr:colOff>647700</xdr:colOff>
      <xdr:row>20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G25" sqref="G25"/>
    </sheetView>
  </sheetViews>
  <sheetFormatPr baseColWidth="10" defaultRowHeight="15"/>
  <cols>
    <col min="2" max="2" width="5.5703125" style="1" bestFit="1" customWidth="1"/>
    <col min="3" max="3" width="5" style="1" bestFit="1" customWidth="1"/>
    <col min="4" max="4" width="5.28515625" bestFit="1" customWidth="1"/>
    <col min="5" max="5" width="5.7109375" bestFit="1" customWidth="1"/>
    <col min="6" max="6" width="7.28515625" bestFit="1" customWidth="1"/>
  </cols>
  <sheetData>
    <row r="1" spans="1:6">
      <c r="A1" s="8" t="s">
        <v>20</v>
      </c>
      <c r="B1" s="8" t="s">
        <v>0</v>
      </c>
      <c r="C1" s="8" t="s">
        <v>1</v>
      </c>
      <c r="D1" s="9" t="s">
        <v>5</v>
      </c>
      <c r="E1" s="9" t="s">
        <v>8</v>
      </c>
      <c r="F1" s="9" t="s">
        <v>16</v>
      </c>
    </row>
    <row r="2" spans="1:6">
      <c r="A2">
        <v>1</v>
      </c>
      <c r="B2" s="1">
        <v>6</v>
      </c>
      <c r="C2" s="1">
        <v>5</v>
      </c>
      <c r="D2">
        <f>+POWER(C2,2)</f>
        <v>25</v>
      </c>
      <c r="E2">
        <f>+B2*C2</f>
        <v>30</v>
      </c>
      <c r="F2" s="5">
        <f>($B$27*C2)+$B$28</f>
        <v>5.7837837837837842</v>
      </c>
    </row>
    <row r="3" spans="1:6">
      <c r="A3">
        <f>+A2+1</f>
        <v>2</v>
      </c>
      <c r="B3" s="1">
        <v>9</v>
      </c>
      <c r="C3" s="1">
        <v>7</v>
      </c>
      <c r="D3">
        <f t="shared" ref="D3:D16" si="0">+POWER(C3,2)</f>
        <v>49</v>
      </c>
      <c r="E3">
        <f t="shared" ref="E3:E16" si="1">+B3*C3</f>
        <v>63</v>
      </c>
      <c r="F3" s="5">
        <f t="shared" ref="F3:F16" si="2">($B$27*C3)+$B$28</f>
        <v>7.3243243243243255</v>
      </c>
    </row>
    <row r="4" spans="1:6">
      <c r="A4">
        <f t="shared" ref="A4:A16" si="3">+A3+1</f>
        <v>3</v>
      </c>
      <c r="B4" s="1">
        <v>6</v>
      </c>
      <c r="C4" s="1">
        <v>6</v>
      </c>
      <c r="D4">
        <f t="shared" si="0"/>
        <v>36</v>
      </c>
      <c r="E4">
        <f t="shared" si="1"/>
        <v>36</v>
      </c>
      <c r="F4" s="5">
        <f t="shared" si="2"/>
        <v>6.5540540540540553</v>
      </c>
    </row>
    <row r="5" spans="1:6">
      <c r="A5">
        <f t="shared" si="3"/>
        <v>4</v>
      </c>
      <c r="B5" s="1">
        <v>4</v>
      </c>
      <c r="C5" s="1">
        <v>3</v>
      </c>
      <c r="D5">
        <f t="shared" si="0"/>
        <v>9</v>
      </c>
      <c r="E5">
        <f t="shared" si="1"/>
        <v>12</v>
      </c>
      <c r="F5" s="5">
        <f t="shared" si="2"/>
        <v>4.2432432432432439</v>
      </c>
    </row>
    <row r="6" spans="1:6">
      <c r="A6">
        <f t="shared" si="3"/>
        <v>5</v>
      </c>
      <c r="B6" s="1">
        <v>7</v>
      </c>
      <c r="C6" s="1">
        <v>8</v>
      </c>
      <c r="D6">
        <f t="shared" si="0"/>
        <v>64</v>
      </c>
      <c r="E6">
        <f t="shared" si="1"/>
        <v>56</v>
      </c>
      <c r="F6" s="5">
        <f t="shared" si="2"/>
        <v>8.0945945945945965</v>
      </c>
    </row>
    <row r="7" spans="1:6">
      <c r="A7">
        <f t="shared" si="3"/>
        <v>6</v>
      </c>
      <c r="B7" s="1">
        <v>10</v>
      </c>
      <c r="C7" s="1">
        <v>8</v>
      </c>
      <c r="F7" s="5">
        <f t="shared" si="2"/>
        <v>8.0945945945945965</v>
      </c>
    </row>
    <row r="8" spans="1:6">
      <c r="A8">
        <f t="shared" si="3"/>
        <v>7</v>
      </c>
      <c r="B8" s="1">
        <v>12</v>
      </c>
      <c r="C8" s="1">
        <v>10</v>
      </c>
      <c r="F8" s="5">
        <f t="shared" si="2"/>
        <v>9.6351351351351369</v>
      </c>
    </row>
    <row r="9" spans="1:6">
      <c r="A9">
        <f t="shared" si="3"/>
        <v>8</v>
      </c>
      <c r="B9" s="1">
        <v>7</v>
      </c>
      <c r="C9" s="1">
        <v>4</v>
      </c>
      <c r="F9" s="5">
        <f t="shared" si="2"/>
        <v>5.013513513513514</v>
      </c>
    </row>
    <row r="10" spans="1:6">
      <c r="A10">
        <f t="shared" si="3"/>
        <v>9</v>
      </c>
      <c r="B10" s="1">
        <v>9</v>
      </c>
      <c r="C10" s="1">
        <v>8</v>
      </c>
      <c r="F10" s="5">
        <f t="shared" si="2"/>
        <v>8.0945945945945965</v>
      </c>
    </row>
    <row r="11" spans="1:6">
      <c r="A11">
        <f t="shared" si="3"/>
        <v>10</v>
      </c>
      <c r="B11" s="1">
        <v>7</v>
      </c>
      <c r="C11" s="1">
        <v>6</v>
      </c>
      <c r="F11" s="5">
        <f t="shared" si="2"/>
        <v>6.5540540540540553</v>
      </c>
    </row>
    <row r="12" spans="1:6">
      <c r="A12">
        <f t="shared" si="3"/>
        <v>11</v>
      </c>
      <c r="B12" s="1">
        <v>8</v>
      </c>
      <c r="C12" s="1">
        <v>6</v>
      </c>
      <c r="F12" s="5">
        <f t="shared" si="2"/>
        <v>6.5540540540540553</v>
      </c>
    </row>
    <row r="13" spans="1:6">
      <c r="A13">
        <f t="shared" si="3"/>
        <v>12</v>
      </c>
      <c r="B13" s="1">
        <v>5</v>
      </c>
      <c r="C13" s="1">
        <v>5</v>
      </c>
      <c r="F13" s="5">
        <f t="shared" si="2"/>
        <v>5.7837837837837842</v>
      </c>
    </row>
    <row r="14" spans="1:6">
      <c r="A14">
        <f t="shared" si="3"/>
        <v>13</v>
      </c>
      <c r="B14" s="1">
        <v>5</v>
      </c>
      <c r="C14" s="1">
        <v>6</v>
      </c>
      <c r="F14" s="5">
        <f t="shared" si="2"/>
        <v>6.5540540540540553</v>
      </c>
    </row>
    <row r="15" spans="1:6">
      <c r="A15">
        <f t="shared" si="3"/>
        <v>14</v>
      </c>
      <c r="B15" s="1">
        <v>8</v>
      </c>
      <c r="C15" s="1">
        <v>5</v>
      </c>
      <c r="F15" s="5">
        <f t="shared" si="2"/>
        <v>5.7837837837837842</v>
      </c>
    </row>
    <row r="16" spans="1:6">
      <c r="A16">
        <f t="shared" si="3"/>
        <v>15</v>
      </c>
      <c r="B16" s="1">
        <v>11</v>
      </c>
      <c r="C16" s="1">
        <v>8</v>
      </c>
      <c r="F16" s="5">
        <f t="shared" si="2"/>
        <v>8.0945945945945965</v>
      </c>
    </row>
    <row r="18" spans="1:6">
      <c r="A18" s="2" t="s">
        <v>17</v>
      </c>
      <c r="B18" s="1" t="s">
        <v>18</v>
      </c>
    </row>
    <row r="19" spans="1:6">
      <c r="A19" s="2" t="s">
        <v>15</v>
      </c>
      <c r="B19" s="1" t="s">
        <v>19</v>
      </c>
    </row>
    <row r="20" spans="1:6">
      <c r="A20" s="3" t="s">
        <v>2</v>
      </c>
      <c r="B20" s="1">
        <f>+SUM(B2:B6)</f>
        <v>32</v>
      </c>
      <c r="C20" s="1">
        <f t="shared" ref="C20:F20" si="4">+SUM(C2:C6)</f>
        <v>29</v>
      </c>
      <c r="D20" s="1">
        <f t="shared" si="4"/>
        <v>183</v>
      </c>
      <c r="E20" s="1">
        <f t="shared" si="4"/>
        <v>197</v>
      </c>
      <c r="F20" s="1">
        <f t="shared" si="4"/>
        <v>32.000000000000007</v>
      </c>
    </row>
    <row r="21" spans="1:6">
      <c r="A21" s="3" t="s">
        <v>4</v>
      </c>
      <c r="B21" s="1">
        <f>COUNT(B2:B6)</f>
        <v>5</v>
      </c>
      <c r="C21" s="1">
        <f>COUNT(C2:C6)</f>
        <v>5</v>
      </c>
      <c r="D21" s="1"/>
      <c r="E21" s="1"/>
    </row>
    <row r="22" spans="1:6">
      <c r="A22" s="3" t="s">
        <v>3</v>
      </c>
      <c r="B22" s="1">
        <f>+AVERAGE(B2:B6)</f>
        <v>6.4</v>
      </c>
      <c r="C22" s="1">
        <f>+AVERAGE(C2:C6)</f>
        <v>5.8</v>
      </c>
      <c r="D22" s="1"/>
      <c r="E22" s="1"/>
    </row>
    <row r="23" spans="1:6">
      <c r="A23" s="3" t="s">
        <v>6</v>
      </c>
      <c r="C23" s="1">
        <f>(D20/C21)-POWER(C22,2)</f>
        <v>2.9600000000000009</v>
      </c>
      <c r="D23" s="1"/>
      <c r="E23" s="1"/>
    </row>
    <row r="24" spans="1:6">
      <c r="A24" s="3" t="s">
        <v>7</v>
      </c>
      <c r="C24" s="1">
        <f>(E20/C21)-(C22*B22)</f>
        <v>2.2800000000000011</v>
      </c>
      <c r="D24" s="1"/>
      <c r="E24" s="1"/>
    </row>
    <row r="26" spans="1:6">
      <c r="A26" s="3" t="s">
        <v>9</v>
      </c>
      <c r="B26" s="4">
        <f>+C24/C23</f>
        <v>0.7702702702702704</v>
      </c>
      <c r="C26" s="1" t="s">
        <v>10</v>
      </c>
      <c r="D26" s="5">
        <f>(-(C24/C23)*C22)+B22</f>
        <v>1.9324324324324325</v>
      </c>
    </row>
    <row r="27" spans="1:6">
      <c r="A27" s="3" t="s">
        <v>11</v>
      </c>
      <c r="B27" s="4">
        <f>+B26</f>
        <v>0.7702702702702704</v>
      </c>
    </row>
    <row r="28" spans="1:6">
      <c r="A28" s="3" t="s">
        <v>12</v>
      </c>
      <c r="B28" s="4">
        <f>+D26</f>
        <v>1.9324324324324325</v>
      </c>
    </row>
    <row r="30" spans="1:6">
      <c r="A30" s="3" t="s">
        <v>13</v>
      </c>
    </row>
    <row r="31" spans="1:6">
      <c r="A31" s="7" t="s">
        <v>14</v>
      </c>
      <c r="B31" s="1">
        <v>9</v>
      </c>
    </row>
    <row r="32" spans="1:6">
      <c r="A32" s="3" t="s">
        <v>15</v>
      </c>
      <c r="B32" s="6">
        <f>+B27*B31+B28</f>
        <v>8.8648648648648667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16" sqref="F16"/>
    </sheetView>
  </sheetViews>
  <sheetFormatPr baseColWidth="10" defaultRowHeight="15"/>
  <cols>
    <col min="2" max="3" width="11.42578125" style="1"/>
  </cols>
  <sheetData>
    <row r="1" spans="1:6">
      <c r="A1" s="8" t="s">
        <v>20</v>
      </c>
      <c r="B1" s="8" t="s">
        <v>0</v>
      </c>
      <c r="C1" s="8" t="s">
        <v>1</v>
      </c>
      <c r="D1" s="9" t="s">
        <v>5</v>
      </c>
      <c r="E1" s="9" t="s">
        <v>8</v>
      </c>
      <c r="F1" s="9" t="s">
        <v>16</v>
      </c>
    </row>
    <row r="2" spans="1:6">
      <c r="A2">
        <v>1</v>
      </c>
      <c r="B2" s="1">
        <f>+'Ejemplo 1'!B2</f>
        <v>6</v>
      </c>
      <c r="C2" s="1">
        <f>+'Ejemplo 1'!C2</f>
        <v>5</v>
      </c>
      <c r="D2">
        <f>+POWER(C2,2)</f>
        <v>25</v>
      </c>
      <c r="E2">
        <f>+B2*C2</f>
        <v>30</v>
      </c>
      <c r="F2" s="5">
        <f>($B$27*C2)+$B$28</f>
        <v>6.2740740740740755</v>
      </c>
    </row>
    <row r="3" spans="1:6">
      <c r="A3">
        <f>+A2+1</f>
        <v>2</v>
      </c>
      <c r="B3" s="1">
        <f>+'Ejemplo 1'!B3</f>
        <v>9</v>
      </c>
      <c r="C3" s="1">
        <f>+'Ejemplo 1'!C3</f>
        <v>7</v>
      </c>
      <c r="D3">
        <f t="shared" ref="D3:D11" si="0">+POWER(C3,2)</f>
        <v>49</v>
      </c>
      <c r="E3">
        <f t="shared" ref="E3:E16" si="1">+B3*C3</f>
        <v>63</v>
      </c>
      <c r="F3" s="5">
        <f t="shared" ref="F3:F16" si="2">($B$27*C3)+$B$28</f>
        <v>8.1753086419753096</v>
      </c>
    </row>
    <row r="4" spans="1:6">
      <c r="A4">
        <f t="shared" ref="A4:A16" si="3">+A3+1</f>
        <v>3</v>
      </c>
      <c r="B4" s="1">
        <f>+'Ejemplo 1'!B4</f>
        <v>6</v>
      </c>
      <c r="C4" s="1">
        <f>+'Ejemplo 1'!C4</f>
        <v>6</v>
      </c>
      <c r="D4">
        <f t="shared" si="0"/>
        <v>36</v>
      </c>
      <c r="E4">
        <f t="shared" si="1"/>
        <v>36</v>
      </c>
      <c r="F4" s="5">
        <f t="shared" si="2"/>
        <v>7.2246913580246916</v>
      </c>
    </row>
    <row r="5" spans="1:6">
      <c r="A5">
        <f t="shared" si="3"/>
        <v>4</v>
      </c>
      <c r="B5" s="1">
        <f>+'Ejemplo 1'!B5</f>
        <v>4</v>
      </c>
      <c r="C5" s="1">
        <f>+'Ejemplo 1'!C5</f>
        <v>3</v>
      </c>
      <c r="D5">
        <f t="shared" si="0"/>
        <v>9</v>
      </c>
      <c r="E5">
        <f t="shared" si="1"/>
        <v>12</v>
      </c>
      <c r="F5" s="5">
        <f t="shared" si="2"/>
        <v>4.3728395061728422</v>
      </c>
    </row>
    <row r="6" spans="1:6">
      <c r="A6">
        <f t="shared" si="3"/>
        <v>5</v>
      </c>
      <c r="B6" s="1">
        <f>+'Ejemplo 1'!B6</f>
        <v>7</v>
      </c>
      <c r="C6" s="1">
        <f>+'Ejemplo 1'!C6</f>
        <v>8</v>
      </c>
      <c r="D6">
        <f t="shared" si="0"/>
        <v>64</v>
      </c>
      <c r="E6">
        <f t="shared" si="1"/>
        <v>56</v>
      </c>
      <c r="F6" s="5">
        <f t="shared" si="2"/>
        <v>9.1259259259259249</v>
      </c>
    </row>
    <row r="7" spans="1:6">
      <c r="A7">
        <f t="shared" si="3"/>
        <v>6</v>
      </c>
      <c r="B7" s="1">
        <f>+'Ejemplo 1'!B7</f>
        <v>10</v>
      </c>
      <c r="C7" s="1">
        <f>+'Ejemplo 1'!C7</f>
        <v>8</v>
      </c>
      <c r="D7">
        <f t="shared" si="0"/>
        <v>64</v>
      </c>
      <c r="E7">
        <f t="shared" ref="E7:E11" si="4">+B7*C7</f>
        <v>80</v>
      </c>
      <c r="F7" s="5">
        <f t="shared" ref="F7:F16" si="5">($B$27*C7)+$B$28</f>
        <v>9.1259259259259249</v>
      </c>
    </row>
    <row r="8" spans="1:6">
      <c r="A8">
        <f t="shared" si="3"/>
        <v>7</v>
      </c>
      <c r="B8" s="1">
        <f>+'Ejemplo 1'!B8</f>
        <v>12</v>
      </c>
      <c r="C8" s="1">
        <f>+'Ejemplo 1'!C8</f>
        <v>10</v>
      </c>
      <c r="D8">
        <f t="shared" si="0"/>
        <v>100</v>
      </c>
      <c r="E8">
        <f t="shared" si="4"/>
        <v>120</v>
      </c>
      <c r="F8" s="5">
        <f t="shared" si="5"/>
        <v>11.027160493827157</v>
      </c>
    </row>
    <row r="9" spans="1:6">
      <c r="A9">
        <f t="shared" si="3"/>
        <v>8</v>
      </c>
      <c r="B9" s="1">
        <f>+'Ejemplo 1'!B9</f>
        <v>7</v>
      </c>
      <c r="C9" s="1">
        <f>+'Ejemplo 1'!C9</f>
        <v>4</v>
      </c>
      <c r="D9">
        <f t="shared" si="0"/>
        <v>16</v>
      </c>
      <c r="E9">
        <f t="shared" si="4"/>
        <v>28</v>
      </c>
      <c r="F9" s="5">
        <f t="shared" si="5"/>
        <v>5.3234567901234584</v>
      </c>
    </row>
    <row r="10" spans="1:6">
      <c r="A10">
        <f t="shared" si="3"/>
        <v>9</v>
      </c>
      <c r="B10" s="1">
        <f>+'Ejemplo 1'!B10</f>
        <v>9</v>
      </c>
      <c r="C10" s="1">
        <f>+'Ejemplo 1'!C10</f>
        <v>8</v>
      </c>
      <c r="D10">
        <f t="shared" si="0"/>
        <v>64</v>
      </c>
      <c r="E10">
        <f t="shared" si="4"/>
        <v>72</v>
      </c>
      <c r="F10" s="5">
        <f t="shared" si="5"/>
        <v>9.1259259259259249</v>
      </c>
    </row>
    <row r="11" spans="1:6">
      <c r="A11">
        <f t="shared" si="3"/>
        <v>10</v>
      </c>
      <c r="B11" s="1">
        <f>+'Ejemplo 1'!B11</f>
        <v>7</v>
      </c>
      <c r="C11" s="1">
        <f>+'Ejemplo 1'!C11</f>
        <v>6</v>
      </c>
      <c r="D11">
        <f t="shared" si="0"/>
        <v>36</v>
      </c>
      <c r="E11">
        <f t="shared" si="4"/>
        <v>42</v>
      </c>
      <c r="F11" s="5">
        <f t="shared" si="5"/>
        <v>7.2246913580246916</v>
      </c>
    </row>
    <row r="12" spans="1:6">
      <c r="A12">
        <f t="shared" si="3"/>
        <v>11</v>
      </c>
      <c r="B12" s="1">
        <f>+'Ejemplo 1'!B12</f>
        <v>8</v>
      </c>
      <c r="C12" s="1">
        <f>+'Ejemplo 1'!C12</f>
        <v>6</v>
      </c>
      <c r="F12" s="5">
        <f t="shared" si="5"/>
        <v>7.2246913580246916</v>
      </c>
    </row>
    <row r="13" spans="1:6">
      <c r="A13">
        <f t="shared" si="3"/>
        <v>12</v>
      </c>
      <c r="B13" s="1">
        <f>+'Ejemplo 1'!B13</f>
        <v>5</v>
      </c>
      <c r="C13" s="1">
        <f>+'Ejemplo 1'!C13</f>
        <v>5</v>
      </c>
      <c r="F13" s="5">
        <f t="shared" si="5"/>
        <v>6.2740740740740755</v>
      </c>
    </row>
    <row r="14" spans="1:6">
      <c r="A14">
        <f t="shared" si="3"/>
        <v>13</v>
      </c>
      <c r="B14" s="1">
        <f>+'Ejemplo 1'!B14</f>
        <v>5</v>
      </c>
      <c r="C14" s="1">
        <f>+'Ejemplo 1'!C14</f>
        <v>6</v>
      </c>
      <c r="F14" s="5">
        <f t="shared" si="5"/>
        <v>7.2246913580246916</v>
      </c>
    </row>
    <row r="15" spans="1:6">
      <c r="A15">
        <f t="shared" si="3"/>
        <v>14</v>
      </c>
      <c r="B15" s="1">
        <f>+'Ejemplo 1'!B15</f>
        <v>8</v>
      </c>
      <c r="C15" s="1">
        <f>+'Ejemplo 1'!C15</f>
        <v>5</v>
      </c>
      <c r="F15" s="5">
        <f t="shared" si="5"/>
        <v>6.2740740740740755</v>
      </c>
    </row>
    <row r="16" spans="1:6">
      <c r="A16">
        <f t="shared" si="3"/>
        <v>15</v>
      </c>
      <c r="B16" s="1">
        <f>+'Ejemplo 1'!B16</f>
        <v>11</v>
      </c>
      <c r="C16" s="1">
        <f>+'Ejemplo 1'!C16</f>
        <v>8</v>
      </c>
      <c r="F16" s="5">
        <f t="shared" si="5"/>
        <v>9.1259259259259249</v>
      </c>
    </row>
    <row r="18" spans="1:6">
      <c r="A18" s="2" t="s">
        <v>17</v>
      </c>
      <c r="B18" s="1" t="s">
        <v>18</v>
      </c>
    </row>
    <row r="19" spans="1:6">
      <c r="A19" s="2" t="s">
        <v>15</v>
      </c>
      <c r="B19" s="1" t="s">
        <v>19</v>
      </c>
    </row>
    <row r="20" spans="1:6">
      <c r="A20" s="3" t="s">
        <v>2</v>
      </c>
      <c r="B20" s="1">
        <f>+SUM(B2:B11)</f>
        <v>77</v>
      </c>
      <c r="C20" s="1">
        <f>+SUM(C2:C11)</f>
        <v>65</v>
      </c>
      <c r="D20" s="1">
        <f t="shared" ref="D20:F20" si="6">+SUM(D2:D11)</f>
        <v>463</v>
      </c>
      <c r="E20" s="1">
        <f t="shared" si="6"/>
        <v>539</v>
      </c>
      <c r="F20" s="1">
        <f t="shared" si="6"/>
        <v>77</v>
      </c>
    </row>
    <row r="21" spans="1:6">
      <c r="A21" s="3" t="s">
        <v>4</v>
      </c>
      <c r="B21" s="1">
        <f>COUNT(B2:B11)</f>
        <v>10</v>
      </c>
      <c r="C21" s="1">
        <f>COUNT(C2:C11)</f>
        <v>10</v>
      </c>
      <c r="D21" s="1"/>
      <c r="E21" s="1"/>
    </row>
    <row r="22" spans="1:6">
      <c r="A22" s="3" t="s">
        <v>3</v>
      </c>
      <c r="B22" s="1">
        <f>+AVERAGE(B2:B11)</f>
        <v>7.7</v>
      </c>
      <c r="C22" s="1">
        <f>+AVERAGE(C2:C11)</f>
        <v>6.5</v>
      </c>
      <c r="D22" s="1"/>
      <c r="E22" s="1"/>
    </row>
    <row r="23" spans="1:6">
      <c r="A23" s="3" t="s">
        <v>6</v>
      </c>
      <c r="C23" s="1">
        <f>(D20/C21)-POWER(C22,2)</f>
        <v>4.0499999999999972</v>
      </c>
      <c r="D23" s="1"/>
      <c r="E23" s="1"/>
    </row>
    <row r="24" spans="1:6">
      <c r="A24" s="3" t="s">
        <v>7</v>
      </c>
      <c r="C24" s="1">
        <f>(E20/C21)-(C22*B22)</f>
        <v>3.8499999999999943</v>
      </c>
      <c r="D24" s="1"/>
      <c r="E24" s="1"/>
    </row>
    <row r="26" spans="1:6">
      <c r="A26" s="3" t="s">
        <v>9</v>
      </c>
      <c r="B26" s="4">
        <f>+C24/C23</f>
        <v>0.95061728395061651</v>
      </c>
      <c r="C26" s="1" t="s">
        <v>10</v>
      </c>
      <c r="D26" s="5">
        <f>(-(C24/C23)*C22)+B22</f>
        <v>1.5209876543209928</v>
      </c>
    </row>
    <row r="27" spans="1:6">
      <c r="A27" s="3" t="s">
        <v>11</v>
      </c>
      <c r="B27" s="4">
        <f>+B26</f>
        <v>0.95061728395061651</v>
      </c>
    </row>
    <row r="28" spans="1:6">
      <c r="A28" s="3" t="s">
        <v>12</v>
      </c>
      <c r="B28" s="4">
        <f>+D26</f>
        <v>1.5209876543209928</v>
      </c>
    </row>
    <row r="30" spans="1:6">
      <c r="A30" s="3" t="s">
        <v>13</v>
      </c>
    </row>
    <row r="31" spans="1:6">
      <c r="A31" s="7" t="s">
        <v>14</v>
      </c>
      <c r="B31" s="1">
        <v>9</v>
      </c>
    </row>
    <row r="32" spans="1:6">
      <c r="A32" s="3" t="s">
        <v>15</v>
      </c>
      <c r="B32" s="6">
        <f>+B27*B31+B28</f>
        <v>10.07654320987654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E22" sqref="E22"/>
    </sheetView>
  </sheetViews>
  <sheetFormatPr baseColWidth="10" defaultRowHeight="15"/>
  <cols>
    <col min="2" max="3" width="11.42578125" style="1"/>
  </cols>
  <sheetData>
    <row r="1" spans="1:6">
      <c r="A1" s="8" t="s">
        <v>20</v>
      </c>
      <c r="B1" s="8" t="s">
        <v>0</v>
      </c>
      <c r="C1" s="8" t="s">
        <v>1</v>
      </c>
      <c r="D1" s="9" t="s">
        <v>5</v>
      </c>
      <c r="E1" s="9" t="s">
        <v>8</v>
      </c>
      <c r="F1" s="9" t="s">
        <v>16</v>
      </c>
    </row>
    <row r="2" spans="1:6">
      <c r="A2">
        <v>1</v>
      </c>
      <c r="B2" s="1">
        <f>+'Ejemplo 1'!B2</f>
        <v>6</v>
      </c>
      <c r="C2" s="1">
        <f>+'Ejemplo 1'!C2</f>
        <v>5</v>
      </c>
      <c r="D2">
        <f>+POWER(C2,2)</f>
        <v>25</v>
      </c>
      <c r="E2">
        <f>+B2*C2</f>
        <v>30</v>
      </c>
      <c r="F2" s="5">
        <f>($B$27*C2)+$B$28</f>
        <v>6.247887323943659</v>
      </c>
    </row>
    <row r="3" spans="1:6">
      <c r="A3">
        <f>+A2+1</f>
        <v>2</v>
      </c>
      <c r="B3" s="1">
        <f>+'Ejemplo 1'!B3</f>
        <v>9</v>
      </c>
      <c r="C3" s="1">
        <f>+'Ejemplo 1'!C3</f>
        <v>7</v>
      </c>
      <c r="D3">
        <f t="shared" ref="D3:D16" si="0">+POWER(C3,2)</f>
        <v>49</v>
      </c>
      <c r="E3">
        <f t="shared" ref="E3:E16" si="1">+B3*C3</f>
        <v>63</v>
      </c>
      <c r="F3" s="5">
        <f t="shared" ref="F3:F16" si="2">($B$27*C3)+$B$28</f>
        <v>8.2760563380281695</v>
      </c>
    </row>
    <row r="4" spans="1:6">
      <c r="A4">
        <f t="shared" ref="A4:A16" si="3">+A3+1</f>
        <v>3</v>
      </c>
      <c r="B4" s="1">
        <f>+'Ejemplo 1'!B4</f>
        <v>6</v>
      </c>
      <c r="C4" s="1">
        <f>+'Ejemplo 1'!C4</f>
        <v>6</v>
      </c>
      <c r="D4">
        <f t="shared" si="0"/>
        <v>36</v>
      </c>
      <c r="E4">
        <f t="shared" si="1"/>
        <v>36</v>
      </c>
      <c r="F4" s="5">
        <f t="shared" si="2"/>
        <v>7.2619718309859147</v>
      </c>
    </row>
    <row r="5" spans="1:6">
      <c r="A5">
        <f t="shared" si="3"/>
        <v>4</v>
      </c>
      <c r="B5" s="1">
        <f>+'Ejemplo 1'!B5</f>
        <v>4</v>
      </c>
      <c r="C5" s="1">
        <f>+'Ejemplo 1'!C5</f>
        <v>3</v>
      </c>
      <c r="D5">
        <f t="shared" si="0"/>
        <v>9</v>
      </c>
      <c r="E5">
        <f t="shared" si="1"/>
        <v>12</v>
      </c>
      <c r="F5" s="5">
        <f t="shared" si="2"/>
        <v>4.2197183098591475</v>
      </c>
    </row>
    <row r="6" spans="1:6">
      <c r="A6">
        <f t="shared" si="3"/>
        <v>5</v>
      </c>
      <c r="B6" s="1">
        <f>+'Ejemplo 1'!B6</f>
        <v>7</v>
      </c>
      <c r="C6" s="1">
        <f>+'Ejemplo 1'!C6</f>
        <v>8</v>
      </c>
      <c r="D6">
        <f t="shared" si="0"/>
        <v>64</v>
      </c>
      <c r="E6">
        <f t="shared" si="1"/>
        <v>56</v>
      </c>
      <c r="F6" s="5">
        <f t="shared" si="2"/>
        <v>9.2901408450704253</v>
      </c>
    </row>
    <row r="7" spans="1:6">
      <c r="A7">
        <f t="shared" si="3"/>
        <v>6</v>
      </c>
      <c r="B7" s="1">
        <f>+'Ejemplo 1'!B7</f>
        <v>10</v>
      </c>
      <c r="C7" s="1">
        <f>+'Ejemplo 1'!C7</f>
        <v>8</v>
      </c>
      <c r="D7">
        <f t="shared" si="0"/>
        <v>64</v>
      </c>
      <c r="E7">
        <f t="shared" si="1"/>
        <v>80</v>
      </c>
      <c r="F7" s="5">
        <f t="shared" si="2"/>
        <v>9.2901408450704253</v>
      </c>
    </row>
    <row r="8" spans="1:6">
      <c r="A8">
        <f t="shared" si="3"/>
        <v>7</v>
      </c>
      <c r="B8" s="1">
        <f>+'Ejemplo 1'!B8</f>
        <v>12</v>
      </c>
      <c r="C8" s="1">
        <f>+'Ejemplo 1'!C8</f>
        <v>10</v>
      </c>
      <c r="D8">
        <f t="shared" si="0"/>
        <v>100</v>
      </c>
      <c r="E8">
        <f t="shared" si="1"/>
        <v>120</v>
      </c>
      <c r="F8" s="5">
        <f t="shared" si="2"/>
        <v>11.318309859154937</v>
      </c>
    </row>
    <row r="9" spans="1:6">
      <c r="A9">
        <f t="shared" si="3"/>
        <v>8</v>
      </c>
      <c r="B9" s="1">
        <f>+'Ejemplo 1'!B9</f>
        <v>7</v>
      </c>
      <c r="C9" s="1">
        <f>+'Ejemplo 1'!C9</f>
        <v>4</v>
      </c>
      <c r="D9">
        <f t="shared" si="0"/>
        <v>16</v>
      </c>
      <c r="E9">
        <f t="shared" si="1"/>
        <v>28</v>
      </c>
      <c r="F9" s="5">
        <f t="shared" si="2"/>
        <v>5.2338028169014033</v>
      </c>
    </row>
    <row r="10" spans="1:6">
      <c r="A10">
        <f t="shared" si="3"/>
        <v>9</v>
      </c>
      <c r="B10" s="1">
        <f>+'Ejemplo 1'!B10</f>
        <v>9</v>
      </c>
      <c r="C10" s="1">
        <f>+'Ejemplo 1'!C10</f>
        <v>8</v>
      </c>
      <c r="D10">
        <f t="shared" si="0"/>
        <v>64</v>
      </c>
      <c r="E10">
        <f t="shared" si="1"/>
        <v>72</v>
      </c>
      <c r="F10" s="5">
        <f t="shared" si="2"/>
        <v>9.2901408450704253</v>
      </c>
    </row>
    <row r="11" spans="1:6">
      <c r="A11">
        <f t="shared" si="3"/>
        <v>10</v>
      </c>
      <c r="B11" s="1">
        <f>+'Ejemplo 1'!B11</f>
        <v>7</v>
      </c>
      <c r="C11" s="1">
        <f>+'Ejemplo 1'!C11</f>
        <v>6</v>
      </c>
      <c r="D11">
        <f t="shared" si="0"/>
        <v>36</v>
      </c>
      <c r="E11">
        <f t="shared" si="1"/>
        <v>42</v>
      </c>
      <c r="F11" s="5">
        <f t="shared" si="2"/>
        <v>7.2619718309859147</v>
      </c>
    </row>
    <row r="12" spans="1:6">
      <c r="A12">
        <f t="shared" si="3"/>
        <v>11</v>
      </c>
      <c r="B12" s="1">
        <f>+'Ejemplo 1'!B12</f>
        <v>8</v>
      </c>
      <c r="C12" s="1">
        <f>+'Ejemplo 1'!C12</f>
        <v>6</v>
      </c>
      <c r="D12">
        <f t="shared" si="0"/>
        <v>36</v>
      </c>
      <c r="E12">
        <f t="shared" ref="E12:E16" si="4">+B12*C12</f>
        <v>48</v>
      </c>
      <c r="F12" s="5">
        <f t="shared" ref="F12:F16" si="5">($B$27*C12)+$B$28</f>
        <v>7.2619718309859147</v>
      </c>
    </row>
    <row r="13" spans="1:6">
      <c r="A13">
        <f t="shared" si="3"/>
        <v>12</v>
      </c>
      <c r="B13" s="1">
        <f>+'Ejemplo 1'!B13</f>
        <v>5</v>
      </c>
      <c r="C13" s="1">
        <f>+'Ejemplo 1'!C13</f>
        <v>5</v>
      </c>
      <c r="D13">
        <f t="shared" si="0"/>
        <v>25</v>
      </c>
      <c r="E13">
        <f t="shared" si="4"/>
        <v>25</v>
      </c>
      <c r="F13" s="5">
        <f t="shared" si="5"/>
        <v>6.247887323943659</v>
      </c>
    </row>
    <row r="14" spans="1:6">
      <c r="A14">
        <f t="shared" si="3"/>
        <v>13</v>
      </c>
      <c r="B14" s="1">
        <f>+'Ejemplo 1'!B14</f>
        <v>5</v>
      </c>
      <c r="C14" s="1">
        <f>+'Ejemplo 1'!C14</f>
        <v>6</v>
      </c>
      <c r="D14">
        <f t="shared" si="0"/>
        <v>36</v>
      </c>
      <c r="E14">
        <f t="shared" si="4"/>
        <v>30</v>
      </c>
      <c r="F14" s="5">
        <f t="shared" si="5"/>
        <v>7.2619718309859147</v>
      </c>
    </row>
    <row r="15" spans="1:6">
      <c r="A15">
        <f t="shared" si="3"/>
        <v>14</v>
      </c>
      <c r="B15" s="1">
        <f>+'Ejemplo 1'!B15</f>
        <v>8</v>
      </c>
      <c r="C15" s="1">
        <f>+'Ejemplo 1'!C15</f>
        <v>5</v>
      </c>
      <c r="D15">
        <f t="shared" si="0"/>
        <v>25</v>
      </c>
      <c r="E15">
        <f t="shared" si="4"/>
        <v>40</v>
      </c>
      <c r="F15" s="5">
        <f t="shared" si="5"/>
        <v>6.247887323943659</v>
      </c>
    </row>
    <row r="16" spans="1:6">
      <c r="A16">
        <f t="shared" si="3"/>
        <v>15</v>
      </c>
      <c r="B16" s="1">
        <f>+'Ejemplo 1'!B16</f>
        <v>11</v>
      </c>
      <c r="C16" s="1">
        <f>+'Ejemplo 1'!C16</f>
        <v>8</v>
      </c>
      <c r="D16">
        <f t="shared" si="0"/>
        <v>64</v>
      </c>
      <c r="E16">
        <f t="shared" si="4"/>
        <v>88</v>
      </c>
      <c r="F16" s="5">
        <f t="shared" si="5"/>
        <v>9.2901408450704253</v>
      </c>
    </row>
    <row r="18" spans="1:6">
      <c r="A18" s="2" t="s">
        <v>17</v>
      </c>
      <c r="B18" s="1" t="s">
        <v>18</v>
      </c>
    </row>
    <row r="19" spans="1:6">
      <c r="A19" s="2" t="s">
        <v>15</v>
      </c>
      <c r="B19" s="1" t="s">
        <v>19</v>
      </c>
    </row>
    <row r="20" spans="1:6">
      <c r="A20" s="3" t="s">
        <v>2</v>
      </c>
      <c r="B20" s="1">
        <f>+SUM(B2:B16)</f>
        <v>114</v>
      </c>
      <c r="C20" s="1">
        <f t="shared" ref="C20:F20" si="6">+SUM(C2:C16)</f>
        <v>95</v>
      </c>
      <c r="D20" s="1">
        <f t="shared" si="6"/>
        <v>649</v>
      </c>
      <c r="E20" s="1">
        <f t="shared" si="6"/>
        <v>770</v>
      </c>
      <c r="F20" s="1">
        <f t="shared" si="6"/>
        <v>113.99999999999999</v>
      </c>
    </row>
    <row r="21" spans="1:6">
      <c r="A21" s="3" t="s">
        <v>4</v>
      </c>
      <c r="B21" s="1">
        <f>COUNT(B2:B16)</f>
        <v>15</v>
      </c>
      <c r="C21" s="1">
        <f>COUNT(C2:C16)</f>
        <v>15</v>
      </c>
      <c r="D21" s="1"/>
      <c r="E21" s="1"/>
    </row>
    <row r="22" spans="1:6">
      <c r="A22" s="3" t="s">
        <v>3</v>
      </c>
      <c r="B22" s="1">
        <f>+AVERAGE(B2:B16)</f>
        <v>7.6</v>
      </c>
      <c r="C22" s="1">
        <f>+AVERAGE(C2:C16)</f>
        <v>6.333333333333333</v>
      </c>
      <c r="D22" s="1"/>
      <c r="E22" s="1"/>
    </row>
    <row r="23" spans="1:6">
      <c r="A23" s="3" t="s">
        <v>6</v>
      </c>
      <c r="C23" s="1">
        <f>(D20/C21)-POWER(C22,2)</f>
        <v>3.1555555555555586</v>
      </c>
      <c r="D23" s="1"/>
      <c r="E23" s="1"/>
    </row>
    <row r="24" spans="1:6">
      <c r="A24" s="3" t="s">
        <v>7</v>
      </c>
      <c r="C24" s="1">
        <f>(E20/C21)-(C22*B22)</f>
        <v>3.2000000000000099</v>
      </c>
      <c r="D24" s="1"/>
      <c r="E24" s="1"/>
    </row>
    <row r="26" spans="1:6">
      <c r="A26" s="3" t="s">
        <v>9</v>
      </c>
      <c r="B26" s="4">
        <f>+C24/C23</f>
        <v>1.0140845070422557</v>
      </c>
      <c r="C26" s="1" t="s">
        <v>10</v>
      </c>
      <c r="D26" s="5">
        <f>(-(C24/C23)*C22)+B22</f>
        <v>1.1774647887323804</v>
      </c>
    </row>
    <row r="27" spans="1:6">
      <c r="A27" s="3" t="s">
        <v>11</v>
      </c>
      <c r="B27" s="4">
        <f>+B26</f>
        <v>1.0140845070422557</v>
      </c>
    </row>
    <row r="28" spans="1:6">
      <c r="A28" s="3" t="s">
        <v>12</v>
      </c>
      <c r="B28" s="4">
        <f>+D26</f>
        <v>1.1774647887323804</v>
      </c>
    </row>
    <row r="30" spans="1:6">
      <c r="A30" s="3" t="s">
        <v>13</v>
      </c>
    </row>
    <row r="31" spans="1:6">
      <c r="A31" s="7" t="s">
        <v>14</v>
      </c>
      <c r="B31" s="1">
        <v>9</v>
      </c>
    </row>
    <row r="32" spans="1:6">
      <c r="A32" s="3" t="s">
        <v>15</v>
      </c>
      <c r="B32" s="6">
        <f>+B27*B31+B28</f>
        <v>10.304225352112681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E5" sqref="E5"/>
    </sheetView>
  </sheetViews>
  <sheetFormatPr baseColWidth="10" defaultRowHeight="15"/>
  <cols>
    <col min="1" max="1" width="4.140625" style="1" bestFit="1" customWidth="1"/>
    <col min="2" max="3" width="3" style="1" bestFit="1" customWidth="1"/>
    <col min="4" max="6" width="9.5703125" style="1" bestFit="1" customWidth="1"/>
  </cols>
  <sheetData>
    <row r="1" spans="1:7">
      <c r="A1" s="8" t="s">
        <v>20</v>
      </c>
      <c r="B1" s="8" t="s">
        <v>0</v>
      </c>
      <c r="C1" s="8" t="s">
        <v>1</v>
      </c>
      <c r="D1" s="10" t="s">
        <v>21</v>
      </c>
      <c r="E1" s="10" t="s">
        <v>22</v>
      </c>
      <c r="F1" s="10" t="s">
        <v>23</v>
      </c>
    </row>
    <row r="2" spans="1:7">
      <c r="A2" s="11">
        <v>1</v>
      </c>
      <c r="B2" s="11">
        <f>+'Ejemplo 1'!B2</f>
        <v>6</v>
      </c>
      <c r="C2" s="11">
        <f>+'Ejemplo 1'!C2</f>
        <v>5</v>
      </c>
      <c r="D2" s="12">
        <f>+'Ejemplo 1'!F2</f>
        <v>5.7837837837837842</v>
      </c>
      <c r="E2" s="12">
        <f>'Ejemplo 2'!$F$2</f>
        <v>6.2740740740740755</v>
      </c>
      <c r="F2" s="12">
        <f>+'Ejemplo 3'!F2</f>
        <v>6.247887323943659</v>
      </c>
      <c r="G2" s="5"/>
    </row>
    <row r="3" spans="1:7">
      <c r="A3" s="11">
        <f>+A2+1</f>
        <v>2</v>
      </c>
      <c r="B3" s="11">
        <f>+'Ejemplo 1'!B3</f>
        <v>9</v>
      </c>
      <c r="C3" s="11">
        <f>+'Ejemplo 1'!C3</f>
        <v>7</v>
      </c>
      <c r="D3" s="12">
        <f>+'Ejemplo 1'!F3</f>
        <v>7.3243243243243255</v>
      </c>
      <c r="E3" s="12">
        <f>'Ejemplo 2'!$F$3</f>
        <v>8.1753086419753096</v>
      </c>
      <c r="F3" s="12">
        <f>+'Ejemplo 3'!F3</f>
        <v>8.2760563380281695</v>
      </c>
      <c r="G3" s="5"/>
    </row>
    <row r="4" spans="1:7">
      <c r="A4" s="11">
        <f t="shared" ref="A4:A16" si="0">+A3+1</f>
        <v>3</v>
      </c>
      <c r="B4" s="11">
        <f>+'Ejemplo 1'!B4</f>
        <v>6</v>
      </c>
      <c r="C4" s="11">
        <f>+'Ejemplo 1'!C4</f>
        <v>6</v>
      </c>
      <c r="D4" s="12">
        <f>+'Ejemplo 1'!F4</f>
        <v>6.5540540540540553</v>
      </c>
      <c r="E4" s="12">
        <f>+'Ejemplo 2'!$F$4</f>
        <v>7.2246913580246916</v>
      </c>
      <c r="F4" s="12">
        <f>+'Ejemplo 3'!F4</f>
        <v>7.2619718309859147</v>
      </c>
      <c r="G4" s="5"/>
    </row>
    <row r="5" spans="1:7">
      <c r="A5" s="11">
        <f t="shared" si="0"/>
        <v>4</v>
      </c>
      <c r="B5" s="11">
        <f>+'Ejemplo 1'!B5</f>
        <v>4</v>
      </c>
      <c r="C5" s="11">
        <f>+'Ejemplo 1'!C5</f>
        <v>3</v>
      </c>
      <c r="D5" s="12">
        <f>+'Ejemplo 1'!F5</f>
        <v>4.2432432432432439</v>
      </c>
      <c r="E5" s="12">
        <f>+'Ejemplo 2'!$F$5</f>
        <v>4.3728395061728422</v>
      </c>
      <c r="F5" s="12">
        <f>+'Ejemplo 3'!F5</f>
        <v>4.2197183098591475</v>
      </c>
      <c r="G5" s="5"/>
    </row>
    <row r="6" spans="1:7">
      <c r="A6" s="11">
        <f t="shared" si="0"/>
        <v>5</v>
      </c>
      <c r="B6" s="11">
        <f>+'Ejemplo 1'!B6</f>
        <v>7</v>
      </c>
      <c r="C6" s="11">
        <f>+'Ejemplo 1'!C6</f>
        <v>8</v>
      </c>
      <c r="D6" s="12">
        <f>+'Ejemplo 1'!F6</f>
        <v>8.0945945945945965</v>
      </c>
      <c r="E6" s="12">
        <f>+'Ejemplo 2'!$F$6</f>
        <v>9.1259259259259249</v>
      </c>
      <c r="F6" s="12">
        <f>+'Ejemplo 3'!F6</f>
        <v>9.2901408450704253</v>
      </c>
      <c r="G6" s="5"/>
    </row>
    <row r="7" spans="1:7">
      <c r="A7" s="11">
        <f t="shared" si="0"/>
        <v>6</v>
      </c>
      <c r="B7" s="11">
        <f>+'Ejemplo 1'!B7</f>
        <v>10</v>
      </c>
      <c r="C7" s="11">
        <f>+'Ejemplo 1'!C7</f>
        <v>8</v>
      </c>
      <c r="D7" s="12">
        <f>+'Ejemplo 1'!F7</f>
        <v>8.0945945945945965</v>
      </c>
      <c r="E7" s="12">
        <f>+'Ejemplo 2'!$F$7</f>
        <v>9.1259259259259249</v>
      </c>
      <c r="F7" s="12">
        <f>+'Ejemplo 3'!F7</f>
        <v>9.2901408450704253</v>
      </c>
      <c r="G7" s="5"/>
    </row>
    <row r="8" spans="1:7">
      <c r="A8" s="11">
        <f t="shared" si="0"/>
        <v>7</v>
      </c>
      <c r="B8" s="11">
        <f>+'Ejemplo 1'!B8</f>
        <v>12</v>
      </c>
      <c r="C8" s="11">
        <f>+'Ejemplo 1'!C8</f>
        <v>10</v>
      </c>
      <c r="D8" s="12">
        <f>+'Ejemplo 1'!F8</f>
        <v>9.6351351351351369</v>
      </c>
      <c r="E8" s="12">
        <f>+'Ejemplo 2'!$F$8</f>
        <v>11.027160493827157</v>
      </c>
      <c r="F8" s="12">
        <f>+'Ejemplo 3'!F8</f>
        <v>11.318309859154937</v>
      </c>
      <c r="G8" s="5"/>
    </row>
    <row r="9" spans="1:7">
      <c r="A9" s="11">
        <f t="shared" si="0"/>
        <v>8</v>
      </c>
      <c r="B9" s="11">
        <f>+'Ejemplo 1'!B9</f>
        <v>7</v>
      </c>
      <c r="C9" s="11">
        <f>+'Ejemplo 1'!C9</f>
        <v>4</v>
      </c>
      <c r="D9" s="12">
        <f>+'Ejemplo 1'!F9</f>
        <v>5.013513513513514</v>
      </c>
      <c r="E9" s="12">
        <f>+'Ejemplo 2'!$F$9</f>
        <v>5.3234567901234584</v>
      </c>
      <c r="F9" s="12">
        <f>+'Ejemplo 3'!F9</f>
        <v>5.2338028169014033</v>
      </c>
      <c r="G9" s="5"/>
    </row>
    <row r="10" spans="1:7">
      <c r="A10" s="11">
        <f t="shared" si="0"/>
        <v>9</v>
      </c>
      <c r="B10" s="11">
        <f>+'Ejemplo 1'!B10</f>
        <v>9</v>
      </c>
      <c r="C10" s="11">
        <f>+'Ejemplo 1'!C10</f>
        <v>8</v>
      </c>
      <c r="D10" s="12">
        <f>+'Ejemplo 1'!F10</f>
        <v>8.0945945945945965</v>
      </c>
      <c r="E10" s="12">
        <f>+'Ejemplo 2'!$F$10</f>
        <v>9.1259259259259249</v>
      </c>
      <c r="F10" s="12">
        <f>+'Ejemplo 3'!F10</f>
        <v>9.2901408450704253</v>
      </c>
      <c r="G10" s="5"/>
    </row>
    <row r="11" spans="1:7">
      <c r="A11" s="11">
        <f t="shared" si="0"/>
        <v>10</v>
      </c>
      <c r="B11" s="11">
        <f>+'Ejemplo 1'!B11</f>
        <v>7</v>
      </c>
      <c r="C11" s="11">
        <f>+'Ejemplo 1'!C11</f>
        <v>6</v>
      </c>
      <c r="D11" s="12">
        <f>+'Ejemplo 1'!F11</f>
        <v>6.5540540540540553</v>
      </c>
      <c r="E11" s="12">
        <f>+'Ejemplo 2'!$F$11</f>
        <v>7.2246913580246916</v>
      </c>
      <c r="F11" s="12">
        <f>+'Ejemplo 3'!F11</f>
        <v>7.2619718309859147</v>
      </c>
      <c r="G11" s="5"/>
    </row>
    <row r="12" spans="1:7">
      <c r="A12" s="11">
        <f t="shared" si="0"/>
        <v>11</v>
      </c>
      <c r="B12" s="11">
        <f>+'Ejemplo 1'!B12</f>
        <v>8</v>
      </c>
      <c r="C12" s="11">
        <f>+'Ejemplo 1'!C12</f>
        <v>6</v>
      </c>
      <c r="D12" s="12">
        <f>+'Ejemplo 1'!F12</f>
        <v>6.5540540540540553</v>
      </c>
      <c r="E12" s="12">
        <f>+'Ejemplo 2'!$F$12</f>
        <v>7.2246913580246916</v>
      </c>
      <c r="F12" s="12">
        <f>+'Ejemplo 3'!F12</f>
        <v>7.2619718309859147</v>
      </c>
    </row>
    <row r="13" spans="1:7">
      <c r="A13" s="11">
        <f t="shared" si="0"/>
        <v>12</v>
      </c>
      <c r="B13" s="11">
        <f>+'Ejemplo 1'!B13</f>
        <v>5</v>
      </c>
      <c r="C13" s="11">
        <f>+'Ejemplo 1'!C13</f>
        <v>5</v>
      </c>
      <c r="D13" s="12">
        <f>+'Ejemplo 1'!F13</f>
        <v>5.7837837837837842</v>
      </c>
      <c r="E13" s="12">
        <f>+'Ejemplo 2'!$F$13</f>
        <v>6.2740740740740755</v>
      </c>
      <c r="F13" s="12">
        <f>+'Ejemplo 3'!F13</f>
        <v>6.247887323943659</v>
      </c>
    </row>
    <row r="14" spans="1:7">
      <c r="A14" s="11">
        <f t="shared" si="0"/>
        <v>13</v>
      </c>
      <c r="B14" s="11">
        <f>+'Ejemplo 1'!B14</f>
        <v>5</v>
      </c>
      <c r="C14" s="11">
        <f>+'Ejemplo 1'!C14</f>
        <v>6</v>
      </c>
      <c r="D14" s="12">
        <f>+'Ejemplo 1'!F14</f>
        <v>6.5540540540540553</v>
      </c>
      <c r="E14" s="12">
        <f>+'Ejemplo 2'!$F$14</f>
        <v>7.2246913580246916</v>
      </c>
      <c r="F14" s="12">
        <f>+'Ejemplo 3'!F14</f>
        <v>7.2619718309859147</v>
      </c>
    </row>
    <row r="15" spans="1:7">
      <c r="A15" s="11">
        <f t="shared" si="0"/>
        <v>14</v>
      </c>
      <c r="B15" s="11">
        <f>+'Ejemplo 1'!B15</f>
        <v>8</v>
      </c>
      <c r="C15" s="11">
        <f>+'Ejemplo 1'!C15</f>
        <v>5</v>
      </c>
      <c r="D15" s="12">
        <f>+'Ejemplo 1'!F15</f>
        <v>5.7837837837837842</v>
      </c>
      <c r="E15" s="12">
        <f>+'Ejemplo 2'!$F$15</f>
        <v>6.2740740740740755</v>
      </c>
      <c r="F15" s="12">
        <f>+'Ejemplo 3'!F15</f>
        <v>6.247887323943659</v>
      </c>
    </row>
    <row r="16" spans="1:7">
      <c r="A16" s="11">
        <f t="shared" si="0"/>
        <v>15</v>
      </c>
      <c r="B16" s="11">
        <f>+'Ejemplo 1'!B16</f>
        <v>11</v>
      </c>
      <c r="C16" s="11">
        <f>+'Ejemplo 1'!C16</f>
        <v>8</v>
      </c>
      <c r="D16" s="12">
        <f>+'Ejemplo 1'!F16</f>
        <v>8.0945945945945965</v>
      </c>
      <c r="E16" s="12">
        <f>+'Ejemplo 2'!$F$16</f>
        <v>9.1259259259259249</v>
      </c>
      <c r="F16" s="12">
        <f>+'Ejemplo 3'!F16</f>
        <v>9.2901408450704253</v>
      </c>
    </row>
    <row r="20" spans="5:7">
      <c r="E20" s="6"/>
      <c r="F20" s="6"/>
      <c r="G20" s="5"/>
    </row>
    <row r="21" spans="5:7">
      <c r="E21" s="6"/>
      <c r="F21" s="6"/>
      <c r="G21" s="5"/>
    </row>
    <row r="22" spans="5:7">
      <c r="E22" s="6"/>
      <c r="F22" s="6"/>
      <c r="G22" s="5"/>
    </row>
    <row r="23" spans="5:7">
      <c r="E23" s="6"/>
      <c r="F23" s="6"/>
      <c r="G23" s="5"/>
    </row>
    <row r="24" spans="5:7">
      <c r="E24" s="6"/>
      <c r="F24" s="6"/>
      <c r="G24" s="5"/>
    </row>
    <row r="25" spans="5:7">
      <c r="E25" s="6"/>
      <c r="F25" s="6"/>
      <c r="G25" s="5"/>
    </row>
    <row r="26" spans="5:7">
      <c r="E26" s="6"/>
      <c r="F26" s="6"/>
      <c r="G26" s="5"/>
    </row>
    <row r="27" spans="5:7">
      <c r="E27" s="6"/>
      <c r="F27" s="6"/>
      <c r="G27" s="5"/>
    </row>
    <row r="28" spans="5:7">
      <c r="E28" s="6"/>
      <c r="F28" s="6"/>
      <c r="G28" s="5"/>
    </row>
    <row r="29" spans="5:7">
      <c r="E29" s="6"/>
      <c r="F29" s="6"/>
      <c r="G2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Consolidado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jsantos</dc:creator>
  <cp:lastModifiedBy>jsantos</cp:lastModifiedBy>
  <dcterms:created xsi:type="dcterms:W3CDTF">2019-03-08T01:31:41Z</dcterms:created>
  <dcterms:modified xsi:type="dcterms:W3CDTF">2019-03-08T03:21:06Z</dcterms:modified>
</cp:coreProperties>
</file>