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sheet2" r:id="rId4" sheetId="2"/>
  </sheets>
</workbook>
</file>

<file path=xl/sharedStrings.xml><?xml version="1.0" encoding="utf-8"?>
<sst xmlns="http://schemas.openxmlformats.org/spreadsheetml/2006/main" count="52" uniqueCount="52">
  <si>
    <t>RootIndex</t>
  </si>
  <si>
    <t>Leading File</t>
  </si>
  <si>
    <t>DRSpace Size</t>
  </si>
  <si>
    <t>Norm Size</t>
  </si>
  <si>
    <t>Current Bug Commits</t>
  </si>
  <si>
    <t>Norm Bug Commits</t>
  </si>
  <si>
    <t>Tot Loc bug changed</t>
  </si>
  <si>
    <t>Norm Loc bug changed</t>
  </si>
  <si>
    <t>Current Changes</t>
  </si>
  <si>
    <t>Norm Changes</t>
  </si>
  <si>
    <t>Tot Loc changed</t>
  </si>
  <si>
    <t>Norm Loc changed</t>
  </si>
  <si>
    <t>Norm Exp Bug Commits</t>
  </si>
  <si>
    <t>Norm Extra Bug Commits</t>
  </si>
  <si>
    <t>Norm Exp Loc bug changed</t>
  </si>
  <si>
    <t>Norm Extra Loc bug changed</t>
  </si>
  <si>
    <t>Norm Exp Changes</t>
  </si>
  <si>
    <t>Norm Extra Changes</t>
  </si>
  <si>
    <t>Norm Exp Loc Changed</t>
  </si>
  <si>
    <t>Norm Extra Loc Changed</t>
  </si>
  <si>
    <t>root1</t>
  </si>
  <si>
    <t>pdfbox.src.main.java.org.apache.pdfbox.io.IOUtils_java</t>
  </si>
  <si>
    <t>root2</t>
  </si>
  <si>
    <t>pdfbox.src.main.java.org.apache.pdfbox.pdmodel.common.PDRectangle_java</t>
  </si>
  <si>
    <t>root3</t>
  </si>
  <si>
    <t>pdfbox.src.main.java.org.apache.pdfbox.cos.COSNumber_java</t>
  </si>
  <si>
    <t>root4</t>
  </si>
  <si>
    <t>fontbox.src.main.java.org.apache.fontbox.ttf.TrueTypeFont_java</t>
  </si>
  <si>
    <t>root5</t>
  </si>
  <si>
    <t>pdfbox.src.main.java.org.apache.pdfbox.cos.COSDocument_java</t>
  </si>
  <si>
    <t>root6</t>
  </si>
  <si>
    <t>pdfbox.src.main.java.org.apache.pdfbox.pdmodel.interactive.annotation.PDAnnotation_java</t>
  </si>
  <si>
    <t>root7</t>
  </si>
  <si>
    <t>pdfbox.src.main.java.org.apache.pdfbox.pdmodel.graphics.color.PDColorSpace_java</t>
  </si>
  <si>
    <t>root8</t>
  </si>
  <si>
    <t>pdfbox.src.main.java.org.apache.pdfbox.pdmodel.font.encoding.Encoding_java</t>
  </si>
  <si>
    <t>root9</t>
  </si>
  <si>
    <t>pdfbox.src.main.java.org.apache.pdfbox.cos.COSString_java</t>
  </si>
  <si>
    <t>DRSpace Total</t>
  </si>
  <si>
    <t>Percentage</t>
  </si>
  <si>
    <t>Savings</t>
  </si>
  <si>
    <t>Debt Percentage</t>
  </si>
  <si>
    <t>Project Total</t>
  </si>
  <si>
    <t>Size</t>
  </si>
  <si>
    <t>Total Bug Commits</t>
  </si>
  <si>
    <t>Base Defect Rates</t>
  </si>
  <si>
    <t>Total Loc bug changed</t>
  </si>
  <si>
    <t>Base Defect Loc/file</t>
  </si>
  <si>
    <t>Total Changes</t>
  </si>
  <si>
    <t>Base Change Rates</t>
  </si>
  <si>
    <t>Total Loc Changed</t>
  </si>
  <si>
    <t>Base Loc/file</t>
  </si>
</sst>
</file>

<file path=xl/styles.xml><?xml version="1.0" encoding="utf-8"?>
<styleSheet xmlns="http://schemas.openxmlformats.org/spreadsheetml/2006/main">
  <numFmts count="1">
    <numFmt numFmtId="164" formatCode="##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6"/>
  <sheetViews>
    <sheetView workbookViewId="0" tabSelected="true"/>
  </sheetViews>
  <sheetFormatPr defaultRowHeight="15.0"/>
  <sheetData>
    <row r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14</v>
      </c>
      <c r="O1" t="s" s="3">
        <v>16</v>
      </c>
      <c r="P1" t="s" s="3">
        <v>18</v>
      </c>
      <c r="Q1" t="s" s="3">
        <v>13</v>
      </c>
      <c r="R1" t="s" s="3">
        <v>15</v>
      </c>
      <c r="S1" t="s" s="3">
        <v>17</v>
      </c>
      <c r="T1" t="s" s="3">
        <v>19</v>
      </c>
    </row>
    <row r="2">
      <c r="A2" t="s" s="2">
        <v>20</v>
      </c>
      <c r="B2" t="s" s="2">
        <v>21</v>
      </c>
      <c r="C2" t="n" s="5">
        <v>91.0</v>
      </c>
      <c r="D2" t="n" s="5">
        <v>63.666666666666686</v>
      </c>
      <c r="E2" s="6" t="n">
        <v>179.0</v>
      </c>
      <c r="F2" s="6" t="n">
        <v>71.58333333333334</v>
      </c>
      <c r="G2" s="6" t="n">
        <v>3929.0</v>
      </c>
      <c r="H2" s="6" t="n">
        <v>1525.75</v>
      </c>
      <c r="I2" s="6" t="n">
        <v>1848.0</v>
      </c>
      <c r="J2" s="6" t="n">
        <v>961.25</v>
      </c>
      <c r="K2" s="6" t="n">
        <v>73670.0</v>
      </c>
      <c r="L2" s="6" t="n">
        <v>37381.66666666667</v>
      </c>
      <c r="M2" s="8">
        <f>D2*sheet2!B4</f>
      </c>
      <c r="N2" s="8">
        <f>D2*sheet2!B5</f>
      </c>
      <c r="O2" s="8">
        <f>D2*sheet2!B6</f>
      </c>
      <c r="P2" s="8">
        <f>D2*sheet2!B7</f>
      </c>
      <c r="Q2" s="7">
        <f>F2-M2</f>
      </c>
      <c r="R2" s="7">
        <f>H2-N2</f>
      </c>
      <c r="S2" s="7">
        <f>J2-O2</f>
      </c>
      <c r="T2" s="7">
        <f>L2-P2</f>
      </c>
    </row>
    <row r="3">
      <c r="A3" t="s" s="2">
        <v>22</v>
      </c>
      <c r="B3" t="s" s="2">
        <v>23</v>
      </c>
      <c r="C3" t="n" s="5">
        <v>89.0</v>
      </c>
      <c r="D3" t="n" s="5">
        <v>55.11666666666667</v>
      </c>
      <c r="E3" s="6" t="n">
        <v>152.0</v>
      </c>
      <c r="F3" s="6" t="n">
        <v>58.78333333333333</v>
      </c>
      <c r="G3" s="6" t="n">
        <v>2663.0</v>
      </c>
      <c r="H3" s="6" t="n">
        <v>1006.4166666666667</v>
      </c>
      <c r="I3" s="6" t="n">
        <v>1523.0</v>
      </c>
      <c r="J3" s="6" t="n">
        <v>703.0833333333333</v>
      </c>
      <c r="K3" s="6" t="n">
        <v>55186.0</v>
      </c>
      <c r="L3" s="6" t="n">
        <v>26973.216666666664</v>
      </c>
      <c r="M3" s="8">
        <f>D3*sheet2!B4</f>
      </c>
      <c r="N3" s="8">
        <f>D3*sheet2!B5</f>
      </c>
      <c r="O3" s="8">
        <f>D3*sheet2!B6</f>
      </c>
      <c r="P3" s="8">
        <f>D3*sheet2!B7</f>
      </c>
      <c r="Q3" s="7">
        <f>F3-M3</f>
      </c>
      <c r="R3" s="7">
        <f>H3-N3</f>
      </c>
      <c r="S3" s="7">
        <f>J3-O3</f>
      </c>
      <c r="T3" s="7">
        <f>L3-P3</f>
      </c>
    </row>
    <row r="4">
      <c r="A4" t="s" s="2">
        <v>24</v>
      </c>
      <c r="B4" t="s" s="2">
        <v>25</v>
      </c>
      <c r="C4" t="n" s="5">
        <v>87.0</v>
      </c>
      <c r="D4" t="n" s="5">
        <v>61.283333333333346</v>
      </c>
      <c r="E4" s="6" t="n">
        <v>174.0</v>
      </c>
      <c r="F4" s="6" t="n">
        <v>66.7</v>
      </c>
      <c r="G4" s="6" t="n">
        <v>3940.0</v>
      </c>
      <c r="H4" s="6" t="n">
        <v>1424.5</v>
      </c>
      <c r="I4" s="6" t="n">
        <v>1491.0</v>
      </c>
      <c r="J4" s="6" t="n">
        <v>648.6666666666666</v>
      </c>
      <c r="K4" s="6" t="n">
        <v>66128.0</v>
      </c>
      <c r="L4" s="6" t="n">
        <v>26836.549999999996</v>
      </c>
      <c r="M4" s="8">
        <f>D4*sheet2!B4</f>
      </c>
      <c r="N4" s="8">
        <f>D4*sheet2!B5</f>
      </c>
      <c r="O4" s="8">
        <f>D4*sheet2!B6</f>
      </c>
      <c r="P4" s="8">
        <f>D4*sheet2!B7</f>
      </c>
      <c r="Q4" s="7">
        <f>F4-M4</f>
      </c>
      <c r="R4" s="7">
        <f>H4-N4</f>
      </c>
      <c r="S4" s="7">
        <f>J4-O4</f>
      </c>
      <c r="T4" s="7">
        <f>L4-P4</f>
      </c>
    </row>
    <row r="5">
      <c r="A5" t="s" s="2">
        <v>26</v>
      </c>
      <c r="B5" t="s" s="2">
        <v>27</v>
      </c>
      <c r="C5" t="n" s="5">
        <v>51.0</v>
      </c>
      <c r="D5" t="n" s="5">
        <v>45.0</v>
      </c>
      <c r="E5" s="6" t="n">
        <v>89.0</v>
      </c>
      <c r="F5" s="6" t="n">
        <v>53.33333333333333</v>
      </c>
      <c r="G5" s="6" t="n">
        <v>1321.0</v>
      </c>
      <c r="H5" s="6" t="n">
        <v>791.1666666666666</v>
      </c>
      <c r="I5" s="6" t="n">
        <v>775.0</v>
      </c>
      <c r="J5" s="6" t="n">
        <v>480.66666666666663</v>
      </c>
      <c r="K5" s="6" t="n">
        <v>31889.0</v>
      </c>
      <c r="L5" s="6" t="n">
        <v>20600.333333333332</v>
      </c>
      <c r="M5" s="8">
        <f>D5*sheet2!B4</f>
      </c>
      <c r="N5" s="8">
        <f>D5*sheet2!B5</f>
      </c>
      <c r="O5" s="8">
        <f>D5*sheet2!B6</f>
      </c>
      <c r="P5" s="8">
        <f>D5*sheet2!B7</f>
      </c>
      <c r="Q5" s="7">
        <f>F5-M5</f>
      </c>
      <c r="R5" s="7">
        <f>H5-N5</f>
      </c>
      <c r="S5" s="7">
        <f>J5-O5</f>
      </c>
      <c r="T5" s="7">
        <f>L5-P5</f>
      </c>
    </row>
    <row r="6">
      <c r="A6" t="s" s="2">
        <v>28</v>
      </c>
      <c r="B6" t="s" s="2">
        <v>29</v>
      </c>
      <c r="C6" t="n" s="5">
        <v>74.0</v>
      </c>
      <c r="D6" t="n" s="5">
        <v>49.25000000000001</v>
      </c>
      <c r="E6" s="6" t="n">
        <v>161.0</v>
      </c>
      <c r="F6" s="6" t="n">
        <v>63.91666666666668</v>
      </c>
      <c r="G6" s="6" t="n">
        <v>3755.0</v>
      </c>
      <c r="H6" s="6" t="n">
        <v>1420.3333333333335</v>
      </c>
      <c r="I6" s="6" t="n">
        <v>1533.0</v>
      </c>
      <c r="J6" s="6" t="n">
        <v>773.25</v>
      </c>
      <c r="K6" s="6" t="n">
        <v>60085.0</v>
      </c>
      <c r="L6" s="6" t="n">
        <v>29799.749999999996</v>
      </c>
      <c r="M6" s="8">
        <f>D6*sheet2!B4</f>
      </c>
      <c r="N6" s="8">
        <f>D6*sheet2!B5</f>
      </c>
      <c r="O6" s="8">
        <f>D6*sheet2!B6</f>
      </c>
      <c r="P6" s="8">
        <f>D6*sheet2!B7</f>
      </c>
      <c r="Q6" s="7">
        <f>F6-M6</f>
      </c>
      <c r="R6" s="7">
        <f>H6-N6</f>
      </c>
      <c r="S6" s="7">
        <f>J6-O6</f>
      </c>
      <c r="T6" s="7">
        <f>L6-P6</f>
      </c>
    </row>
    <row r="7">
      <c r="A7" t="s" s="2">
        <v>30</v>
      </c>
      <c r="B7" t="s" s="2">
        <v>31</v>
      </c>
      <c r="C7" t="n" s="5">
        <v>76.0</v>
      </c>
      <c r="D7" t="n" s="5">
        <v>53.03333333333333</v>
      </c>
      <c r="E7" s="6" t="n">
        <v>117.0</v>
      </c>
      <c r="F7" s="6" t="n">
        <v>44.949999999999996</v>
      </c>
      <c r="G7" s="6" t="n">
        <v>2671.0</v>
      </c>
      <c r="H7" s="6" t="n">
        <v>1237.25</v>
      </c>
      <c r="I7" s="6" t="n">
        <v>1140.0</v>
      </c>
      <c r="J7" s="6" t="n">
        <v>508.08333333333337</v>
      </c>
      <c r="K7" s="6" t="n">
        <v>36896.0</v>
      </c>
      <c r="L7" s="6" t="n">
        <v>16006.466666666669</v>
      </c>
      <c r="M7" s="8">
        <f>D7*sheet2!B4</f>
      </c>
      <c r="N7" s="8">
        <f>D7*sheet2!B5</f>
      </c>
      <c r="O7" s="8">
        <f>D7*sheet2!B6</f>
      </c>
      <c r="P7" s="8">
        <f>D7*sheet2!B7</f>
      </c>
      <c r="Q7" s="7">
        <f>F7-M7</f>
      </c>
      <c r="R7" s="7">
        <f>H7-N7</f>
      </c>
      <c r="S7" s="7">
        <f>J7-O7</f>
      </c>
      <c r="T7" s="7">
        <f>L7-P7</f>
      </c>
    </row>
    <row r="8">
      <c r="A8" t="s" s="2">
        <v>32</v>
      </c>
      <c r="B8" t="s" s="2">
        <v>33</v>
      </c>
      <c r="C8" t="n" s="5">
        <v>69.0</v>
      </c>
      <c r="D8" t="n" s="5">
        <v>55.20000000000001</v>
      </c>
      <c r="E8" s="6" t="n">
        <v>72.0</v>
      </c>
      <c r="F8" s="6" t="n">
        <v>39.449999999999996</v>
      </c>
      <c r="G8" s="6" t="n">
        <v>1175.0</v>
      </c>
      <c r="H8" s="6" t="n">
        <v>644.1666666666667</v>
      </c>
      <c r="I8" s="6" t="n">
        <v>1086.0</v>
      </c>
      <c r="J8" s="6" t="n">
        <v>671.4166666666666</v>
      </c>
      <c r="K8" s="6" t="n">
        <v>38296.0</v>
      </c>
      <c r="L8" s="6" t="n">
        <v>23261.3</v>
      </c>
      <c r="M8" s="8">
        <f>D8*sheet2!B4</f>
      </c>
      <c r="N8" s="8">
        <f>D8*sheet2!B5</f>
      </c>
      <c r="O8" s="8">
        <f>D8*sheet2!B6</f>
      </c>
      <c r="P8" s="8">
        <f>D8*sheet2!B7</f>
      </c>
      <c r="Q8" s="7">
        <f>F8-M8</f>
      </c>
      <c r="R8" s="7">
        <f>H8-N8</f>
      </c>
      <c r="S8" s="7">
        <f>J8-O8</f>
      </c>
      <c r="T8" s="7">
        <f>L8-P8</f>
      </c>
    </row>
    <row r="9">
      <c r="A9" t="s" s="2">
        <v>34</v>
      </c>
      <c r="B9" t="s" s="2">
        <v>35</v>
      </c>
      <c r="C9" t="n" s="5">
        <v>29.0</v>
      </c>
      <c r="D9" t="n" s="5">
        <v>21.166666666666664</v>
      </c>
      <c r="E9" s="6" t="n">
        <v>53.0</v>
      </c>
      <c r="F9" s="6" t="n">
        <v>31.666666666666668</v>
      </c>
      <c r="G9" s="6" t="n">
        <v>1670.0</v>
      </c>
      <c r="H9" s="6" t="n">
        <v>1273.8333333333333</v>
      </c>
      <c r="I9" s="6" t="n">
        <v>423.0</v>
      </c>
      <c r="J9" s="6" t="n">
        <v>224.33333333333331</v>
      </c>
      <c r="K9" s="6" t="n">
        <v>17425.0</v>
      </c>
      <c r="L9" s="6" t="n">
        <v>9401.166666666668</v>
      </c>
      <c r="M9" s="8">
        <f>D9*sheet2!B4</f>
      </c>
      <c r="N9" s="8">
        <f>D9*sheet2!B5</f>
      </c>
      <c r="O9" s="8">
        <f>D9*sheet2!B6</f>
      </c>
      <c r="P9" s="8">
        <f>D9*sheet2!B7</f>
      </c>
      <c r="Q9" s="7">
        <f>F9-M9</f>
      </c>
      <c r="R9" s="7">
        <f>H9-N9</f>
      </c>
      <c r="S9" s="7">
        <f>J9-O9</f>
      </c>
      <c r="T9" s="7">
        <f>L9-P9</f>
      </c>
    </row>
    <row r="10">
      <c r="A10" t="s" s="2">
        <v>36</v>
      </c>
      <c r="B10" t="s" s="2">
        <v>37</v>
      </c>
      <c r="C10" t="n" s="5">
        <v>76.0</v>
      </c>
      <c r="D10" t="n" s="5">
        <v>54.28333333333334</v>
      </c>
      <c r="E10" s="6" t="n">
        <v>73.0</v>
      </c>
      <c r="F10" s="6" t="n">
        <v>40.61666666666667</v>
      </c>
      <c r="G10" s="6" t="n">
        <v>1425.0</v>
      </c>
      <c r="H10" s="6" t="n">
        <v>761.5833333333334</v>
      </c>
      <c r="I10" s="6" t="n">
        <v>1079.0</v>
      </c>
      <c r="J10" s="6" t="n">
        <v>593.25</v>
      </c>
      <c r="K10" s="6" t="n">
        <v>54022.0</v>
      </c>
      <c r="L10" s="6" t="n">
        <v>29776.55</v>
      </c>
      <c r="M10" s="8">
        <f>D10*sheet2!B4</f>
      </c>
      <c r="N10" s="8">
        <f>D10*sheet2!B5</f>
      </c>
      <c r="O10" s="8">
        <f>D10*sheet2!B6</f>
      </c>
      <c r="P10" s="8">
        <f>D10*sheet2!B7</f>
      </c>
      <c r="Q10" s="7">
        <f>F10-M10</f>
      </c>
      <c r="R10" s="7">
        <f>H10-N10</f>
      </c>
      <c r="S10" s="7">
        <f>J10-O10</f>
      </c>
      <c r="T10" s="7">
        <f>L10-P10</f>
      </c>
    </row>
    <row r="13">
      <c r="B13" t="s" s="1">
        <v>38</v>
      </c>
      <c r="D13" s="4">
        <f>SUM(D2:D10)</f>
      </c>
      <c r="F13" s="4">
        <f>SUM(F2:F10)</f>
      </c>
      <c r="H13" s="4">
        <f>SUM(H2:H10)</f>
      </c>
      <c r="J13" s="4">
        <f>SUM(J2:J10)</f>
      </c>
      <c r="L13" s="4">
        <f>SUM(L2:L10)</f>
      </c>
      <c r="M13" s="4">
        <f>SUM(M2:M10)</f>
      </c>
      <c r="N13" s="4">
        <f>SUM(N2:N10)</f>
      </c>
      <c r="O13" s="4">
        <f>SUM(O2:O10)</f>
      </c>
      <c r="P13" s="4">
        <f>SUM(P2:P10)</f>
      </c>
      <c r="Q13" s="9">
        <f>SUM(Q2:Q10)</f>
      </c>
      <c r="R13" s="9">
        <f>SUM(R2:R10)</f>
      </c>
      <c r="S13" s="9">
        <f>SUM(S2:S10)</f>
      </c>
      <c r="T13" s="9">
        <f>SUM(T2:T10)</f>
      </c>
    </row>
    <row r="14">
      <c r="B14" t="s" s="1">
        <v>39</v>
      </c>
      <c r="D14" s="12">
        <f>D13/sheet2!B2</f>
      </c>
      <c r="F14" s="12">
        <f>F13/sheet2!C2</f>
      </c>
      <c r="H14" s="12">
        <f>H13/sheet2!D2</f>
      </c>
      <c r="J14" s="12">
        <f>J13/sheet2!E2</f>
      </c>
      <c r="L14" s="12">
        <f>L13/sheet2!F2</f>
      </c>
    </row>
    <row r="15">
      <c r="B15" t="s" s="1">
        <v>40</v>
      </c>
      <c r="M15" s="9">
        <f>F13-M13</f>
      </c>
      <c r="N15" s="9">
        <f>H13-N13</f>
      </c>
      <c r="O15" s="9">
        <f>J13-O13</f>
      </c>
      <c r="P15" s="9">
        <f>L13-P13</f>
      </c>
    </row>
    <row r="16">
      <c r="B16" t="s" s="1">
        <v>41</v>
      </c>
      <c r="M16" s="12">
        <f>M15/sheet2!C2</f>
      </c>
      <c r="N16" s="12">
        <f>N15/sheet2!D2</f>
      </c>
      <c r="O16" s="12">
        <f>O15/sheet2!E2</f>
      </c>
      <c r="P16" s="12">
        <f>P15/sheet2!F2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7"/>
  <sheetViews>
    <sheetView workbookViewId="0"/>
  </sheetViews>
  <sheetFormatPr defaultRowHeight="15.0"/>
  <sheetData>
    <row r="1">
      <c r="B1" t="s" s="1">
        <v>43</v>
      </c>
      <c r="C1" t="s" s="1">
        <v>44</v>
      </c>
      <c r="D1" t="s" s="1">
        <v>46</v>
      </c>
      <c r="E1" t="s" s="1">
        <v>48</v>
      </c>
      <c r="F1" t="s" s="1">
        <v>50</v>
      </c>
    </row>
    <row r="2">
      <c r="A2" t="s" s="1">
        <v>42</v>
      </c>
      <c r="B2" t="n" s="4">
        <v>1215.0</v>
      </c>
      <c r="C2" t="n" s="4">
        <v>600.0</v>
      </c>
      <c r="D2" t="n" s="4">
        <v>13541.0</v>
      </c>
      <c r="E2" t="n" s="4">
        <v>9765.0</v>
      </c>
      <c r="F2" t="n" s="4">
        <v>406702.0</v>
      </c>
    </row>
    <row r="4">
      <c r="A4" t="s" s="1">
        <v>45</v>
      </c>
      <c r="B4" s="10">
        <f>C2/B2</f>
      </c>
    </row>
    <row r="5">
      <c r="A5" t="s" s="1">
        <v>47</v>
      </c>
      <c r="B5" s="10">
        <f>D2/B2</f>
      </c>
    </row>
    <row r="6">
      <c r="A6" t="s" s="1">
        <v>49</v>
      </c>
      <c r="B6" s="10">
        <f>E2/B2</f>
      </c>
    </row>
    <row r="7">
      <c r="A7" t="s" s="1">
        <v>51</v>
      </c>
      <c r="B7" s="10">
        <f>F2/B2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2019-11-04T23:00:14Z</dcterms:created>
  <dc:creator>Apache POI</dc:creator>
</cp:coreProperties>
</file>