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0730" windowHeight="1176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Q36" i="1"/>
  <c r="Q25"/>
  <c r="Q26"/>
  <c r="Q27"/>
  <c r="Q28"/>
  <c r="Q29"/>
  <c r="Q30"/>
  <c r="Q31"/>
  <c r="Q32"/>
  <c r="Q24"/>
  <c r="K36"/>
  <c r="K25"/>
  <c r="K26"/>
  <c r="K27"/>
  <c r="K28"/>
  <c r="K29"/>
  <c r="K30"/>
  <c r="K31"/>
  <c r="K32"/>
  <c r="K24"/>
  <c r="E36"/>
  <c r="E25"/>
  <c r="E26"/>
  <c r="E27"/>
  <c r="E28"/>
  <c r="E29"/>
  <c r="E30"/>
  <c r="E31"/>
  <c r="E32"/>
  <c r="E24"/>
  <c r="T10"/>
  <c r="T14"/>
  <c r="T5"/>
  <c r="T6"/>
  <c r="T7"/>
  <c r="T8"/>
  <c r="T9"/>
  <c r="T11"/>
  <c r="T12"/>
  <c r="T13"/>
  <c r="T4"/>
  <c r="T3"/>
  <c r="T15" l="1"/>
</calcChain>
</file>

<file path=xl/sharedStrings.xml><?xml version="1.0" encoding="utf-8"?>
<sst xmlns="http://schemas.openxmlformats.org/spreadsheetml/2006/main" count="120" uniqueCount="27">
  <si>
    <t>PARALELO</t>
  </si>
  <si>
    <t>10X10</t>
  </si>
  <si>
    <t>100X100</t>
  </si>
  <si>
    <t>200X200</t>
  </si>
  <si>
    <t>300X300</t>
  </si>
  <si>
    <t>400X400</t>
  </si>
  <si>
    <t>500X500</t>
  </si>
  <si>
    <t>1000X1000</t>
  </si>
  <si>
    <t>1500X1500</t>
  </si>
  <si>
    <t>2000X2000</t>
  </si>
  <si>
    <t>3000X3000</t>
  </si>
  <si>
    <t>Tamanho</t>
  </si>
  <si>
    <t>Iterações</t>
  </si>
  <si>
    <t>SEQUENCIAL</t>
  </si>
  <si>
    <t>Resíduo</t>
  </si>
  <si>
    <t>tamanho</t>
  </si>
  <si>
    <t>50x50</t>
  </si>
  <si>
    <t>speedup</t>
  </si>
  <si>
    <t>BiCGStab(2) paralelizado</t>
  </si>
  <si>
    <t>BiCGStab(2) sequencial</t>
  </si>
  <si>
    <t>4000x4000</t>
  </si>
  <si>
    <t>5000x5000</t>
  </si>
  <si>
    <t>Tamanho do sistema</t>
  </si>
  <si>
    <t>media:</t>
  </si>
  <si>
    <t>Jacobi</t>
  </si>
  <si>
    <t>Gauss-Seidel</t>
  </si>
  <si>
    <t>BiCGStab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</si>
</sst>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Plan1!$T$2</c:f>
              <c:strCache>
                <c:ptCount val="1"/>
                <c:pt idx="0">
                  <c:v>speedup</c:v>
                </c:pt>
              </c:strCache>
            </c:strRef>
          </c:tx>
          <c:cat>
            <c:strRef>
              <c:f>Plan1!$S$3:$S$14</c:f>
              <c:strCache>
                <c:ptCount val="12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200X200</c:v>
                </c:pt>
                <c:pt idx="4">
                  <c:v>300X300</c:v>
                </c:pt>
                <c:pt idx="5">
                  <c:v>400X400</c:v>
                </c:pt>
                <c:pt idx="6">
                  <c:v>500X500</c:v>
                </c:pt>
                <c:pt idx="7">
                  <c:v>1000X1000</c:v>
                </c:pt>
                <c:pt idx="8">
                  <c:v>1500X1500</c:v>
                </c:pt>
                <c:pt idx="9">
                  <c:v>2000X2000</c:v>
                </c:pt>
                <c:pt idx="10">
                  <c:v>3000X3000</c:v>
                </c:pt>
                <c:pt idx="11">
                  <c:v>4000x4000</c:v>
                </c:pt>
              </c:strCache>
            </c:strRef>
          </c:cat>
          <c:val>
            <c:numRef>
              <c:f>Plan1!$T$3:$T$14</c:f>
              <c:numCache>
                <c:formatCode>General</c:formatCode>
                <c:ptCount val="12"/>
                <c:pt idx="0">
                  <c:v>0.24475647699241604</c:v>
                </c:pt>
                <c:pt idx="1">
                  <c:v>0.91276954114880826</c:v>
                </c:pt>
                <c:pt idx="2">
                  <c:v>3.5121432655481524</c:v>
                </c:pt>
                <c:pt idx="3">
                  <c:v>6.8116179501867089</c:v>
                </c:pt>
                <c:pt idx="4">
                  <c:v>8.4152363261003664</c:v>
                </c:pt>
                <c:pt idx="5">
                  <c:v>15.781161605949977</c:v>
                </c:pt>
                <c:pt idx="6">
                  <c:v>32.984242501398981</c:v>
                </c:pt>
                <c:pt idx="7">
                  <c:v>30.52733559450423</c:v>
                </c:pt>
                <c:pt idx="8">
                  <c:v>6.5169980874685711</c:v>
                </c:pt>
                <c:pt idx="9">
                  <c:v>4.7600195437834643</c:v>
                </c:pt>
                <c:pt idx="10">
                  <c:v>5.1316514848398436</c:v>
                </c:pt>
                <c:pt idx="11">
                  <c:v>9.6681267105848683</c:v>
                </c:pt>
              </c:numCache>
            </c:numRef>
          </c:val>
        </c:ser>
        <c:axId val="60470400"/>
        <c:axId val="60472704"/>
      </c:barChart>
      <c:catAx>
        <c:axId val="60470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/>
                  <a:t>Tamanho do sistema</a:t>
                </a:r>
              </a:p>
            </c:rich>
          </c:tx>
          <c:layout/>
        </c:title>
        <c:tickLblPos val="nextTo"/>
        <c:crossAx val="60472704"/>
        <c:crosses val="autoZero"/>
        <c:auto val="1"/>
        <c:lblAlgn val="ctr"/>
        <c:lblOffset val="100"/>
      </c:catAx>
      <c:valAx>
        <c:axId val="60472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Speedup (Ts / Tp)</a:t>
                </a:r>
              </a:p>
            </c:rich>
          </c:tx>
          <c:layout/>
        </c:title>
        <c:numFmt formatCode="General" sourceLinked="1"/>
        <c:tickLblPos val="nextTo"/>
        <c:crossAx val="6047040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Plan1!$C$44</c:f>
              <c:strCache>
                <c:ptCount val="1"/>
                <c:pt idx="0">
                  <c:v>BiCGStab(2) paralelizado</c:v>
                </c:pt>
              </c:strCache>
            </c:strRef>
          </c:tx>
          <c:cat>
            <c:strRef>
              <c:f>Plan1!$B$45:$B$50</c:f>
              <c:strCache>
                <c:ptCount val="6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200X200</c:v>
                </c:pt>
                <c:pt idx="4">
                  <c:v>300X300</c:v>
                </c:pt>
                <c:pt idx="5">
                  <c:v>400X400</c:v>
                </c:pt>
              </c:strCache>
            </c:strRef>
          </c:cat>
          <c:val>
            <c:numRef>
              <c:f>Plan1!$C$45:$C$50</c:f>
              <c:numCache>
                <c:formatCode>General</c:formatCode>
                <c:ptCount val="6"/>
                <c:pt idx="0">
                  <c:v>3.4218119809999998E-3</c:v>
                </c:pt>
                <c:pt idx="1">
                  <c:v>4.1847003879999997E-2</c:v>
                </c:pt>
                <c:pt idx="2">
                  <c:v>0.16950476310000001</c:v>
                </c:pt>
                <c:pt idx="3">
                  <c:v>6.7544676590000005E-2</c:v>
                </c:pt>
                <c:pt idx="4">
                  <c:v>0.1577579939</c:v>
                </c:pt>
                <c:pt idx="5">
                  <c:v>0.23236610660000001</c:v>
                </c:pt>
              </c:numCache>
            </c:numRef>
          </c:val>
        </c:ser>
        <c:ser>
          <c:idx val="1"/>
          <c:order val="1"/>
          <c:tx>
            <c:strRef>
              <c:f>Plan1!$D$44</c:f>
              <c:strCache>
                <c:ptCount val="1"/>
                <c:pt idx="0">
                  <c:v>BiCGStab(2) sequencial</c:v>
                </c:pt>
              </c:strCache>
            </c:strRef>
          </c:tx>
          <c:cat>
            <c:strRef>
              <c:f>Plan1!$B$45:$B$50</c:f>
              <c:strCache>
                <c:ptCount val="6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200X200</c:v>
                </c:pt>
                <c:pt idx="4">
                  <c:v>300X300</c:v>
                </c:pt>
                <c:pt idx="5">
                  <c:v>400X400</c:v>
                </c:pt>
              </c:strCache>
            </c:strRef>
          </c:cat>
          <c:val>
            <c:numRef>
              <c:f>Plan1!$D$45:$D$50</c:f>
              <c:numCache>
                <c:formatCode>General</c:formatCode>
                <c:ptCount val="6"/>
                <c:pt idx="0">
                  <c:v>8.3751064540000001E-4</c:v>
                </c:pt>
                <c:pt idx="1">
                  <c:v>3.8196670529999997E-2</c:v>
                </c:pt>
                <c:pt idx="2">
                  <c:v>0.5953250122</c:v>
                </c:pt>
                <c:pt idx="3">
                  <c:v>0.46008853150000001</c:v>
                </c:pt>
                <c:pt idx="4">
                  <c:v>1.327570801</c:v>
                </c:pt>
                <c:pt idx="5">
                  <c:v>3.6670070799999999</c:v>
                </c:pt>
              </c:numCache>
            </c:numRef>
          </c:val>
        </c:ser>
        <c:marker val="1"/>
        <c:axId val="60489088"/>
        <c:axId val="62469632"/>
      </c:lineChart>
      <c:catAx>
        <c:axId val="60489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pt-BR" sz="1100"/>
                  <a:t>Tamanho</a:t>
                </a:r>
                <a:r>
                  <a:rPr lang="pt-BR" sz="1100" baseline="0"/>
                  <a:t> do sistema</a:t>
                </a:r>
                <a:endParaRPr lang="pt-BR" sz="1100"/>
              </a:p>
            </c:rich>
          </c:tx>
          <c:layout/>
        </c:title>
        <c:tickLblPos val="nextTo"/>
        <c:crossAx val="62469632"/>
        <c:crosses val="autoZero"/>
        <c:auto val="1"/>
        <c:lblAlgn val="ctr"/>
        <c:lblOffset val="100"/>
      </c:catAx>
      <c:valAx>
        <c:axId val="62469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pt-BR" sz="1100"/>
                  <a:t>Tempo computacional</a:t>
                </a:r>
                <a:r>
                  <a:rPr lang="pt-BR" sz="1100" baseline="0"/>
                  <a:t> (s)</a:t>
                </a:r>
                <a:endParaRPr lang="pt-BR" sz="1100"/>
              </a:p>
            </c:rich>
          </c:tx>
          <c:layout/>
        </c:title>
        <c:numFmt formatCode="General" sourceLinked="1"/>
        <c:tickLblPos val="nextTo"/>
        <c:crossAx val="6048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Plan1!$C$70</c:f>
              <c:strCache>
                <c:ptCount val="1"/>
                <c:pt idx="0">
                  <c:v>BiCGStab(2) paralelizado</c:v>
                </c:pt>
              </c:strCache>
            </c:strRef>
          </c:tx>
          <c:cat>
            <c:strRef>
              <c:f>Plan1!$B$71:$B$76</c:f>
              <c:strCache>
                <c:ptCount val="6"/>
                <c:pt idx="0">
                  <c:v>500X500</c:v>
                </c:pt>
                <c:pt idx="1">
                  <c:v>1000X1000</c:v>
                </c:pt>
                <c:pt idx="2">
                  <c:v>1500X1500</c:v>
                </c:pt>
                <c:pt idx="3">
                  <c:v>2000X2000</c:v>
                </c:pt>
                <c:pt idx="4">
                  <c:v>3000X3000</c:v>
                </c:pt>
                <c:pt idx="5">
                  <c:v>4000x4000</c:v>
                </c:pt>
              </c:strCache>
            </c:strRef>
          </c:cat>
          <c:val>
            <c:numRef>
              <c:f>Plan1!$C$71:$C$76</c:f>
              <c:numCache>
                <c:formatCode>General</c:formatCode>
                <c:ptCount val="6"/>
                <c:pt idx="0">
                  <c:v>0.28352272229999997</c:v>
                </c:pt>
                <c:pt idx="1">
                  <c:v>1.7452164610000001</c:v>
                </c:pt>
                <c:pt idx="2">
                  <c:v>8.671548477</c:v>
                </c:pt>
                <c:pt idx="3">
                  <c:v>15.21942773</c:v>
                </c:pt>
                <c:pt idx="4">
                  <c:v>23.958343150000001</c:v>
                </c:pt>
                <c:pt idx="5">
                  <c:v>54.084297749999998</c:v>
                </c:pt>
              </c:numCache>
            </c:numRef>
          </c:val>
        </c:ser>
        <c:ser>
          <c:idx val="1"/>
          <c:order val="1"/>
          <c:tx>
            <c:strRef>
              <c:f>Plan1!$D$70</c:f>
              <c:strCache>
                <c:ptCount val="1"/>
                <c:pt idx="0">
                  <c:v>BiCGStab(2) sequencial</c:v>
                </c:pt>
              </c:strCache>
            </c:strRef>
          </c:tx>
          <c:cat>
            <c:strRef>
              <c:f>Plan1!$B$71:$B$76</c:f>
              <c:strCache>
                <c:ptCount val="6"/>
                <c:pt idx="0">
                  <c:v>500X500</c:v>
                </c:pt>
                <c:pt idx="1">
                  <c:v>1000X1000</c:v>
                </c:pt>
                <c:pt idx="2">
                  <c:v>1500X1500</c:v>
                </c:pt>
                <c:pt idx="3">
                  <c:v>2000X2000</c:v>
                </c:pt>
                <c:pt idx="4">
                  <c:v>3000X3000</c:v>
                </c:pt>
                <c:pt idx="5">
                  <c:v>4000x4000</c:v>
                </c:pt>
              </c:strCache>
            </c:strRef>
          </c:cat>
          <c:val>
            <c:numRef>
              <c:f>Plan1!$D$71:$D$76</c:f>
              <c:numCache>
                <c:formatCode>General</c:formatCode>
                <c:ptCount val="6"/>
                <c:pt idx="0">
                  <c:v>9.3517822269999993</c:v>
                </c:pt>
                <c:pt idx="1">
                  <c:v>53.276808590000002</c:v>
                </c:pt>
                <c:pt idx="2">
                  <c:v>56.51246484</c:v>
                </c:pt>
                <c:pt idx="3">
                  <c:v>72.444773440000006</c:v>
                </c:pt>
                <c:pt idx="4">
                  <c:v>122.9458672</c:v>
                </c:pt>
                <c:pt idx="5">
                  <c:v>522.89384370000005</c:v>
                </c:pt>
              </c:numCache>
            </c:numRef>
          </c:val>
        </c:ser>
        <c:marker val="1"/>
        <c:axId val="63244160"/>
        <c:axId val="63246336"/>
      </c:lineChart>
      <c:catAx>
        <c:axId val="63244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pt-BR" sz="1100"/>
                  <a:t>Tamanho do sistema</a:t>
                </a:r>
              </a:p>
            </c:rich>
          </c:tx>
          <c:layout/>
        </c:title>
        <c:tickLblPos val="nextTo"/>
        <c:crossAx val="63246336"/>
        <c:crosses val="autoZero"/>
        <c:auto val="1"/>
        <c:lblAlgn val="ctr"/>
        <c:lblOffset val="100"/>
      </c:catAx>
      <c:valAx>
        <c:axId val="63246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pt-BR" sz="1100"/>
                  <a:t>Tempo computacional (s)</a:t>
                </a:r>
              </a:p>
            </c:rich>
          </c:tx>
          <c:layout/>
        </c:title>
        <c:numFmt formatCode="General" sourceLinked="1"/>
        <c:tickLblPos val="nextTo"/>
        <c:crossAx val="63244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247650</xdr:colOff>
      <xdr:row>16</xdr:row>
      <xdr:rowOff>123824</xdr:rowOff>
    </xdr:from>
    <xdr:to>
      <xdr:col>25</xdr:col>
      <xdr:colOff>228599</xdr:colOff>
      <xdr:row>34</xdr:row>
      <xdr:rowOff>19050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37</xdr:row>
      <xdr:rowOff>180974</xdr:rowOff>
    </xdr:from>
    <xdr:to>
      <xdr:col>10</xdr:col>
      <xdr:colOff>409575</xdr:colOff>
      <xdr:row>54</xdr:row>
      <xdr:rowOff>66675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228599</xdr:colOff>
      <xdr:row>63</xdr:row>
      <xdr:rowOff>180974</xdr:rowOff>
    </xdr:from>
    <xdr:to>
      <xdr:col>10</xdr:col>
      <xdr:colOff>495300</xdr:colOff>
      <xdr:row>80</xdr:row>
      <xdr:rowOff>142875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76"/>
  <sheetViews>
    <sheetView tabSelected="1" topLeftCell="C1" workbookViewId="0">
      <selection activeCell="Q37" sqref="Q37"/>
    </sheetView>
  </sheetViews>
  <sheetFormatPr defaultRowHeight="15"/>
  <cols>
    <col min="1" max="1" width="19.42578125" bestFit="1" customWidth="1"/>
    <col min="2" max="2" width="23.28515625" bestFit="1" customWidth="1"/>
    <col min="3" max="3" width="24.42578125" bestFit="1" customWidth="1"/>
    <col min="4" max="4" width="22.140625" bestFit="1" customWidth="1"/>
    <col min="6" max="6" width="10.140625" bestFit="1" customWidth="1"/>
    <col min="7" max="7" width="19.42578125" bestFit="1" customWidth="1"/>
    <col min="8" max="8" width="22" bestFit="1" customWidth="1"/>
    <col min="9" max="9" width="10.140625" bestFit="1" customWidth="1"/>
    <col min="13" max="13" width="19.42578125" bestFit="1" customWidth="1"/>
    <col min="14" max="14" width="12" bestFit="1" customWidth="1"/>
    <col min="16" max="16" width="8.140625" bestFit="1" customWidth="1"/>
    <col min="19" max="19" width="10.140625" bestFit="1" customWidth="1"/>
    <col min="20" max="20" width="15.5703125" bestFit="1" customWidth="1"/>
  </cols>
  <sheetData>
    <row r="1" spans="1:27" ht="18.75">
      <c r="A1" s="5" t="s">
        <v>0</v>
      </c>
      <c r="B1" s="5"/>
      <c r="C1" s="5"/>
      <c r="D1" s="5"/>
      <c r="G1" s="5" t="s">
        <v>13</v>
      </c>
      <c r="H1" s="5"/>
      <c r="I1" s="5"/>
      <c r="J1" s="5"/>
      <c r="S1" s="3"/>
      <c r="T1" s="3"/>
      <c r="U1" s="3"/>
    </row>
    <row r="2" spans="1:27">
      <c r="A2" s="1" t="s">
        <v>22</v>
      </c>
      <c r="B2" s="1" t="s">
        <v>18</v>
      </c>
      <c r="C2" s="1" t="s">
        <v>12</v>
      </c>
      <c r="D2" s="1" t="s">
        <v>14</v>
      </c>
      <c r="G2" s="1" t="s">
        <v>22</v>
      </c>
      <c r="H2" s="1" t="s">
        <v>19</v>
      </c>
      <c r="I2" s="1" t="s">
        <v>12</v>
      </c>
      <c r="J2" s="1" t="s">
        <v>14</v>
      </c>
      <c r="S2" s="2" t="s">
        <v>15</v>
      </c>
      <c r="T2" s="2" t="s">
        <v>17</v>
      </c>
      <c r="U2" s="2"/>
    </row>
    <row r="3" spans="1:27">
      <c r="A3" t="s">
        <v>1</v>
      </c>
      <c r="B3">
        <v>3.4218119809999998E-3</v>
      </c>
      <c r="C3">
        <v>18</v>
      </c>
      <c r="D3">
        <v>1.0000000000000001E-5</v>
      </c>
      <c r="G3" t="s">
        <v>1</v>
      </c>
      <c r="H3">
        <v>8.3751064540000001E-4</v>
      </c>
      <c r="I3">
        <v>18</v>
      </c>
      <c r="J3">
        <v>1.0000000000000001E-5</v>
      </c>
      <c r="S3" t="s">
        <v>1</v>
      </c>
      <c r="T3" s="4">
        <f>H3/B3</f>
        <v>0.24475647699241604</v>
      </c>
      <c r="Z3" s="2"/>
      <c r="AA3" s="2"/>
    </row>
    <row r="4" spans="1:27">
      <c r="A4" t="s">
        <v>16</v>
      </c>
      <c r="B4">
        <v>4.1847003879999997E-2</v>
      </c>
      <c r="C4">
        <v>128</v>
      </c>
      <c r="D4">
        <v>1.0000000000000001E-5</v>
      </c>
      <c r="G4" t="s">
        <v>16</v>
      </c>
      <c r="H4">
        <v>3.8196670529999997E-2</v>
      </c>
      <c r="I4">
        <v>110</v>
      </c>
      <c r="J4">
        <v>1.0000000000000001E-5</v>
      </c>
      <c r="S4" t="s">
        <v>16</v>
      </c>
      <c r="T4" s="4">
        <f>H4/B4</f>
        <v>0.91276954114880826</v>
      </c>
    </row>
    <row r="5" spans="1:27">
      <c r="A5" t="s">
        <v>2</v>
      </c>
      <c r="B5">
        <v>0.16950476310000001</v>
      </c>
      <c r="C5">
        <v>724</v>
      </c>
      <c r="D5">
        <v>1.0000000000000001E-5</v>
      </c>
      <c r="G5" t="s">
        <v>2</v>
      </c>
      <c r="H5">
        <v>0.5953250122</v>
      </c>
      <c r="I5">
        <v>918</v>
      </c>
      <c r="J5">
        <v>1.0000000000000001E-5</v>
      </c>
      <c r="S5" t="s">
        <v>2</v>
      </c>
      <c r="T5" s="4">
        <f t="shared" ref="T5:T14" si="0">H5/B5</f>
        <v>3.5121432655481524</v>
      </c>
    </row>
    <row r="6" spans="1:27">
      <c r="A6" t="s">
        <v>3</v>
      </c>
      <c r="B6">
        <v>6.7544676590000005E-2</v>
      </c>
      <c r="C6">
        <v>174</v>
      </c>
      <c r="D6">
        <v>1.0000000000000001E-5</v>
      </c>
      <c r="G6" t="s">
        <v>3</v>
      </c>
      <c r="H6">
        <v>0.46008853150000001</v>
      </c>
      <c r="I6">
        <v>190</v>
      </c>
      <c r="J6">
        <v>1.0000000000000001E-5</v>
      </c>
      <c r="S6" t="s">
        <v>3</v>
      </c>
      <c r="T6" s="4">
        <f t="shared" si="0"/>
        <v>6.8116179501867089</v>
      </c>
    </row>
    <row r="7" spans="1:27">
      <c r="A7" t="s">
        <v>4</v>
      </c>
      <c r="B7">
        <v>0.1577579939</v>
      </c>
      <c r="C7">
        <v>290</v>
      </c>
      <c r="D7">
        <v>1.0000000000000001E-5</v>
      </c>
      <c r="G7" t="s">
        <v>4</v>
      </c>
      <c r="H7">
        <v>1.327570801</v>
      </c>
      <c r="I7">
        <v>256</v>
      </c>
      <c r="J7">
        <v>1.0000000000000001E-5</v>
      </c>
      <c r="S7" t="s">
        <v>4</v>
      </c>
      <c r="T7" s="4">
        <f t="shared" si="0"/>
        <v>8.4152363261003664</v>
      </c>
    </row>
    <row r="8" spans="1:27">
      <c r="A8" t="s">
        <v>5</v>
      </c>
      <c r="B8">
        <v>0.23236610660000001</v>
      </c>
      <c r="C8">
        <v>334</v>
      </c>
      <c r="D8">
        <v>1.0000000000000001E-5</v>
      </c>
      <c r="G8" t="s">
        <v>5</v>
      </c>
      <c r="H8">
        <v>3.6670070799999999</v>
      </c>
      <c r="I8">
        <v>418</v>
      </c>
      <c r="J8">
        <v>1.0000000000000001E-5</v>
      </c>
      <c r="S8" t="s">
        <v>5</v>
      </c>
      <c r="T8" s="4">
        <f t="shared" si="0"/>
        <v>15.781161605949977</v>
      </c>
    </row>
    <row r="9" spans="1:27">
      <c r="A9" t="s">
        <v>6</v>
      </c>
      <c r="B9">
        <v>0.28352272229999997</v>
      </c>
      <c r="C9">
        <v>278</v>
      </c>
      <c r="D9">
        <v>1E-3</v>
      </c>
      <c r="G9" t="s">
        <v>6</v>
      </c>
      <c r="H9">
        <v>9.3517822269999993</v>
      </c>
      <c r="I9">
        <v>692</v>
      </c>
      <c r="J9">
        <v>1E-4</v>
      </c>
      <c r="S9" t="s">
        <v>6</v>
      </c>
      <c r="T9" s="4">
        <f t="shared" si="0"/>
        <v>32.984242501398981</v>
      </c>
    </row>
    <row r="10" spans="1:27">
      <c r="A10" t="s">
        <v>7</v>
      </c>
      <c r="B10">
        <v>1.7452164610000001</v>
      </c>
      <c r="C10">
        <v>282</v>
      </c>
      <c r="D10">
        <v>1E-3</v>
      </c>
      <c r="G10" t="s">
        <v>7</v>
      </c>
      <c r="H10">
        <v>53.276808590000002</v>
      </c>
      <c r="I10">
        <v>1010</v>
      </c>
      <c r="J10">
        <v>1E-3</v>
      </c>
      <c r="S10" t="s">
        <v>7</v>
      </c>
      <c r="T10" s="4">
        <f>H10/B10</f>
        <v>30.52733559450423</v>
      </c>
    </row>
    <row r="11" spans="1:27">
      <c r="A11" t="s">
        <v>8</v>
      </c>
      <c r="B11">
        <v>8.671548477</v>
      </c>
      <c r="C11">
        <v>1096</v>
      </c>
      <c r="D11">
        <v>1E-3</v>
      </c>
      <c r="G11" t="s">
        <v>8</v>
      </c>
      <c r="H11">
        <v>56.51246484</v>
      </c>
      <c r="I11">
        <v>478</v>
      </c>
      <c r="J11">
        <v>1E-3</v>
      </c>
      <c r="S11" t="s">
        <v>8</v>
      </c>
      <c r="T11" s="4">
        <f t="shared" si="0"/>
        <v>6.5169980874685711</v>
      </c>
    </row>
    <row r="12" spans="1:27">
      <c r="A12" t="s">
        <v>9</v>
      </c>
      <c r="B12">
        <v>15.21942773</v>
      </c>
      <c r="C12">
        <v>1324</v>
      </c>
      <c r="D12">
        <v>1E-3</v>
      </c>
      <c r="G12" t="s">
        <v>9</v>
      </c>
      <c r="H12">
        <v>72.444773440000006</v>
      </c>
      <c r="I12">
        <v>346</v>
      </c>
      <c r="J12">
        <v>1E-3</v>
      </c>
      <c r="S12" t="s">
        <v>9</v>
      </c>
      <c r="T12" s="4">
        <f t="shared" si="0"/>
        <v>4.7600195437834643</v>
      </c>
    </row>
    <row r="13" spans="1:27">
      <c r="A13" t="s">
        <v>10</v>
      </c>
      <c r="B13">
        <v>23.958343150000001</v>
      </c>
      <c r="C13">
        <v>672</v>
      </c>
      <c r="D13">
        <v>1E-3</v>
      </c>
      <c r="G13" t="s">
        <v>10</v>
      </c>
      <c r="H13">
        <v>122.9458672</v>
      </c>
      <c r="I13">
        <v>260</v>
      </c>
      <c r="J13">
        <v>1E-3</v>
      </c>
      <c r="S13" t="s">
        <v>10</v>
      </c>
      <c r="T13" s="4">
        <f t="shared" si="0"/>
        <v>5.1316514848398436</v>
      </c>
    </row>
    <row r="14" spans="1:27">
      <c r="A14" t="s">
        <v>20</v>
      </c>
      <c r="B14">
        <v>54.084297749999998</v>
      </c>
      <c r="C14">
        <v>1000</v>
      </c>
      <c r="D14">
        <v>1E-3</v>
      </c>
      <c r="G14" t="s">
        <v>20</v>
      </c>
      <c r="H14">
        <v>522.89384370000005</v>
      </c>
      <c r="I14">
        <v>606</v>
      </c>
      <c r="J14">
        <v>1E-3</v>
      </c>
      <c r="S14" t="s">
        <v>20</v>
      </c>
      <c r="T14" s="4">
        <f t="shared" si="0"/>
        <v>9.6681267105848683</v>
      </c>
    </row>
    <row r="15" spans="1:27">
      <c r="A15" t="s">
        <v>21</v>
      </c>
      <c r="G15" t="s">
        <v>21</v>
      </c>
      <c r="S15" t="s">
        <v>23</v>
      </c>
      <c r="T15" s="4">
        <f>(T3+T4+T5+T6+T7+T8+T9+T10+T11+T12+T13+T14)/12</f>
        <v>10.438838257375531</v>
      </c>
    </row>
    <row r="18" spans="1:17" ht="18.75">
      <c r="A18" s="5"/>
      <c r="B18" s="5"/>
      <c r="C18" s="5"/>
      <c r="D18" s="5"/>
      <c r="G18" s="5"/>
      <c r="H18" s="5"/>
      <c r="I18" s="5"/>
      <c r="J18" s="5"/>
    </row>
    <row r="19" spans="1:17">
      <c r="A19" s="1"/>
      <c r="B19" s="1"/>
      <c r="C19" s="1"/>
      <c r="D19" s="1"/>
      <c r="G19" s="1"/>
      <c r="H19" s="1"/>
      <c r="I19" s="1"/>
      <c r="J19" s="1"/>
    </row>
    <row r="23" spans="1:17">
      <c r="A23" s="2" t="s">
        <v>22</v>
      </c>
      <c r="B23" s="2" t="s">
        <v>24</v>
      </c>
      <c r="C23" s="2" t="s">
        <v>12</v>
      </c>
      <c r="D23" s="2" t="s">
        <v>14</v>
      </c>
      <c r="E23" s="2" t="s">
        <v>17</v>
      </c>
      <c r="G23" s="2" t="s">
        <v>22</v>
      </c>
      <c r="H23" s="2" t="s">
        <v>25</v>
      </c>
      <c r="I23" s="2" t="s">
        <v>12</v>
      </c>
      <c r="J23" s="2" t="s">
        <v>14</v>
      </c>
      <c r="K23" s="2" t="s">
        <v>17</v>
      </c>
      <c r="M23" s="2" t="s">
        <v>22</v>
      </c>
      <c r="N23" s="2" t="s">
        <v>26</v>
      </c>
      <c r="O23" s="2" t="s">
        <v>12</v>
      </c>
      <c r="P23" s="2" t="s">
        <v>14</v>
      </c>
      <c r="Q23" s="2" t="s">
        <v>17</v>
      </c>
    </row>
    <row r="24" spans="1:17">
      <c r="A24" t="s">
        <v>1</v>
      </c>
      <c r="B24">
        <v>4.9733986849999998E-3</v>
      </c>
      <c r="C24">
        <v>1975</v>
      </c>
      <c r="D24">
        <v>1.0000000000000001E-5</v>
      </c>
      <c r="E24">
        <f>B24/B3</f>
        <v>1.4534400816337547</v>
      </c>
      <c r="G24" t="s">
        <v>1</v>
      </c>
      <c r="H24">
        <v>4.6199579239999998E-3</v>
      </c>
      <c r="I24">
        <v>1975</v>
      </c>
      <c r="J24">
        <v>1.0000000000000001E-5</v>
      </c>
      <c r="K24">
        <f>H24/B3</f>
        <v>1.3501495551634168</v>
      </c>
      <c r="M24" t="s">
        <v>1</v>
      </c>
      <c r="N24">
        <v>2.9128104449999999E-4</v>
      </c>
      <c r="O24">
        <v>18</v>
      </c>
      <c r="P24">
        <v>1.0000000000000001E-5</v>
      </c>
      <c r="Q24">
        <f>N24/B3</f>
        <v>8.5124795318203078E-2</v>
      </c>
    </row>
    <row r="25" spans="1:17">
      <c r="A25" t="s">
        <v>16</v>
      </c>
      <c r="B25">
        <v>1.3224160190000001E-2</v>
      </c>
      <c r="C25">
        <v>330</v>
      </c>
      <c r="E25">
        <f t="shared" ref="E25:E32" si="1">B25/B4</f>
        <v>0.31601211470052804</v>
      </c>
      <c r="G25" t="s">
        <v>16</v>
      </c>
      <c r="H25">
        <v>1.3120860099999999E-2</v>
      </c>
      <c r="I25">
        <v>330</v>
      </c>
      <c r="J25">
        <v>1.0000000000000001E-5</v>
      </c>
      <c r="K25">
        <f t="shared" ref="K25:K32" si="2">H25/B4</f>
        <v>0.31354359651709429</v>
      </c>
      <c r="M25" t="s">
        <v>16</v>
      </c>
      <c r="N25">
        <v>2.1560804369999999E-2</v>
      </c>
      <c r="O25">
        <v>119</v>
      </c>
      <c r="P25">
        <v>1.0000000000000001E-5</v>
      </c>
      <c r="Q25">
        <f t="shared" ref="Q25:Q32" si="3">N25/B4</f>
        <v>0.51522934429971434</v>
      </c>
    </row>
    <row r="26" spans="1:17">
      <c r="A26" t="s">
        <v>2</v>
      </c>
      <c r="B26">
        <v>0.1679175262</v>
      </c>
      <c r="C26">
        <v>1094</v>
      </c>
      <c r="E26">
        <f t="shared" si="1"/>
        <v>0.99063603363721631</v>
      </c>
      <c r="G26" t="s">
        <v>2</v>
      </c>
      <c r="H26">
        <v>0.16453926090000001</v>
      </c>
      <c r="I26">
        <v>1094</v>
      </c>
      <c r="J26">
        <v>1.0000000000000001E-5</v>
      </c>
      <c r="K26">
        <f t="shared" si="2"/>
        <v>0.97070582496215407</v>
      </c>
      <c r="M26" t="s">
        <v>2</v>
      </c>
      <c r="N26">
        <v>5.4791767120000001E-2</v>
      </c>
      <c r="O26">
        <v>89</v>
      </c>
      <c r="P26">
        <v>1.0000000000000001E-5</v>
      </c>
      <c r="Q26">
        <f t="shared" si="3"/>
        <v>0.32324617974112846</v>
      </c>
    </row>
    <row r="27" spans="1:17">
      <c r="A27" t="s">
        <v>3</v>
      </c>
      <c r="B27">
        <v>1.913598511</v>
      </c>
      <c r="C27">
        <v>3229</v>
      </c>
      <c r="E27">
        <f t="shared" si="1"/>
        <v>28.330856073464542</v>
      </c>
      <c r="G27" t="s">
        <v>3</v>
      </c>
      <c r="H27">
        <v>1.8949956050000001</v>
      </c>
      <c r="I27">
        <v>3229</v>
      </c>
      <c r="J27">
        <v>1.0000000000000001E-5</v>
      </c>
      <c r="K27">
        <f t="shared" si="2"/>
        <v>28.055439757343578</v>
      </c>
      <c r="M27" t="s">
        <v>3</v>
      </c>
      <c r="N27">
        <v>0.4290044556</v>
      </c>
      <c r="O27">
        <v>186</v>
      </c>
      <c r="P27">
        <v>1.0000000000000001E-5</v>
      </c>
      <c r="Q27">
        <f t="shared" si="3"/>
        <v>6.3514177172552211</v>
      </c>
    </row>
    <row r="28" spans="1:17">
      <c r="A28" t="s">
        <v>4</v>
      </c>
      <c r="B28">
        <v>6.85529834</v>
      </c>
      <c r="C28">
        <v>5209</v>
      </c>
      <c r="E28">
        <f t="shared" si="1"/>
        <v>43.454522782189102</v>
      </c>
      <c r="G28" t="s">
        <v>4</v>
      </c>
      <c r="H28">
        <v>6.7442045899999998</v>
      </c>
      <c r="I28">
        <v>5209</v>
      </c>
      <c r="J28">
        <v>1.0000000000000001E-5</v>
      </c>
      <c r="K28">
        <f t="shared" si="2"/>
        <v>42.750319164650584</v>
      </c>
      <c r="M28" t="s">
        <v>4</v>
      </c>
      <c r="N28">
        <v>4.8915043950000001</v>
      </c>
      <c r="O28">
        <v>979</v>
      </c>
      <c r="P28">
        <v>1.0000000000000001E-5</v>
      </c>
      <c r="Q28">
        <f t="shared" si="3"/>
        <v>31.006380558443446</v>
      </c>
    </row>
    <row r="29" spans="1:17">
      <c r="A29" t="s">
        <v>5</v>
      </c>
      <c r="B29">
        <v>24.365841799999998</v>
      </c>
      <c r="C29">
        <v>10404</v>
      </c>
      <c r="E29">
        <f t="shared" si="1"/>
        <v>104.85970676413613</v>
      </c>
      <c r="G29" t="s">
        <v>5</v>
      </c>
      <c r="H29">
        <v>24.347828119999999</v>
      </c>
      <c r="I29">
        <v>10464</v>
      </c>
      <c r="J29">
        <v>1.0000000000000001E-5</v>
      </c>
      <c r="K29">
        <f t="shared" si="2"/>
        <v>104.78218392630244</v>
      </c>
      <c r="M29" t="s">
        <v>5</v>
      </c>
      <c r="N29">
        <v>6.1244008790000004</v>
      </c>
      <c r="O29">
        <v>699</v>
      </c>
      <c r="P29">
        <v>1.0000000000000001E-5</v>
      </c>
      <c r="Q29">
        <f t="shared" si="3"/>
        <v>26.356687593611383</v>
      </c>
    </row>
    <row r="30" spans="1:17">
      <c r="A30" t="s">
        <v>6</v>
      </c>
      <c r="B30">
        <v>44.263687500000003</v>
      </c>
      <c r="C30">
        <v>12247</v>
      </c>
      <c r="E30">
        <f t="shared" si="1"/>
        <v>156.12042357989171</v>
      </c>
      <c r="G30" t="s">
        <v>6</v>
      </c>
      <c r="H30">
        <v>44.140753910000001</v>
      </c>
      <c r="I30">
        <v>12247</v>
      </c>
      <c r="J30">
        <v>1E-4</v>
      </c>
      <c r="K30">
        <f t="shared" si="2"/>
        <v>155.68683014863956</v>
      </c>
      <c r="M30" t="s">
        <v>6</v>
      </c>
      <c r="N30">
        <v>11.346724610000001</v>
      </c>
      <c r="O30">
        <v>835</v>
      </c>
      <c r="P30">
        <v>1E-4</v>
      </c>
      <c r="Q30">
        <f t="shared" si="3"/>
        <v>40.0205123524239</v>
      </c>
    </row>
    <row r="31" spans="1:17">
      <c r="A31" t="s">
        <v>7</v>
      </c>
      <c r="B31">
        <v>125.0015088</v>
      </c>
      <c r="C31">
        <v>8540</v>
      </c>
      <c r="E31">
        <f t="shared" si="1"/>
        <v>71.625217612475865</v>
      </c>
      <c r="G31" t="s">
        <v>7</v>
      </c>
      <c r="H31">
        <v>124.0325078</v>
      </c>
      <c r="I31">
        <v>8540</v>
      </c>
      <c r="J31">
        <v>1E-3</v>
      </c>
      <c r="K31">
        <f t="shared" si="2"/>
        <v>71.069985054421281</v>
      </c>
      <c r="M31" t="s">
        <v>7</v>
      </c>
      <c r="N31">
        <v>9.1107314450000008</v>
      </c>
      <c r="O31">
        <v>170</v>
      </c>
      <c r="P31">
        <v>1E-3</v>
      </c>
      <c r="Q31">
        <f t="shared" si="3"/>
        <v>5.2204019665157171</v>
      </c>
    </row>
    <row r="32" spans="1:17">
      <c r="A32" t="s">
        <v>8</v>
      </c>
      <c r="B32">
        <v>585.14700000000005</v>
      </c>
      <c r="C32">
        <v>18099</v>
      </c>
      <c r="E32">
        <f t="shared" si="1"/>
        <v>67.478951602705777</v>
      </c>
      <c r="G32" t="s">
        <v>8</v>
      </c>
      <c r="H32">
        <v>583.65099999999995</v>
      </c>
      <c r="I32">
        <v>18099</v>
      </c>
      <c r="J32">
        <v>1E-3</v>
      </c>
      <c r="K32">
        <f t="shared" si="2"/>
        <v>67.306433395148275</v>
      </c>
      <c r="M32" t="s">
        <v>8</v>
      </c>
      <c r="N32">
        <v>52.012652340000002</v>
      </c>
      <c r="O32">
        <v>432</v>
      </c>
      <c r="P32">
        <v>1E-3</v>
      </c>
      <c r="Q32">
        <f t="shared" si="3"/>
        <v>5.9980812513423496</v>
      </c>
    </row>
    <row r="33" spans="1:17">
      <c r="A33" t="s">
        <v>9</v>
      </c>
      <c r="G33" t="s">
        <v>9</v>
      </c>
      <c r="J33">
        <v>1E-3</v>
      </c>
      <c r="M33" t="s">
        <v>9</v>
      </c>
      <c r="P33">
        <v>1E-3</v>
      </c>
    </row>
    <row r="34" spans="1:17">
      <c r="A34" t="s">
        <v>10</v>
      </c>
      <c r="G34" t="s">
        <v>10</v>
      </c>
      <c r="J34">
        <v>1E-3</v>
      </c>
      <c r="M34" t="s">
        <v>10</v>
      </c>
      <c r="P34">
        <v>1E-3</v>
      </c>
    </row>
    <row r="35" spans="1:17">
      <c r="A35" t="s">
        <v>20</v>
      </c>
      <c r="G35" t="s">
        <v>20</v>
      </c>
      <c r="J35">
        <v>1E-3</v>
      </c>
      <c r="M35" t="s">
        <v>20</v>
      </c>
      <c r="P35">
        <v>1E-3</v>
      </c>
    </row>
    <row r="36" spans="1:17">
      <c r="E36">
        <f>(E24+E25+E26+E27+E28+E29+E30+E31+E32)/9</f>
        <v>52.736640738314954</v>
      </c>
      <c r="K36">
        <f>(K24+K25+K26+K27+K28+K29+K30+K31+K32)/9</f>
        <v>52.476176713683152</v>
      </c>
      <c r="Q36">
        <f>(Q24+Q25+Q26+Q27+Q28+Q29+Q30+Q31+Q32)/9</f>
        <v>12.87523130655012</v>
      </c>
    </row>
    <row r="43" spans="1:17">
      <c r="B43" s="1"/>
      <c r="C43" s="1"/>
      <c r="D43" s="1"/>
    </row>
    <row r="44" spans="1:17">
      <c r="B44" s="1" t="s">
        <v>11</v>
      </c>
      <c r="C44" s="1" t="s">
        <v>18</v>
      </c>
      <c r="D44" s="1" t="s">
        <v>19</v>
      </c>
    </row>
    <row r="45" spans="1:17">
      <c r="B45" t="s">
        <v>1</v>
      </c>
      <c r="C45">
        <v>3.4218119809999998E-3</v>
      </c>
      <c r="D45">
        <v>8.3751064540000001E-4</v>
      </c>
    </row>
    <row r="46" spans="1:17">
      <c r="B46" t="s">
        <v>16</v>
      </c>
      <c r="C46">
        <v>4.1847003879999997E-2</v>
      </c>
      <c r="D46">
        <v>3.8196670529999997E-2</v>
      </c>
    </row>
    <row r="47" spans="1:17">
      <c r="B47" t="s">
        <v>2</v>
      </c>
      <c r="C47">
        <v>0.16950476310000001</v>
      </c>
      <c r="D47">
        <v>0.5953250122</v>
      </c>
    </row>
    <row r="48" spans="1:17">
      <c r="B48" t="s">
        <v>3</v>
      </c>
      <c r="C48">
        <v>6.7544676590000005E-2</v>
      </c>
      <c r="D48">
        <v>0.46008853150000001</v>
      </c>
    </row>
    <row r="49" spans="2:4">
      <c r="B49" t="s">
        <v>4</v>
      </c>
      <c r="C49">
        <v>0.1577579939</v>
      </c>
      <c r="D49">
        <v>1.327570801</v>
      </c>
    </row>
    <row r="50" spans="2:4">
      <c r="B50" t="s">
        <v>5</v>
      </c>
      <c r="C50">
        <v>0.23236610660000001</v>
      </c>
      <c r="D50">
        <v>3.6670070799999999</v>
      </c>
    </row>
    <row r="70" spans="2:4">
      <c r="B70" s="1" t="s">
        <v>11</v>
      </c>
      <c r="C70" s="1" t="s">
        <v>18</v>
      </c>
      <c r="D70" s="1" t="s">
        <v>19</v>
      </c>
    </row>
    <row r="71" spans="2:4">
      <c r="B71" t="s">
        <v>6</v>
      </c>
      <c r="C71">
        <v>0.28352272229999997</v>
      </c>
      <c r="D71">
        <v>9.3517822269999993</v>
      </c>
    </row>
    <row r="72" spans="2:4">
      <c r="B72" t="s">
        <v>7</v>
      </c>
      <c r="C72">
        <v>1.7452164610000001</v>
      </c>
      <c r="D72">
        <v>53.276808590000002</v>
      </c>
    </row>
    <row r="73" spans="2:4">
      <c r="B73" t="s">
        <v>8</v>
      </c>
      <c r="C73">
        <v>8.671548477</v>
      </c>
      <c r="D73">
        <v>56.51246484</v>
      </c>
    </row>
    <row r="74" spans="2:4">
      <c r="B74" t="s">
        <v>9</v>
      </c>
      <c r="C74">
        <v>15.21942773</v>
      </c>
      <c r="D74">
        <v>72.444773440000006</v>
      </c>
    </row>
    <row r="75" spans="2:4">
      <c r="B75" t="s">
        <v>10</v>
      </c>
      <c r="C75">
        <v>23.958343150000001</v>
      </c>
      <c r="D75">
        <v>122.9458672</v>
      </c>
    </row>
    <row r="76" spans="2:4">
      <c r="B76" t="s">
        <v>20</v>
      </c>
      <c r="C76">
        <v>54.084297749999998</v>
      </c>
      <c r="D76">
        <v>522.89384370000005</v>
      </c>
    </row>
  </sheetData>
  <mergeCells count="4">
    <mergeCell ref="A1:D1"/>
    <mergeCell ref="G1:J1"/>
    <mergeCell ref="A18:D18"/>
    <mergeCell ref="G18:J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Lauro Martins</dc:creator>
  <cp:lastModifiedBy>Lauro Martins</cp:lastModifiedBy>
  <dcterms:created xsi:type="dcterms:W3CDTF">2012-10-05T01:45:55Z</dcterms:created>
  <dcterms:modified xsi:type="dcterms:W3CDTF">2013-06-26T03:42:56Z</dcterms:modified>
</cp:coreProperties>
</file>