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lets facade" sheetId="1" state="visible" r:id="rId2"/>
    <sheet name="Bullets raw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<sst xmlns="http://schemas.openxmlformats.org/spreadsheetml/2006/main" count="376" uniqueCount="127">
  <si>
    <t xml:space="preserve"> </t>
  </si>
  <si>
    <t xml:space="preserve">Picture</t>
  </si>
  <si>
    <t xml:space="preserve">Category 1</t>
  </si>
  <si>
    <t xml:space="preserve">CL1</t>
  </si>
  <si>
    <t xml:space="preserve">Category 2</t>
  </si>
  <si>
    <t xml:space="preserve">CL2</t>
  </si>
  <si>
    <t xml:space="preserve">Category 3</t>
  </si>
  <si>
    <t xml:space="preserve">CL3</t>
  </si>
  <si>
    <t xml:space="preserve">Category 4</t>
  </si>
  <si>
    <t xml:space="preserve">CL4</t>
  </si>
  <si>
    <t xml:space="preserve">Category 5</t>
  </si>
  <si>
    <t xml:space="preserve">CL5</t>
  </si>
  <si>
    <t xml:space="preserve">Time (ms)</t>
  </si>
  <si>
    <t xml:space="preserve">Summary Top-1</t>
  </si>
  <si>
    <t xml:space="preserve">92% False Positives</t>
  </si>
  <si>
    <t xml:space="preserve">Summary Top-5</t>
  </si>
  <si>
    <t xml:space="preserve">56% False Positives</t>
  </si>
  <si>
    <t xml:space="preserve">/home/jorge/Pictures/contraband_photos/Bullets/New_Bullets/ima49ges.jpeg</t>
  </si>
  <si>
    <t xml:space="preserve">n03676483 lipstick, lip rouge</t>
  </si>
  <si>
    <t xml:space="preserve">n04423845 thimble</t>
  </si>
  <si>
    <t xml:space="preserve">n03476991 hair spray</t>
  </si>
  <si>
    <t xml:space="preserve">n04116512 rubber eraser, rubber, pencil eraser</t>
  </si>
  <si>
    <t xml:space="preserve">n02948072 candle, taper, wax light</t>
  </si>
  <si>
    <t xml:space="preserve">/home/jorge/Pictures/contraband_photos/Bullets/New_Bullets/image48s.jpeg</t>
  </si>
  <si>
    <t xml:space="preserve">n03047690 clog, geta, patten, sabot</t>
  </si>
  <si>
    <t xml:space="preserve">n04131690 saltshaker, salt shaker</t>
  </si>
  <si>
    <t xml:space="preserve">n04153751 screw</t>
  </si>
  <si>
    <t xml:space="preserve">n03954731 plane, carpenter's plane, woodworking plane</t>
  </si>
  <si>
    <t xml:space="preserve">/home/jorge/Pictures/contraband_photos/Bullets/New_Bullets/images47.jpeg</t>
  </si>
  <si>
    <t xml:space="preserve">n03804744 nail</t>
  </si>
  <si>
    <t xml:space="preserve">n03658185 letter opener, paper knife, paperknife</t>
  </si>
  <si>
    <t xml:space="preserve">n04154565 screwdriver</t>
  </si>
  <si>
    <t xml:space="preserve">n02966687 carpenter's kit, tool kit</t>
  </si>
  <si>
    <t xml:space="preserve">/home/jorge/Pictures/contraband_photos/Bullets/New_Bullets/images.jpeg</t>
  </si>
  <si>
    <t xml:space="preserve">n02783161 ballpoint, ballpoint pen, ballpen, Biro</t>
  </si>
  <si>
    <t xml:space="preserve">n03388183 fountain pen</t>
  </si>
  <si>
    <t xml:space="preserve">n04008634 projectile, missile</t>
  </si>
  <si>
    <t xml:space="preserve">/home/jorge/Pictures/contraband_photos/Bullets/New_Bullets/image42s.jpeg</t>
  </si>
  <si>
    <t xml:space="preserve">n04579432 whistle</t>
  </si>
  <si>
    <t xml:space="preserve">/home/jorge/Pictures/contraband_photos/Bullets/New_Bullets/index.jpeg</t>
  </si>
  <si>
    <t xml:space="preserve">n03062245 cocktail shaker</t>
  </si>
  <si>
    <t xml:space="preserve">n04286575 spotlight, spot</t>
  </si>
  <si>
    <t xml:space="preserve">/home/jorge/Pictures/contraband_photos/Bullets/New_Bullets/bullet.jpeg</t>
  </si>
  <si>
    <t xml:space="preserve">/home/jorge/Pictures/contraband_photos/Bullets/New_Bullets/images001.jpeg</t>
  </si>
  <si>
    <t xml:space="preserve">/home/jorge/Pictures/contraband_photos/Bullets/New_Bullets/th.jpeg</t>
  </si>
  <si>
    <t xml:space="preserve">/home/jorge/Pictures/contraband_photos/Bullets/New_Bullets/images002.jpeg</t>
  </si>
  <si>
    <t xml:space="preserve">n04086273 revolver, six-gun, six-shooter</t>
  </si>
  <si>
    <t xml:space="preserve">n04090263 rifle</t>
  </si>
  <si>
    <t xml:space="preserve">n03481172 hammer</t>
  </si>
  <si>
    <t xml:space="preserve">n03372029 flute, transverse flute</t>
  </si>
  <si>
    <t xml:space="preserve">n02749479 assault rifle, assault gun</t>
  </si>
  <si>
    <t xml:space="preserve">/home/jorge/Pictures/contraband_photos/Bullets/New_Bullets/545.jpeg</t>
  </si>
  <si>
    <t xml:space="preserve">/home/jorge/Pictures/contraband_photos/Bullets/New_Bullets/2266.jpg</t>
  </si>
  <si>
    <t xml:space="preserve">n03773504 missile</t>
  </si>
  <si>
    <t xml:space="preserve">/home/jorge/Pictures/contraband_photos/Bullets/New_Bullets/456.jpg</t>
  </si>
  <si>
    <t xml:space="preserve">n03666591 lighter, light, igniter, ignitor</t>
  </si>
  <si>
    <t xml:space="preserve">n03759954 microphone, mike</t>
  </si>
  <si>
    <t xml:space="preserve">/home/jorge/Pictures/contraband_photos/Bullets/New_Bullets/g2rip-2.jpg</t>
  </si>
  <si>
    <t xml:space="preserve">/home/jorge/Pictures/contraband_photos/Bullets/New_Bullets/006-90307.jpg</t>
  </si>
  <si>
    <t xml:space="preserve">n02692877 airship, dirigible</t>
  </si>
  <si>
    <t xml:space="preserve">n03690938 lotion</t>
  </si>
  <si>
    <t xml:space="preserve">/home/jorge/Pictures/contraband_photos/Bullets/New_Bullets/45-70_hollow_point.jpg</t>
  </si>
  <si>
    <t xml:space="preserve">/home/jorge/Pictures/contraband_photos/Bullets/New_Bullets/tc-shockwave-bullets2.jpg</t>
  </si>
  <si>
    <t xml:space="preserve">n02786058 Band Aid</t>
  </si>
  <si>
    <t xml:space="preserve">n03908714 pencil sharpener</t>
  </si>
  <si>
    <t xml:space="preserve">n03908618 pencil box, pencil case</t>
  </si>
  <si>
    <t xml:space="preserve">/home/jorge/Pictures/contraband_photos/Bullets/New_Bullets/44-caliber-pistol-cartridge-bullet.jpg</t>
  </si>
  <si>
    <t xml:space="preserve">n03843555 oil filter</t>
  </si>
  <si>
    <t xml:space="preserve">/home/jorge/Pictures/contraband_photos/Bullets/New_Bullets/ak47-bullet.jpg</t>
  </si>
  <si>
    <t xml:space="preserve">/home/jorge/Pictures/contraband_photos/Bullets/New_Bullets/Bullet-300x225.jpg</t>
  </si>
  <si>
    <t xml:space="preserve">/home/jorge/Pictures/contraband_photos/Bullets/New_Bullets/hornpic3045.jpg</t>
  </si>
  <si>
    <t xml:space="preserve">n03476684 hair slide</t>
  </si>
  <si>
    <t xml:space="preserve">n03314780 face powder</t>
  </si>
  <si>
    <t xml:space="preserve">n03249569 drum, membranophone, tympan</t>
  </si>
  <si>
    <t xml:space="preserve">/home/jorge/Pictures/contraband_photos/Bullets/New_Bullets/NAA-Mini-Revolver-11-400x267.jpg</t>
  </si>
  <si>
    <t xml:space="preserve">n03825788 nipple</t>
  </si>
  <si>
    <t xml:space="preserve">/home/jorge/Pictures/contraband_photos/Bullets/New_Bullets/568.jpg</t>
  </si>
  <si>
    <t xml:space="preserve">n04141327 scabbard</t>
  </si>
  <si>
    <t xml:space="preserve">/home/jorge/Pictures/contraband_photos/Bullets/New_Bullets/ammo-day-3-small-02.jpg</t>
  </si>
  <si>
    <t xml:space="preserve">/home/jorge/Pictures/contraband_photos/Bullets/New_Bullets/FN55WRUGYUY0F00.LARGE.jpg</t>
  </si>
  <si>
    <t xml:space="preserve">n04376876 syringe</t>
  </si>
  <si>
    <t xml:space="preserve">n03109150 corkscrew, bottle screw</t>
  </si>
  <si>
    <t xml:space="preserve">/home/jorge/Pictures/contraband_photos/Bullets/New_Bullets/45ACP.jpg</t>
  </si>
  <si>
    <t xml:space="preserve">/home/jorge/Pictures/contraband_photos/Bullets/New_Bullets/357-Magnum-bullet1.jpg</t>
  </si>
  <si>
    <t xml:space="preserve">/home/jorge/Pictures/contraband_photos/Bullets/New_Bullets/Bullet-1080x675.jpg</t>
  </si>
  <si>
    <t xml:space="preserve">/home/jorge/Pictures/contraband_photos/Bullets/New_Bullets/rock2.jpg</t>
  </si>
  <si>
    <t xml:space="preserve">/home/jorge/Pictures/contraband_photos/Bullets/New_Bullets/K_Bullet.jpg</t>
  </si>
  <si>
    <t xml:space="preserve">/home/jorge/Pictures/contraband_photos/Bullets/New_Bullets/MW-FF855_bullet.jpg</t>
  </si>
  <si>
    <t xml:space="preserve">/home/jorge/Pictures/contraband_photos/Bullets/New_Bullets/22-Short-Ammunition-vs-22-LR-Ammo.jpg</t>
  </si>
  <si>
    <t xml:space="preserve">n04357314 sunscreen, sunblock, sun blocker</t>
  </si>
  <si>
    <t xml:space="preserve">n02877765 bottlecap</t>
  </si>
  <si>
    <t xml:space="preserve">/home/jorge/Pictures/contraband_photos/Bullets/New_Bullets/BIB_Action_photo550.jpg</t>
  </si>
  <si>
    <t xml:space="preserve">n02910353 buckle</t>
  </si>
  <si>
    <t xml:space="preserve">n04542943 waffle iron</t>
  </si>
  <si>
    <t xml:space="preserve">n04442312 toaster</t>
  </si>
  <si>
    <t xml:space="preserve">n04476259 tray</t>
  </si>
  <si>
    <t xml:space="preserve">n03633091 ladle</t>
  </si>
  <si>
    <t xml:space="preserve">/home/jorge/Pictures/contraband_photos/Bullets/New_Bullets/300px45Colt.jpg</t>
  </si>
  <si>
    <t xml:space="preserve">/home/jorge/Pictures/contraband_photos/Bullets/New_Bullets/hqdefault.jpg</t>
  </si>
  <si>
    <t xml:space="preserve">n04127249 safety pin</t>
  </si>
  <si>
    <t xml:space="preserve">n04372370 switch, electric switch, electrical switch</t>
  </si>
  <si>
    <t xml:space="preserve">/home/jorge/Pictures/contraband_photos/Bullets/New_Bullets/snidercadetbullet.jpg</t>
  </si>
  <si>
    <t xml:space="preserve">n07615774 ice lolly, lolly, lollipop, popsicle</t>
  </si>
  <si>
    <t xml:space="preserve">/home/jorge/Pictures/contraband_photos/Bullets/New_Bullets/p2A42.jpg</t>
  </si>
  <si>
    <t xml:space="preserve">/home/jorge/Pictures/contraband_photos/Bullets/New_Bullets/depositphotos-old-bullet.jpg</t>
  </si>
  <si>
    <t xml:space="preserve">/home/jorge/Pictures/contraband_photos/Bullets/New_Bullets/PDX1-Pic-3.jpg</t>
  </si>
  <si>
    <t xml:space="preserve">n04536866 violin, fiddle</t>
  </si>
  <si>
    <t xml:space="preserve">n02992211 cello, violoncello</t>
  </si>
  <si>
    <t xml:space="preserve">n03838899 oboe, hautboy, hautbois</t>
  </si>
  <si>
    <t xml:space="preserve">n04209239 shower curtain</t>
  </si>
  <si>
    <t xml:space="preserve">/home/jorge/Pictures/contraband_photos/Bullets/New_Bullets/DSC07972.jpg</t>
  </si>
  <si>
    <t xml:space="preserve">n03916031 perfume, essence</t>
  </si>
  <si>
    <t xml:space="preserve">n03874599 padlock</t>
  </si>
  <si>
    <t xml:space="preserve">/home/jorge/Pictures/contraband_photos/Bullets/New_Bullets/95054i_ts.jpg</t>
  </si>
  <si>
    <t xml:space="preserve">/home/jorge/Pictures/contraband_photos/Bullets/New_Bullets/p_749004971_1.jpg</t>
  </si>
  <si>
    <t xml:space="preserve">/home/jorge/Pictures/contraband_photos/Bullets/New_Bullets/5bullets-1542072.jpg</t>
  </si>
  <si>
    <t xml:space="preserve">/home/jorge/Pictures/contraband_photos/Bullets/New_Bullets/2-x-Snuff-Aluminum-Snorter-_1.jpg</t>
  </si>
  <si>
    <t xml:space="preserve">/home/jorge/Pictures/contraband_photos/Bullets/New_Bullets/987.jpg</t>
  </si>
  <si>
    <t xml:space="preserve">n02672831 accordion, piano accordion, squeeze box</t>
  </si>
  <si>
    <t xml:space="preserve">n03729826 matchstick</t>
  </si>
  <si>
    <t xml:space="preserve">n03884397 panpipe, pandean pipe, syrinx</t>
  </si>
  <si>
    <t xml:space="preserve">/home/jorge/Pictures/contraband_photos/Bullets/New_Bullets/160006.jpg</t>
  </si>
  <si>
    <t xml:space="preserve">/home/jorge/Pictures/contraband_photos/Bullets/New_Bullets/Hornady-Hunting.jpg</t>
  </si>
  <si>
    <t xml:space="preserve">/home/jorge/Pictures/contraband_photos/Bullets/New_Bullets/Sluged3872.jpg</t>
  </si>
  <si>
    <t xml:space="preserve">n03680355 Loafer</t>
  </si>
  <si>
    <t xml:space="preserve">/home/jorge/Pictures/contraband_photos/Bullets/New_Bullets/787.jpg</t>
  </si>
  <si>
    <t xml:space="preserve">/home/jorge/Pictures/contraband_photos/Bullets/New_Bullets/ppatch-2.jpg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</si>
</sst>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.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2E0AE"/>
        <bgColor rgb="FFCCFFCC"/>
      </patternFill>
    </fill>
    <fill>
      <patternFill patternType="solid">
        <fgColor rgb="FF579835"/>
        <bgColor rgb="FF62A73B"/>
      </patternFill>
    </fill>
    <fill>
      <patternFill patternType="solid">
        <fgColor rgb="FF62A73B"/>
        <bgColor rgb="FF579835"/>
      </patternFill>
    </fill>
    <fill>
      <patternFill patternType="solid">
        <fgColor rgb="FFE3D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2A73B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D200"/>
      <rgbColor rgb="FFFF9900"/>
      <rgbColor rgb="FFFF6600"/>
      <rgbColor rgb="FF666699"/>
      <rgbColor rgb="FF969696"/>
      <rgbColor rgb="FF003366"/>
      <rgbColor rgb="FF57983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E54" activeCellId="0" sqref="E54"/>
    </sheetView>
  </sheetViews>
  <sheetFormatPr defaultRowHeight="12.8" zeroHeight="false" outlineLevelRow="0" outlineLevelCol="0"/>
  <cols>
    <col collapsed="false" customWidth="true" hidden="false" outlineLevel="0" max="1" min="1" style="0" width="3.85"/>
    <col collapsed="false" customWidth="true" hidden="false" outlineLevel="0" max="2" min="2" style="0" width="22.79"/>
    <col collapsed="false" customWidth="true" hidden="false" outlineLevel="0" max="3" min="3" style="0" width="28.1"/>
    <col collapsed="false" customWidth="true" hidden="false" outlineLevel="0" max="4" min="4" style="1" width="7.41"/>
    <col collapsed="false" customWidth="true" hidden="false" outlineLevel="0" max="5" min="5" style="0" width="23.2"/>
    <col collapsed="false" customWidth="true" hidden="false" outlineLevel="0" max="6" min="6" style="1" width="6.54"/>
    <col collapsed="false" customWidth="true" hidden="false" outlineLevel="0" max="7" min="7" style="0" width="26.32"/>
    <col collapsed="false" customWidth="true" hidden="false" outlineLevel="0" max="8" min="8" style="1" width="7.08"/>
    <col collapsed="false" customWidth="true" hidden="false" outlineLevel="0" max="9" min="9" style="0" width="27.32"/>
    <col collapsed="false" customWidth="true" hidden="false" outlineLevel="0" max="10" min="10" style="1" width="5.96"/>
    <col collapsed="false" customWidth="true" hidden="false" outlineLevel="0" max="11" min="11" style="0" width="27.63"/>
    <col collapsed="false" customWidth="true" hidden="false" outlineLevel="0" max="12" min="12" style="1" width="4.97"/>
    <col collapsed="false" customWidth="true" hidden="false" outlineLevel="0" max="13" min="13" style="2" width="6.54"/>
    <col collapsed="false" customWidth="false" hidden="false" outlineLevel="0" max="1025" min="14" style="0" width="11.52"/>
  </cols>
  <sheetData>
    <row r="1" customFormat="false" ht="12.8" hidden="false" customHeight="true" outlineLevel="0" collapsed="false">
      <c r="A1" s="3" t="s">
        <v>0</v>
      </c>
      <c r="B1" s="4"/>
      <c r="C1" s="4"/>
      <c r="D1" s="5"/>
      <c r="E1" s="4"/>
      <c r="F1" s="5"/>
      <c r="G1" s="4"/>
      <c r="H1" s="5"/>
      <c r="I1" s="4"/>
      <c r="J1" s="5"/>
      <c r="K1" s="4"/>
      <c r="L1" s="5"/>
      <c r="M1" s="6"/>
      <c r="N1" s="3"/>
    </row>
    <row r="2" customFormat="false" ht="14.25" hidden="false" customHeight="true" outlineLevel="0" collapsed="false">
      <c r="A2" s="3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8" t="s">
        <v>5</v>
      </c>
      <c r="G2" s="7" t="s">
        <v>6</v>
      </c>
      <c r="H2" s="8" t="s">
        <v>7</v>
      </c>
      <c r="I2" s="7" t="s">
        <v>8</v>
      </c>
      <c r="J2" s="8" t="s">
        <v>9</v>
      </c>
      <c r="K2" s="7" t="s">
        <v>10</v>
      </c>
      <c r="L2" s="8" t="s">
        <v>11</v>
      </c>
      <c r="M2" s="9" t="s">
        <v>12</v>
      </c>
    </row>
    <row r="3" customFormat="false" ht="12.8" hidden="false" customHeight="false" outlineLevel="0" collapsed="false">
      <c r="A3" s="3" t="s">
        <v>0</v>
      </c>
      <c r="B3" s="10" t="str">
        <f aca="false">'Bullets raw data'!A45</f>
        <v>/home/jorge/Pictures/contraband_photos/Bullets/New_Bullets/2-x-Snuff-Aluminum-Snorter-_1.jpg</v>
      </c>
      <c r="C3" s="11" t="str">
        <f aca="false">MID('Bullets raw data'!B45,10, LEN('Bullets raw data'!B45))</f>
        <v> ballpoint, ballpoint pen, ballpen, Biro</v>
      </c>
      <c r="D3" s="12" t="n">
        <f aca="false">'Bullets raw data'!C45</f>
        <v>0.90527344</v>
      </c>
      <c r="E3" s="11" t="str">
        <f aca="false">MID('Bullets raw data'!D45,10, LEN('Bullets raw data'!D45))</f>
        <v> lighter, light, igniter, ignitor</v>
      </c>
      <c r="F3" s="12" t="n">
        <f aca="false">'Bullets raw data'!E45</f>
        <v>0.0491333</v>
      </c>
      <c r="G3" s="11" t="str">
        <f aca="false">MID('Bullets raw data'!F45,10, LEN('Bullets raw data'!F45))</f>
        <v> fountain pen</v>
      </c>
      <c r="H3" s="12" t="n">
        <f aca="false">'Bullets raw data'!G45</f>
        <v>0.032989502</v>
      </c>
      <c r="I3" s="11" t="str">
        <f aca="false">MID('Bullets raw data'!H45,10, LEN('Bullets raw data'!H45))</f>
        <v> screwdriver</v>
      </c>
      <c r="J3" s="12" t="n">
        <f aca="false">'Bullets raw data'!I45</f>
        <v>0.0030670166</v>
      </c>
      <c r="K3" s="11" t="str">
        <f aca="false">MID('Bullets raw data'!J45,10, LEN('Bullets raw data'!J45))</f>
        <v> whistle</v>
      </c>
      <c r="L3" s="12" t="n">
        <f aca="false">'Bullets raw data'!K45</f>
        <v>0.002122879</v>
      </c>
      <c r="M3" s="13" t="n">
        <f aca="false">'Bullets raw data'!L44</f>
        <v>93.93611</v>
      </c>
    </row>
    <row r="4" customFormat="false" ht="12.8" hidden="false" customHeight="false" outlineLevel="0" collapsed="false">
      <c r="A4" s="3" t="s">
        <v>0</v>
      </c>
      <c r="B4" s="10" t="str">
        <f aca="false">'Bullets raw data'!A19</f>
        <v>/home/jorge/Pictures/contraband_photos/Bullets/New_Bullets/44-caliber-pistol-cartridge-bullet.jpg</v>
      </c>
      <c r="C4" s="11" t="str">
        <f aca="false">MID('Bullets raw data'!B19,10, LEN('Bullets raw data'!B19))</f>
        <v> thimble</v>
      </c>
      <c r="D4" s="12" t="n">
        <f aca="false">'Bullets raw data'!C19</f>
        <v>0.8833008</v>
      </c>
      <c r="E4" s="11" t="str">
        <f aca="false">MID('Bullets raw data'!D19,10, LEN('Bullets raw data'!D19))</f>
        <v> lipstick, lip rouge</v>
      </c>
      <c r="F4" s="12" t="n">
        <f aca="false">'Bullets raw data'!E19</f>
        <v>0.03881836</v>
      </c>
      <c r="G4" s="11" t="str">
        <f aca="false">MID('Bullets raw data'!F19,10, LEN('Bullets raw data'!F19))</f>
        <v> saltshaker, salt shaker</v>
      </c>
      <c r="H4" s="12" t="n">
        <f aca="false">'Bullets raw data'!G19</f>
        <v>0.016693115</v>
      </c>
      <c r="I4" s="11" t="str">
        <f aca="false">MID('Bullets raw data'!H19,10, LEN('Bullets raw data'!H19))</f>
        <v> oil filter</v>
      </c>
      <c r="J4" s="12" t="n">
        <f aca="false">'Bullets raw data'!I19</f>
        <v>0.008865356</v>
      </c>
      <c r="K4" s="11" t="str">
        <f aca="false">MID('Bullets raw data'!J19,10, LEN('Bullets raw data'!J19))</f>
        <v> whistle</v>
      </c>
      <c r="L4" s="12" t="n">
        <f aca="false">'Bullets raw data'!K19</f>
        <v>0.0076408386</v>
      </c>
      <c r="M4" s="13" t="n">
        <f aca="false">'Bullets raw data'!L18</f>
        <v>93.84583</v>
      </c>
    </row>
    <row r="5" customFormat="false" ht="12.8" hidden="false" customHeight="false" outlineLevel="0" collapsed="false">
      <c r="A5" s="3" t="s">
        <v>0</v>
      </c>
      <c r="B5" s="10" t="str">
        <f aca="false">'Bullets raw data'!A30</f>
        <v>/home/jorge/Pictures/contraband_photos/Bullets/New_Bullets/rock2.jpg</v>
      </c>
      <c r="C5" s="11" t="str">
        <f aca="false">MID('Bullets raw data'!B30,10, LEN('Bullets raw data'!B30))</f>
        <v> lipstick, lip rouge</v>
      </c>
      <c r="D5" s="12" t="n">
        <f aca="false">'Bullets raw data'!C30</f>
        <v>0.7265625</v>
      </c>
      <c r="E5" s="11" t="str">
        <f aca="false">MID('Bullets raw data'!D30,10, LEN('Bullets raw data'!D30))</f>
        <v> fountain pen</v>
      </c>
      <c r="F5" s="12" t="n">
        <f aca="false">'Bullets raw data'!E30</f>
        <v>0.14416504</v>
      </c>
      <c r="G5" s="11" t="str">
        <f aca="false">MID('Bullets raw data'!F30,10, LEN('Bullets raw data'!F30))</f>
        <v> ballpoint, ballpoint pen, ballpen, Biro</v>
      </c>
      <c r="H5" s="12" t="n">
        <f aca="false">'Bullets raw data'!G30</f>
        <v>0.047943115</v>
      </c>
      <c r="I5" s="11" t="str">
        <f aca="false">MID('Bullets raw data'!H30,10, LEN('Bullets raw data'!H30))</f>
        <v> screwdriver</v>
      </c>
      <c r="J5" s="12" t="n">
        <f aca="false">'Bullets raw data'!I30</f>
        <v>0.021774292</v>
      </c>
      <c r="K5" s="11" t="str">
        <f aca="false">MID('Bullets raw data'!J30,10, LEN('Bullets raw data'!J30))</f>
        <v> saltshaker, salt shaker</v>
      </c>
      <c r="L5" s="12" t="n">
        <f aca="false">'Bullets raw data'!K30</f>
        <v>0.011383057</v>
      </c>
      <c r="M5" s="13" t="n">
        <f aca="false">'Bullets raw data'!L29</f>
        <v>93.48852</v>
      </c>
    </row>
    <row r="6" customFormat="false" ht="12.8" hidden="false" customHeight="false" outlineLevel="0" collapsed="false">
      <c r="A6" s="3" t="s">
        <v>0</v>
      </c>
      <c r="B6" s="10" t="str">
        <f aca="false">'Bullets raw data'!A32</f>
        <v>/home/jorge/Pictures/contraband_photos/Bullets/New_Bullets/MW-FF855_bullet.jpg</v>
      </c>
      <c r="C6" s="11" t="str">
        <f aca="false">MID('Bullets raw data'!B32,10, LEN('Bullets raw data'!B32))</f>
        <v> thimble</v>
      </c>
      <c r="D6" s="12" t="n">
        <f aca="false">'Bullets raw data'!C32</f>
        <v>0.69140625</v>
      </c>
      <c r="E6" s="11" t="str">
        <f aca="false">MID('Bullets raw data'!D32,10, LEN('Bullets raw data'!D32))</f>
        <v> saltshaker, salt shaker</v>
      </c>
      <c r="F6" s="12" t="n">
        <f aca="false">'Bullets raw data'!E32</f>
        <v>0.04815674</v>
      </c>
      <c r="G6" s="11" t="str">
        <f aca="false">MID('Bullets raw data'!F32,10, LEN('Bullets raw data'!F32))</f>
        <v> cocktail shaker</v>
      </c>
      <c r="H6" s="12" t="n">
        <f aca="false">'Bullets raw data'!G32</f>
        <v>0.042175293</v>
      </c>
      <c r="I6" s="11" t="str">
        <f aca="false">MID('Bullets raw data'!H32,10, LEN('Bullets raw data'!H32))</f>
        <v> lipstick, lip rouge</v>
      </c>
      <c r="J6" s="12" t="n">
        <f aca="false">'Bullets raw data'!I32</f>
        <v>0.027450562</v>
      </c>
      <c r="K6" s="14" t="str">
        <f aca="false">MID('Bullets raw data'!J32,10, LEN('Bullets raw data'!J32))</f>
        <v> projectile, missile</v>
      </c>
      <c r="L6" s="15" t="n">
        <f aca="false">'Bullets raw data'!K32</f>
        <v>0.024215698</v>
      </c>
      <c r="M6" s="16" t="n">
        <f aca="false">'Bullets raw data'!L31</f>
        <v>93.72621</v>
      </c>
    </row>
    <row r="7" customFormat="false" ht="12.8" hidden="false" customHeight="false" outlineLevel="0" collapsed="false">
      <c r="A7" s="3" t="s">
        <v>0</v>
      </c>
      <c r="B7" s="10" t="str">
        <f aca="false">'Bullets raw data'!A5</f>
        <v>/home/jorge/Pictures/contraband_photos/Bullets/New_Bullets/images.jpeg</v>
      </c>
      <c r="C7" s="11" t="str">
        <f aca="false">MID('Bullets raw data'!B5,10, LEN('Bullets raw data'!B5))</f>
        <v> ballpoint, ballpoint pen, ballpen, Biro</v>
      </c>
      <c r="D7" s="12" t="n">
        <f aca="false">'Bullets raw data'!C5</f>
        <v>0.68115234</v>
      </c>
      <c r="E7" s="11" t="str">
        <f aca="false">MID('Bullets raw data'!D5,10, LEN('Bullets raw data'!D5))</f>
        <v> fountain pen</v>
      </c>
      <c r="F7" s="12" t="n">
        <f aca="false">'Bullets raw data'!E5</f>
        <v>0.1508789</v>
      </c>
      <c r="G7" s="14" t="str">
        <f aca="false">MID('Bullets raw data'!F5,10, LEN('Bullets raw data'!F5))</f>
        <v> projectile, missile</v>
      </c>
      <c r="H7" s="15" t="n">
        <f aca="false">'Bullets raw data'!G5</f>
        <v>0.09222412</v>
      </c>
      <c r="I7" s="11" t="str">
        <f aca="false">MID('Bullets raw data'!H5,10, LEN('Bullets raw data'!H5))</f>
        <v> lipstick, lip rouge</v>
      </c>
      <c r="J7" s="12" t="n">
        <f aca="false">'Bullets raw data'!I5</f>
        <v>0.03137207</v>
      </c>
      <c r="K7" s="11" t="str">
        <f aca="false">MID('Bullets raw data'!J5,10, LEN('Bullets raw data'!J5))</f>
        <v> letter opener, paper knife, paperknife</v>
      </c>
      <c r="L7" s="12" t="n">
        <f aca="false">'Bullets raw data'!K5</f>
        <v>0.012672424</v>
      </c>
      <c r="M7" s="16" t="n">
        <f aca="false">'Bullets raw data'!L4</f>
        <v>93.97172</v>
      </c>
    </row>
    <row r="8" customFormat="false" ht="12.8" hidden="false" customHeight="false" outlineLevel="0" collapsed="false">
      <c r="A8" s="3" t="s">
        <v>0</v>
      </c>
      <c r="B8" s="10" t="str">
        <f aca="false">'Bullets raw data'!A42</f>
        <v>/home/jorge/Pictures/contraband_photos/Bullets/New_Bullets/95054i_ts.jpg</v>
      </c>
      <c r="C8" s="11" t="str">
        <f aca="false">MID('Bullets raw data'!B42,10, LEN('Bullets raw data'!B42))</f>
        <v> thimble</v>
      </c>
      <c r="D8" s="12" t="n">
        <f aca="false">'Bullets raw data'!C42</f>
        <v>0.6767578</v>
      </c>
      <c r="E8" s="11" t="str">
        <f aca="false">MID('Bullets raw data'!D42,10, LEN('Bullets raw data'!D42))</f>
        <v> microphone, mike</v>
      </c>
      <c r="F8" s="12" t="n">
        <f aca="false">'Bullets raw data'!E42</f>
        <v>0.23937988</v>
      </c>
      <c r="G8" s="11" t="str">
        <f aca="false">MID('Bullets raw data'!F42,10, LEN('Bullets raw data'!F42))</f>
        <v> saltshaker, salt shaker</v>
      </c>
      <c r="H8" s="12" t="n">
        <f aca="false">'Bullets raw data'!G42</f>
        <v>0.017623901</v>
      </c>
      <c r="I8" s="11" t="str">
        <f aca="false">MID('Bullets raw data'!H42,10, LEN('Bullets raw data'!H42))</f>
        <v> lighter, light, igniter, ignitor</v>
      </c>
      <c r="J8" s="12" t="n">
        <f aca="false">'Bullets raw data'!I42</f>
        <v>0.013404846</v>
      </c>
      <c r="K8" s="11" t="str">
        <f aca="false">MID('Bullets raw data'!J42,10, LEN('Bullets raw data'!J42))</f>
        <v> cocktail shaker</v>
      </c>
      <c r="L8" s="12" t="n">
        <f aca="false">'Bullets raw data'!K42</f>
        <v>0.007575989</v>
      </c>
      <c r="M8" s="13" t="n">
        <f aca="false">'Bullets raw data'!L41</f>
        <v>93.761566</v>
      </c>
    </row>
    <row r="9" customFormat="false" ht="12.8" hidden="false" customHeight="false" outlineLevel="0" collapsed="false">
      <c r="A9" s="3" t="s">
        <v>0</v>
      </c>
      <c r="B9" s="10" t="str">
        <f aca="false">'Bullets raw data'!A41</f>
        <v>/home/jorge/Pictures/contraband_photos/Bullets/New_Bullets/DSC07972.jpg</v>
      </c>
      <c r="C9" s="11" t="str">
        <f aca="false">MID('Bullets raw data'!B41,10, LEN('Bullets raw data'!B41))</f>
        <v> saltshaker, salt shaker</v>
      </c>
      <c r="D9" s="12" t="n">
        <f aca="false">'Bullets raw data'!C41</f>
        <v>0.6748047</v>
      </c>
      <c r="E9" s="11" t="str">
        <f aca="false">MID('Bullets raw data'!D41,10, LEN('Bullets raw data'!D41))</f>
        <v> lipstick, lip rouge</v>
      </c>
      <c r="F9" s="12" t="n">
        <f aca="false">'Bullets raw data'!E41</f>
        <v>0.21569824</v>
      </c>
      <c r="G9" s="11" t="str">
        <f aca="false">MID('Bullets raw data'!F41,10, LEN('Bullets raw data'!F41))</f>
        <v> fountain pen</v>
      </c>
      <c r="H9" s="12" t="n">
        <f aca="false">'Bullets raw data'!G41</f>
        <v>0.024017334</v>
      </c>
      <c r="I9" s="11" t="str">
        <f aca="false">MID('Bullets raw data'!H41,10, LEN('Bullets raw data'!H41))</f>
        <v> perfume, essence</v>
      </c>
      <c r="J9" s="12" t="n">
        <f aca="false">'Bullets raw data'!I41</f>
        <v>0.008903503</v>
      </c>
      <c r="K9" s="11" t="str">
        <f aca="false">MID('Bullets raw data'!J41,10, LEN('Bullets raw data'!J41))</f>
        <v> padlock</v>
      </c>
      <c r="L9" s="12" t="n">
        <f aca="false">'Bullets raw data'!K41</f>
        <v>0.008628845</v>
      </c>
      <c r="M9" s="13" t="n">
        <f aca="false">'Bullets raw data'!L40</f>
        <v>93.60372</v>
      </c>
    </row>
    <row r="10" customFormat="false" ht="12.8" hidden="false" customHeight="false" outlineLevel="0" collapsed="false">
      <c r="A10" s="3" t="s">
        <v>0</v>
      </c>
      <c r="B10" s="10" t="str">
        <f aca="false">'Bullets raw data'!A39</f>
        <v>/home/jorge/Pictures/contraband_photos/Bullets/New_Bullets/depositphotos-old-bullet.jpg</v>
      </c>
      <c r="C10" s="11" t="str">
        <f aca="false">MID('Bullets raw data'!B39,10, LEN('Bullets raw data'!B39))</f>
        <v> fountain pen</v>
      </c>
      <c r="D10" s="12" t="n">
        <f aca="false">'Bullets raw data'!C39</f>
        <v>0.6635742</v>
      </c>
      <c r="E10" s="11" t="str">
        <f aca="false">MID('Bullets raw data'!D39,10, LEN('Bullets raw data'!D39))</f>
        <v> ballpoint, ballpoint pen, ballpen, Biro</v>
      </c>
      <c r="F10" s="12" t="n">
        <f aca="false">'Bullets raw data'!E39</f>
        <v>0.21374512</v>
      </c>
      <c r="G10" s="14" t="str">
        <f aca="false">MID('Bullets raw data'!F39,10, LEN('Bullets raw data'!F39))</f>
        <v> projectile, missile</v>
      </c>
      <c r="H10" s="15" t="n">
        <f aca="false">'Bullets raw data'!G39</f>
        <v>0.072143555</v>
      </c>
      <c r="I10" s="11" t="str">
        <f aca="false">MID('Bullets raw data'!H39,10, LEN('Bullets raw data'!H39))</f>
        <v> letter opener, paper knife, paperknife</v>
      </c>
      <c r="J10" s="12" t="n">
        <f aca="false">'Bullets raw data'!I39</f>
        <v>0.015731812</v>
      </c>
      <c r="K10" s="14" t="str">
        <f aca="false">MID('Bullets raw data'!J39,10, LEN('Bullets raw data'!J39))</f>
        <v> missile</v>
      </c>
      <c r="L10" s="15" t="n">
        <f aca="false">'Bullets raw data'!K39</f>
        <v>0.008224487</v>
      </c>
      <c r="M10" s="16" t="n">
        <f aca="false">'Bullets raw data'!L38</f>
        <v>93.970406</v>
      </c>
    </row>
    <row r="11" customFormat="false" ht="12.8" hidden="false" customHeight="false" outlineLevel="0" collapsed="false">
      <c r="A11" s="3" t="s">
        <v>0</v>
      </c>
      <c r="B11" s="10" t="str">
        <f aca="false">'Bullets raw data'!A36</f>
        <v>/home/jorge/Pictures/contraband_photos/Bullets/New_Bullets/hqdefault.jpg</v>
      </c>
      <c r="C11" s="11" t="str">
        <f aca="false">MID('Bullets raw data'!B36,10, LEN('Bullets raw data'!B36))</f>
        <v> buckle</v>
      </c>
      <c r="D11" s="12" t="n">
        <f aca="false">'Bullets raw data'!C36</f>
        <v>0.65966797</v>
      </c>
      <c r="E11" s="11" t="str">
        <f aca="false">MID('Bullets raw data'!D36,10, LEN('Bullets raw data'!D36))</f>
        <v> lighter, light, igniter, ignitor</v>
      </c>
      <c r="F11" s="12" t="n">
        <f aca="false">'Bullets raw data'!E36</f>
        <v>0.17614746</v>
      </c>
      <c r="G11" s="11" t="str">
        <f aca="false">MID('Bullets raw data'!F36,10, LEN('Bullets raw data'!F36))</f>
        <v> safety pin</v>
      </c>
      <c r="H11" s="12" t="n">
        <f aca="false">'Bullets raw data'!G36</f>
        <v>0.052490234</v>
      </c>
      <c r="I11" s="11" t="str">
        <f aca="false">MID('Bullets raw data'!H36,10, LEN('Bullets raw data'!H36))</f>
        <v> pencil sharpener</v>
      </c>
      <c r="J11" s="12" t="n">
        <f aca="false">'Bullets raw data'!I36</f>
        <v>0.03086853</v>
      </c>
      <c r="K11" s="11" t="str">
        <f aca="false">MID('Bullets raw data'!J36,10, LEN('Bullets raw data'!J36))</f>
        <v> switch, electric switch, electrical switch</v>
      </c>
      <c r="L11" s="12" t="n">
        <f aca="false">'Bullets raw data'!K36</f>
        <v>0.0158844</v>
      </c>
      <c r="M11" s="13" t="n">
        <f aca="false">'Bullets raw data'!L35</f>
        <v>93.81083</v>
      </c>
    </row>
    <row r="12" customFormat="false" ht="12.8" hidden="false" customHeight="false" outlineLevel="0" collapsed="false">
      <c r="A12" s="3" t="s">
        <v>0</v>
      </c>
      <c r="B12" s="14" t="str">
        <f aca="false">'Bullets raw data'!A38</f>
        <v>/home/jorge/Pictures/contraband_photos/Bullets/New_Bullets/p2A42.jpg</v>
      </c>
      <c r="C12" s="14" t="str">
        <f aca="false">MID('Bullets raw data'!B38,10, LEN('Bullets raw data'!B38))</f>
        <v> projectile, missile</v>
      </c>
      <c r="D12" s="15" t="n">
        <f aca="false">'Bullets raw data'!C38</f>
        <v>0.6557617</v>
      </c>
      <c r="E12" s="14" t="str">
        <f aca="false">MID('Bullets raw data'!D38,10, LEN('Bullets raw data'!D38))</f>
        <v> missile</v>
      </c>
      <c r="F12" s="15" t="n">
        <f aca="false">'Bullets raw data'!E38</f>
        <v>0.23571777</v>
      </c>
      <c r="G12" s="11" t="str">
        <f aca="false">MID('Bullets raw data'!F38,10, LEN('Bullets raw data'!F38))</f>
        <v> fountain pen</v>
      </c>
      <c r="H12" s="12" t="n">
        <f aca="false">'Bullets raw data'!G38</f>
        <v>0.061950684</v>
      </c>
      <c r="I12" s="11" t="str">
        <f aca="false">MID('Bullets raw data'!H38,10, LEN('Bullets raw data'!H38))</f>
        <v> ballpoint, ballpoint pen, ballpen, Biro</v>
      </c>
      <c r="J12" s="12" t="n">
        <f aca="false">'Bullets raw data'!I38</f>
        <v>0.03265381</v>
      </c>
      <c r="K12" s="11" t="str">
        <f aca="false">MID('Bullets raw data'!J38,10, LEN('Bullets raw data'!J38))</f>
        <v> lipstick, lip rouge</v>
      </c>
      <c r="L12" s="12" t="n">
        <f aca="false">'Bullets raw data'!K38</f>
        <v>0.0052871704</v>
      </c>
      <c r="M12" s="16" t="n">
        <f aca="false">'Bullets raw data'!L37</f>
        <v>93.91202</v>
      </c>
    </row>
    <row r="13" customFormat="false" ht="12.8" hidden="false" customHeight="false" outlineLevel="0" collapsed="false">
      <c r="A13" s="3" t="s">
        <v>0</v>
      </c>
      <c r="B13" s="10" t="str">
        <f aca="false">'Bullets raw data'!A20</f>
        <v>/home/jorge/Pictures/contraband_photos/Bullets/New_Bullets/ak47-bullet.jpg</v>
      </c>
      <c r="C13" s="11" t="str">
        <f aca="false">MID('Bullets raw data'!B20,10, LEN('Bullets raw data'!B20))</f>
        <v> ballpoint, ballpoint pen, ballpen, Biro</v>
      </c>
      <c r="D13" s="12" t="n">
        <f aca="false">'Bullets raw data'!C20</f>
        <v>0.60791016</v>
      </c>
      <c r="E13" s="14" t="str">
        <f aca="false">MID('Bullets raw data'!D20,10, LEN('Bullets raw data'!D20))</f>
        <v> projectile, missile</v>
      </c>
      <c r="F13" s="15" t="n">
        <f aca="false">'Bullets raw data'!E20</f>
        <v>0.25732422</v>
      </c>
      <c r="G13" s="11" t="str">
        <f aca="false">MID('Bullets raw data'!F20,10, LEN('Bullets raw data'!F20))</f>
        <v> lipstick, lip rouge</v>
      </c>
      <c r="H13" s="12" t="n">
        <f aca="false">'Bullets raw data'!G20</f>
        <v>0.06210327</v>
      </c>
      <c r="I13" s="11" t="str">
        <f aca="false">MID('Bullets raw data'!H20,10, LEN('Bullets raw data'!H20))</f>
        <v> fountain pen</v>
      </c>
      <c r="J13" s="12" t="n">
        <f aca="false">'Bullets raw data'!I20</f>
        <v>0.033233643</v>
      </c>
      <c r="K13" s="14" t="str">
        <f aca="false">MID('Bullets raw data'!J20,10, LEN('Bullets raw data'!J20))</f>
        <v> missile</v>
      </c>
      <c r="L13" s="15" t="n">
        <f aca="false">'Bullets raw data'!K20</f>
        <v>0.00724411</v>
      </c>
      <c r="M13" s="16" t="n">
        <f aca="false">'Bullets raw data'!L19</f>
        <v>93.75793</v>
      </c>
    </row>
    <row r="14" customFormat="false" ht="12.8" hidden="false" customHeight="false" outlineLevel="0" collapsed="false">
      <c r="A14" s="3" t="s">
        <v>0</v>
      </c>
      <c r="B14" s="10" t="str">
        <f aca="false">'Bullets raw data'!A25</f>
        <v>/home/jorge/Pictures/contraband_photos/Bullets/New_Bullets/ammo-day-3-small-02.jpg</v>
      </c>
      <c r="C14" s="11" t="str">
        <f aca="false">MID('Bullets raw data'!B25,10, LEN('Bullets raw data'!B25))</f>
        <v> saltshaker, salt shaker</v>
      </c>
      <c r="D14" s="12" t="n">
        <f aca="false">'Bullets raw data'!C25</f>
        <v>0.58740234</v>
      </c>
      <c r="E14" s="11" t="str">
        <f aca="false">MID('Bullets raw data'!D25,10, LEN('Bullets raw data'!D25))</f>
        <v> lipstick, lip rouge</v>
      </c>
      <c r="F14" s="12" t="n">
        <f aca="false">'Bullets raw data'!E25</f>
        <v>0.19372559</v>
      </c>
      <c r="G14" s="11" t="str">
        <f aca="false">MID('Bullets raw data'!F25,10, LEN('Bullets raw data'!F25))</f>
        <v> lighter, light, igniter, ignitor</v>
      </c>
      <c r="H14" s="12" t="n">
        <f aca="false">'Bullets raw data'!G25</f>
        <v>0.06390381</v>
      </c>
      <c r="I14" s="11" t="str">
        <f aca="false">MID('Bullets raw data'!H25,10, LEN('Bullets raw data'!H25))</f>
        <v> candle, taper, wax light</v>
      </c>
      <c r="J14" s="12" t="n">
        <f aca="false">'Bullets raw data'!I25</f>
        <v>0.056365967</v>
      </c>
      <c r="K14" s="11" t="str">
        <f aca="false">MID('Bullets raw data'!J25,10, LEN('Bullets raw data'!J25))</f>
        <v> cocktail shaker</v>
      </c>
      <c r="L14" s="12" t="n">
        <f aca="false">'Bullets raw data'!K25</f>
        <v>0.027053833</v>
      </c>
      <c r="M14" s="13" t="n">
        <f aca="false">'Bullets raw data'!L24</f>
        <v>93.88702</v>
      </c>
    </row>
    <row r="15" customFormat="false" ht="12.8" hidden="false" customHeight="false" outlineLevel="0" collapsed="false">
      <c r="A15" s="3" t="s">
        <v>0</v>
      </c>
      <c r="B15" s="10" t="str">
        <f aca="false">'Bullets raw data'!A23</f>
        <v>/home/jorge/Pictures/contraband_photos/Bullets/New_Bullets/NAA-Mini-Revolver-11-400x267.jpg</v>
      </c>
      <c r="C15" s="11" t="str">
        <f aca="false">MID('Bullets raw data'!B23,10, LEN('Bullets raw data'!B23))</f>
        <v> lipstick, lip rouge</v>
      </c>
      <c r="D15" s="12" t="n">
        <f aca="false">'Bullets raw data'!C23</f>
        <v>0.57714844</v>
      </c>
      <c r="E15" s="11" t="str">
        <f aca="false">MID('Bullets raw data'!D23,10, LEN('Bullets raw data'!D23))</f>
        <v> saltshaker, salt shaker</v>
      </c>
      <c r="F15" s="12" t="n">
        <f aca="false">'Bullets raw data'!E23</f>
        <v>0.13500977</v>
      </c>
      <c r="G15" s="14" t="str">
        <f aca="false">MID('Bullets raw data'!F23,10, LEN('Bullets raw data'!F23))</f>
        <v> projectile, missile</v>
      </c>
      <c r="H15" s="15" t="n">
        <f aca="false">'Bullets raw data'!G23</f>
        <v>0.11816406</v>
      </c>
      <c r="I15" s="11" t="str">
        <f aca="false">MID('Bullets raw data'!H23,10, LEN('Bullets raw data'!H23))</f>
        <v> nipple</v>
      </c>
      <c r="J15" s="12" t="n">
        <f aca="false">'Bullets raw data'!I23</f>
        <v>0.0657959</v>
      </c>
      <c r="K15" s="11" t="str">
        <f aca="false">MID('Bullets raw data'!J23,10, LEN('Bullets raw data'!J23))</f>
        <v> candle, taper, wax light</v>
      </c>
      <c r="L15" s="12" t="n">
        <f aca="false">'Bullets raw data'!K23</f>
        <v>0.032562256</v>
      </c>
      <c r="M15" s="16" t="n">
        <f aca="false">'Bullets raw data'!L22</f>
        <v>93.88148</v>
      </c>
    </row>
    <row r="16" customFormat="false" ht="12.8" hidden="false" customHeight="false" outlineLevel="0" collapsed="false">
      <c r="A16" s="3" t="s">
        <v>0</v>
      </c>
      <c r="B16" s="10" t="str">
        <f aca="false">'Bullets raw data'!A9</f>
        <v>/home/jorge/Pictures/contraband_photos/Bullets/New_Bullets/images001.jpeg</v>
      </c>
      <c r="C16" s="11" t="str">
        <f aca="false">MID('Bullets raw data'!B9,10, LEN('Bullets raw data'!B9))</f>
        <v> fountain pen</v>
      </c>
      <c r="D16" s="12" t="n">
        <f aca="false">'Bullets raw data'!C9</f>
        <v>0.57421875</v>
      </c>
      <c r="E16" s="11" t="str">
        <f aca="false">MID('Bullets raw data'!D9,10, LEN('Bullets raw data'!D9))</f>
        <v> ballpoint, ballpoint pen, ballpen, Biro</v>
      </c>
      <c r="F16" s="12" t="n">
        <f aca="false">'Bullets raw data'!E9</f>
        <v>0.33496094</v>
      </c>
      <c r="G16" s="11" t="str">
        <f aca="false">MID('Bullets raw data'!F9,10, LEN('Bullets raw data'!F9))</f>
        <v> letter opener, paper knife, paperknife</v>
      </c>
      <c r="H16" s="12" t="n">
        <f aca="false">'Bullets raw data'!G9</f>
        <v>0.02027893</v>
      </c>
      <c r="I16" s="14" t="str">
        <f aca="false">MID('Bullets raw data'!H9,10, LEN('Bullets raw data'!H9))</f>
        <v> projectile, missile</v>
      </c>
      <c r="J16" s="15" t="n">
        <f aca="false">'Bullets raw data'!I9</f>
        <v>0.019500732</v>
      </c>
      <c r="K16" s="11" t="str">
        <f aca="false">MID('Bullets raw data'!J9,10, LEN('Bullets raw data'!J9))</f>
        <v> lipstick, lip rouge</v>
      </c>
      <c r="L16" s="12" t="n">
        <f aca="false">'Bullets raw data'!K9</f>
        <v>0.010681152</v>
      </c>
      <c r="M16" s="16" t="n">
        <f aca="false">'Bullets raw data'!L8</f>
        <v>93.73427</v>
      </c>
    </row>
    <row r="17" customFormat="false" ht="12.8" hidden="false" customHeight="false" outlineLevel="0" collapsed="false">
      <c r="A17" s="3" t="s">
        <v>0</v>
      </c>
      <c r="B17" s="10" t="str">
        <f aca="false">'Bullets raw data'!A2</f>
        <v>/home/jorge/Pictures/contraband_photos/Bullets/New_Bullets/ima49ges.jpeg</v>
      </c>
      <c r="C17" s="11" t="str">
        <f aca="false">MID('Bullets raw data'!B2,10, LEN('Bullets raw data'!B2))</f>
        <v> lipstick, lip rouge</v>
      </c>
      <c r="D17" s="12" t="n">
        <f aca="false">'Bullets raw data'!C2</f>
        <v>0.56347656</v>
      </c>
      <c r="E17" s="11" t="str">
        <f aca="false">MID('Bullets raw data'!D2,10, LEN('Bullets raw data'!D2))</f>
        <v> thimble</v>
      </c>
      <c r="F17" s="12" t="n">
        <f aca="false">'Bullets raw data'!E10</f>
        <v>0.18823242</v>
      </c>
      <c r="G17" s="11" t="str">
        <f aca="false">MID('Bullets raw data'!F2,10, LEN('Bullets raw data'!F2))</f>
        <v> hair spray</v>
      </c>
      <c r="H17" s="12" t="n">
        <v>0.00018370152</v>
      </c>
      <c r="I17" s="11" t="str">
        <f aca="false">MID('Bullets raw data'!H2,10, LEN('Bullets raw data'!H2))</f>
        <v> rubber eraser, rubber, pencil eraser</v>
      </c>
      <c r="J17" s="12" t="n">
        <v>7.903576E-005</v>
      </c>
      <c r="K17" s="11" t="str">
        <f aca="false">MID('Bullets raw data'!J2,10, LEN('Bullets raw data'!J2))</f>
        <v> candle, taper, wax light</v>
      </c>
      <c r="L17" s="12" t="n">
        <v>7.6532364E-005</v>
      </c>
      <c r="M17" s="13" t="n">
        <v>111.843376</v>
      </c>
    </row>
    <row r="18" customFormat="false" ht="12.8" hidden="false" customHeight="false" outlineLevel="0" collapsed="false">
      <c r="A18" s="3" t="s">
        <v>0</v>
      </c>
      <c r="B18" s="10" t="str">
        <f aca="false">'Bullets raw data'!A6</f>
        <v>/home/jorge/Pictures/contraband_photos/Bullets/New_Bullets/image42s.jpeg</v>
      </c>
      <c r="C18" s="11" t="str">
        <f aca="false">MID('Bullets raw data'!B6,10, LEN('Bullets raw data'!B6))</f>
        <v> thimble</v>
      </c>
      <c r="D18" s="12" t="n">
        <f aca="false">'Bullets raw data'!C6</f>
        <v>0.5410156</v>
      </c>
      <c r="E18" s="11" t="str">
        <f aca="false">MID('Bullets raw data'!D6,10, LEN('Bullets raw data'!D6))</f>
        <v> fountain pen</v>
      </c>
      <c r="F18" s="12" t="n">
        <f aca="false">'Bullets raw data'!E6</f>
        <v>0.16113281</v>
      </c>
      <c r="G18" s="11" t="str">
        <f aca="false">MID('Bullets raw data'!F6,10, LEN('Bullets raw data'!F6))</f>
        <v> saltshaker, salt shaker</v>
      </c>
      <c r="H18" s="12" t="n">
        <f aca="false">'Bullets raw data'!G6</f>
        <v>0.11608887</v>
      </c>
      <c r="I18" s="11" t="str">
        <f aca="false">MID('Bullets raw data'!H6,10, LEN('Bullets raw data'!H6))</f>
        <v> lipstick, lip rouge</v>
      </c>
      <c r="J18" s="12" t="n">
        <f aca="false">'Bullets raw data'!I6</f>
        <v>0.07672119</v>
      </c>
      <c r="K18" s="11" t="str">
        <f aca="false">MID('Bullets raw data'!J6,10, LEN('Bullets raw data'!J6))</f>
        <v> whistle</v>
      </c>
      <c r="L18" s="12" t="n">
        <f aca="false">'Bullets raw data'!K6</f>
        <v>0.046875</v>
      </c>
      <c r="M18" s="13" t="n">
        <f aca="false">'Bullets raw data'!L5</f>
        <v>93.85503</v>
      </c>
    </row>
    <row r="19" customFormat="false" ht="12.8" hidden="false" customHeight="false" outlineLevel="0" collapsed="false">
      <c r="A19" s="3" t="s">
        <v>0</v>
      </c>
      <c r="B19" s="10" t="str">
        <f aca="false">'Bullets raw data'!A17</f>
        <v>/home/jorge/Pictures/contraband_photos/Bullets/New_Bullets/45-70_hollow_point.jpg</v>
      </c>
      <c r="C19" s="11" t="str">
        <f aca="false">MID('Bullets raw data'!B17,10, LEN('Bullets raw data'!B17))</f>
        <v> fountain pen</v>
      </c>
      <c r="D19" s="12" t="n">
        <f aca="false">'Bullets raw data'!C17</f>
        <v>0.5317383</v>
      </c>
      <c r="E19" s="11" t="str">
        <f aca="false">MID('Bullets raw data'!D17,10, LEN('Bullets raw data'!D17))</f>
        <v> lipstick, lip rouge</v>
      </c>
      <c r="F19" s="12" t="n">
        <f aca="false">'Bullets raw data'!E17</f>
        <v>0.21655273</v>
      </c>
      <c r="G19" s="11" t="str">
        <f aca="false">MID('Bullets raw data'!F17,10, LEN('Bullets raw data'!F17))</f>
        <v> ballpoint, ballpoint pen, ballpen, Biro</v>
      </c>
      <c r="H19" s="12" t="n">
        <f aca="false">'Bullets raw data'!G17</f>
        <v>0.097595215</v>
      </c>
      <c r="I19" s="11" t="str">
        <f aca="false">MID('Bullets raw data'!H17,10, LEN('Bullets raw data'!H17))</f>
        <v> whistle</v>
      </c>
      <c r="J19" s="12" t="n">
        <f aca="false">'Bullets raw data'!I17</f>
        <v>0.0413208</v>
      </c>
      <c r="K19" s="11" t="str">
        <f aca="false">MID('Bullets raw data'!J17,10, LEN('Bullets raw data'!J17))</f>
        <v> rubber eraser, rubber, pencil eraser</v>
      </c>
      <c r="L19" s="12" t="n">
        <f aca="false">'Bullets raw data'!K17</f>
        <v>0.018920898</v>
      </c>
      <c r="M19" s="13" t="n">
        <f aca="false">'Bullets raw data'!L16</f>
        <v>93.87042</v>
      </c>
    </row>
    <row r="20" customFormat="false" ht="12.8" hidden="false" customHeight="false" outlineLevel="0" collapsed="false">
      <c r="A20" s="3" t="s">
        <v>0</v>
      </c>
      <c r="B20" s="10" t="str">
        <f aca="false">'Bullets raw data'!A4</f>
        <v>/home/jorge/Pictures/contraband_photos/Bullets/New_Bullets/images47.jpeg</v>
      </c>
      <c r="C20" s="11" t="str">
        <f aca="false">MID('Bullets raw data'!B4,10, LEN('Bullets raw data'!B4))</f>
        <v> nail</v>
      </c>
      <c r="D20" s="12" t="n">
        <f aca="false">'Bullets raw data'!C4</f>
        <v>0.484375</v>
      </c>
      <c r="E20" s="11" t="str">
        <f aca="false">MID('Bullets raw data'!D4,10, LEN('Bullets raw data'!D4))</f>
        <v> screw</v>
      </c>
      <c r="F20" s="12" t="n">
        <f aca="false">'Bullets raw data'!E4</f>
        <v>0.16479492</v>
      </c>
      <c r="G20" s="11" t="str">
        <f aca="false">MID('Bullets raw data'!F4,10, LEN('Bullets raw data'!F4))</f>
        <v> letter opener, paper knife, paperknife</v>
      </c>
      <c r="H20" s="12" t="n">
        <f aca="false">'Bullets raw data'!G4</f>
        <v>0.079711914</v>
      </c>
      <c r="I20" s="11" t="str">
        <f aca="false">MID('Bullets raw data'!H4,10, LEN('Bullets raw data'!H4))</f>
        <v> screwdriver</v>
      </c>
      <c r="J20" s="12" t="n">
        <f aca="false">'Bullets raw data'!I4</f>
        <v>0.06713867</v>
      </c>
      <c r="K20" s="11" t="str">
        <f aca="false">MID('Bullets raw data'!J4,10, LEN('Bullets raw data'!J4))</f>
        <v> carpenter's kit, tool kit</v>
      </c>
      <c r="L20" s="12" t="n">
        <f aca="false">'Bullets raw data'!K4</f>
        <v>0.053497314</v>
      </c>
      <c r="M20" s="13" t="n">
        <f aca="false">'Bullets raw data'!L3</f>
        <v>93.62373</v>
      </c>
    </row>
    <row r="21" customFormat="false" ht="12.8" hidden="false" customHeight="false" outlineLevel="0" collapsed="false">
      <c r="A21" s="3" t="s">
        <v>0</v>
      </c>
      <c r="B21" s="10" t="str">
        <f aca="false">'Bullets raw data'!A24</f>
        <v>/home/jorge/Pictures/contraband_photos/Bullets/New_Bullets/568.jpg</v>
      </c>
      <c r="C21" s="11" t="str">
        <f aca="false">MID('Bullets raw data'!B24,10, LEN('Bullets raw data'!B24))</f>
        <v> hammer</v>
      </c>
      <c r="D21" s="12" t="n">
        <f aca="false">'Bullets raw data'!C24</f>
        <v>0.47583008</v>
      </c>
      <c r="E21" s="11" t="str">
        <f aca="false">MID('Bullets raw data'!D24,10, LEN('Bullets raw data'!D24))</f>
        <v> scabbard</v>
      </c>
      <c r="F21" s="12" t="n">
        <f aca="false">'Bullets raw data'!E24</f>
        <v>0.16699219</v>
      </c>
      <c r="G21" s="11" t="str">
        <f aca="false">MID('Bullets raw data'!F24,10, LEN('Bullets raw data'!F24))</f>
        <v> fountain pen</v>
      </c>
      <c r="H21" s="12" t="n">
        <f aca="false">'Bullets raw data'!G24</f>
        <v>0.06390381</v>
      </c>
      <c r="I21" s="11" t="str">
        <f aca="false">MID('Bullets raw data'!H24,10, LEN('Bullets raw data'!H24))</f>
        <v> ballpoint, ballpoint pen, ballpen, Biro</v>
      </c>
      <c r="J21" s="12" t="n">
        <f aca="false">'Bullets raw data'!I24</f>
        <v>0.03845215</v>
      </c>
      <c r="K21" s="11" t="str">
        <f aca="false">MID('Bullets raw data'!J24,10, LEN('Bullets raw data'!J24))</f>
        <v> whistle</v>
      </c>
      <c r="L21" s="12" t="n">
        <f aca="false">'Bullets raw data'!K24</f>
        <v>0.036132812</v>
      </c>
      <c r="M21" s="13" t="n">
        <f aca="false">'Bullets raw data'!L23</f>
        <v>93.94717</v>
      </c>
    </row>
    <row r="22" customFormat="false" ht="12.8" hidden="false" customHeight="false" outlineLevel="0" collapsed="false">
      <c r="A22" s="3" t="s">
        <v>0</v>
      </c>
      <c r="B22" s="14" t="str">
        <f aca="false">'Bullets raw data'!A13</f>
        <v>/home/jorge/Pictures/contraband_photos/Bullets/New_Bullets/2266.jpg</v>
      </c>
      <c r="C22" s="14" t="str">
        <f aca="false">MID('Bullets raw data'!B13,10, LEN('Bullets raw data'!B13))</f>
        <v> projectile, missile</v>
      </c>
      <c r="D22" s="15" t="n">
        <f aca="false">'Bullets raw data'!C13</f>
        <v>0.47265625</v>
      </c>
      <c r="E22" s="11" t="str">
        <f aca="false">MID('Bullets raw data'!D13,10, LEN('Bullets raw data'!D13))</f>
        <v> lipstick, lip rouge</v>
      </c>
      <c r="F22" s="12" t="n">
        <f aca="false">'Bullets raw data'!E13</f>
        <v>0.11956787</v>
      </c>
      <c r="G22" s="14" t="str">
        <f aca="false">MID('Bullets raw data'!F13,10, LEN('Bullets raw data'!F13))</f>
        <v> missile</v>
      </c>
      <c r="H22" s="15" t="n">
        <f aca="false">'Bullets raw data'!G13</f>
        <v>0.065979004</v>
      </c>
      <c r="I22" s="11" t="str">
        <f aca="false">MID('Bullets raw data'!H13,10, LEN('Bullets raw data'!H13))</f>
        <v> ballpoint, ballpoint pen, ballpen, Biro</v>
      </c>
      <c r="J22" s="12" t="n">
        <f aca="false">'Bullets raw data'!I13</f>
        <v>0.03451538</v>
      </c>
      <c r="K22" s="11" t="str">
        <f aca="false">MID('Bullets raw data'!J13,10, LEN('Bullets raw data'!J13))</f>
        <v> rubber eraser, rubber, pencil eraser</v>
      </c>
      <c r="L22" s="12" t="n">
        <f aca="false">'Bullets raw data'!K13</f>
        <v>0.02973938</v>
      </c>
      <c r="M22" s="16" t="n">
        <f aca="false">'Bullets raw data'!L12</f>
        <v>93.895355</v>
      </c>
    </row>
    <row r="23" customFormat="false" ht="12.8" hidden="false" customHeight="false" outlineLevel="0" collapsed="false">
      <c r="A23" s="3" t="s">
        <v>0</v>
      </c>
      <c r="B23" s="10" t="str">
        <f aca="false">'Bullets raw data'!A7</f>
        <v>/home/jorge/Pictures/contraband_photos/Bullets/New_Bullets/index.jpeg</v>
      </c>
      <c r="C23" s="11" t="str">
        <f aca="false">MID('Bullets raw data'!B7,10, LEN('Bullets raw data'!B7))</f>
        <v> lipstick, lip rouge</v>
      </c>
      <c r="D23" s="12" t="n">
        <f aca="false">'Bullets raw data'!C7</f>
        <v>0.4724121</v>
      </c>
      <c r="E23" s="14" t="str">
        <f aca="false">MID('Bullets raw data'!D7,10, LEN('Bullets raw data'!D7))</f>
        <v> projectile, missile</v>
      </c>
      <c r="F23" s="15" t="n">
        <f aca="false">'Bullets raw data'!E7</f>
        <v>0.17663574</v>
      </c>
      <c r="G23" s="11" t="str">
        <f aca="false">MID('Bullets raw data'!F7,10, LEN('Bullets raw data'!F7))</f>
        <v> cocktail shaker</v>
      </c>
      <c r="H23" s="12" t="n">
        <f aca="false">'Bullets raw data'!G7</f>
        <v>0.089416504</v>
      </c>
      <c r="I23" s="11" t="str">
        <f aca="false">MID('Bullets raw data'!H7,10, LEN('Bullets raw data'!H7))</f>
        <v> ballpoint, ballpoint pen, ballpen, Biro</v>
      </c>
      <c r="J23" s="12" t="n">
        <f aca="false">'Bullets raw data'!I7</f>
        <v>0.08807373</v>
      </c>
      <c r="K23" s="11" t="str">
        <f aca="false">MID('Bullets raw data'!J7,10, LEN('Bullets raw data'!J7))</f>
        <v> spotlight, spot</v>
      </c>
      <c r="L23" s="12" t="n">
        <f aca="false">'Bullets raw data'!K7</f>
        <v>0.031173706</v>
      </c>
      <c r="M23" s="16" t="n">
        <f aca="false">'Bullets raw data'!L6</f>
        <v>93.80941</v>
      </c>
    </row>
    <row r="24" customFormat="false" ht="12.8" hidden="false" customHeight="false" outlineLevel="0" collapsed="false">
      <c r="A24" s="3" t="s">
        <v>0</v>
      </c>
      <c r="B24" s="10" t="str">
        <f aca="false">'Bullets raw data'!A29</f>
        <v>/home/jorge/Pictures/contraband_photos/Bullets/New_Bullets/Bullet-1080x675.jpg</v>
      </c>
      <c r="C24" s="11" t="str">
        <f aca="false">MID('Bullets raw data'!B29,10, LEN('Bullets raw data'!B29))</f>
        <v> ballpoint, ballpoint pen, ballpen, Biro</v>
      </c>
      <c r="D24" s="12" t="n">
        <f aca="false">'Bullets raw data'!C29</f>
        <v>0.43603516</v>
      </c>
      <c r="E24" s="11" t="str">
        <f aca="false">MID('Bullets raw data'!D29,10, LEN('Bullets raw data'!D29))</f>
        <v> lipstick, lip rouge</v>
      </c>
      <c r="F24" s="12" t="n">
        <f aca="false">'Bullets raw data'!E29</f>
        <v>0.12597656</v>
      </c>
      <c r="G24" s="11" t="str">
        <f aca="false">MID('Bullets raw data'!F29,10, LEN('Bullets raw data'!F29))</f>
        <v> whistle</v>
      </c>
      <c r="H24" s="12" t="n">
        <f aca="false">'Bullets raw data'!G29</f>
        <v>0.10119629</v>
      </c>
      <c r="I24" s="11" t="str">
        <f aca="false">MID('Bullets raw data'!H29,10, LEN('Bullets raw data'!H29))</f>
        <v> fountain pen</v>
      </c>
      <c r="J24" s="12" t="n">
        <f aca="false">'Bullets raw data'!I29</f>
        <v>0.059020996</v>
      </c>
      <c r="K24" s="11" t="str">
        <f aca="false">MID('Bullets raw data'!J29,10, LEN('Bullets raw data'!J29))</f>
        <v> thimble</v>
      </c>
      <c r="L24" s="12" t="n">
        <f aca="false">'Bullets raw data'!K29</f>
        <v>0.049316406</v>
      </c>
      <c r="M24" s="13" t="n">
        <f aca="false">'Bullets raw data'!L28</f>
        <v>93.82431</v>
      </c>
    </row>
    <row r="25" customFormat="false" ht="12.8" hidden="false" customHeight="false" outlineLevel="0" collapsed="false">
      <c r="A25" s="3" t="s">
        <v>0</v>
      </c>
      <c r="B25" s="10" t="str">
        <f aca="false">'Bullets raw data'!A10</f>
        <v>/home/jorge/Pictures/contraband_photos/Bullets/New_Bullets/th.jpeg</v>
      </c>
      <c r="C25" s="11" t="str">
        <f aca="false">MID('Bullets raw data'!B10,10, LEN('Bullets raw data'!B10))</f>
        <v> lipstick, lip rouge</v>
      </c>
      <c r="D25" s="12" t="n">
        <f aca="false">'Bullets raw data'!C10</f>
        <v>0.42749023</v>
      </c>
      <c r="E25" s="11" t="str">
        <f aca="false">MID('Bullets raw data'!D10,10, LEN('Bullets raw data'!D10))</f>
        <v> rubber eraser, rubber, pencil eraser</v>
      </c>
      <c r="F25" s="12" t="n">
        <f aca="false">'Bullets raw data'!E10</f>
        <v>0.18823242</v>
      </c>
      <c r="G25" s="14" t="str">
        <f aca="false">MID('Bullets raw data'!F10,10, LEN('Bullets raw data'!F10))</f>
        <v> projectile, missile</v>
      </c>
      <c r="H25" s="15" t="n">
        <f aca="false">'Bullets raw data'!G10</f>
        <v>0.13659668</v>
      </c>
      <c r="I25" s="11" t="str">
        <f aca="false">MID('Bullets raw data'!H10,10, LEN('Bullets raw data'!H10))</f>
        <v> ballpoint, ballpoint pen, ballpen, Biro</v>
      </c>
      <c r="J25" s="12" t="n">
        <f aca="false">'Bullets raw data'!I10</f>
        <v>0.072021484</v>
      </c>
      <c r="K25" s="11" t="str">
        <f aca="false">MID('Bullets raw data'!J10,10, LEN('Bullets raw data'!J10))</f>
        <v> screwdriver</v>
      </c>
      <c r="L25" s="12" t="n">
        <f aca="false">'Bullets raw data'!K10</f>
        <v>0.055633545</v>
      </c>
      <c r="M25" s="16" t="n">
        <f aca="false">'Bullets raw data'!L9</f>
        <v>93.905304</v>
      </c>
    </row>
    <row r="26" customFormat="false" ht="12.8" hidden="false" customHeight="false" outlineLevel="0" collapsed="false">
      <c r="A26" s="3" t="s">
        <v>0</v>
      </c>
      <c r="B26" s="14" t="str">
        <f aca="false">'Bullets raw data'!A31</f>
        <v>/home/jorge/Pictures/contraband_photos/Bullets/New_Bullets/K_Bullet.jpg</v>
      </c>
      <c r="C26" s="14" t="str">
        <f aca="false">MID('Bullets raw data'!B31,10, LEN('Bullets raw data'!B31))</f>
        <v> projectile, missile</v>
      </c>
      <c r="D26" s="15" t="n">
        <f aca="false">'Bullets raw data'!C31</f>
        <v>0.41455078</v>
      </c>
      <c r="E26" s="11" t="str">
        <f aca="false">MID('Bullets raw data'!D31,10, LEN('Bullets raw data'!D31))</f>
        <v> ballpoint, ballpoint pen, ballpen, Biro</v>
      </c>
      <c r="F26" s="12" t="n">
        <f aca="false">'Bullets raw data'!E31</f>
        <v>0.21679688</v>
      </c>
      <c r="G26" s="11" t="str">
        <f aca="false">MID('Bullets raw data'!F31,10, LEN('Bullets raw data'!F31))</f>
        <v> airship, dirigible</v>
      </c>
      <c r="H26" s="12" t="n">
        <f aca="false">'Bullets raw data'!G31</f>
        <v>0.10406494</v>
      </c>
      <c r="I26" s="11" t="str">
        <f aca="false">MID('Bullets raw data'!H31,10, LEN('Bullets raw data'!H31))</f>
        <v> cocktail shaker</v>
      </c>
      <c r="J26" s="12" t="n">
        <f aca="false">'Bullets raw data'!I31</f>
        <v>0.06311035</v>
      </c>
      <c r="K26" s="11" t="str">
        <f aca="false">MID('Bullets raw data'!J31,10, LEN('Bullets raw data'!J31))</f>
        <v> thimble</v>
      </c>
      <c r="L26" s="12" t="n">
        <f aca="false">'Bullets raw data'!K31</f>
        <v>0.05834961</v>
      </c>
      <c r="M26" s="16" t="n">
        <f aca="false">'Bullets raw data'!L30</f>
        <v>93.52607</v>
      </c>
    </row>
    <row r="27" customFormat="false" ht="12.8" hidden="false" customHeight="false" outlineLevel="0" collapsed="false">
      <c r="A27" s="3" t="s">
        <v>0</v>
      </c>
      <c r="B27" s="10" t="str">
        <f aca="false">'Bullets raw data'!A40</f>
        <v>/home/jorge/Pictures/contraband_photos/Bullets/New_Bullets/PDX1-Pic-3.jpg</v>
      </c>
      <c r="C27" s="11" t="str">
        <f aca="false">MID('Bullets raw data'!B40,10, LEN('Bullets raw data'!B40))</f>
        <v> violin, fiddle</v>
      </c>
      <c r="D27" s="12" t="n">
        <f aca="false">'Bullets raw data'!C40</f>
        <v>0.4020996</v>
      </c>
      <c r="E27" s="11" t="str">
        <f aca="false">MID('Bullets raw data'!D40,10, LEN('Bullets raw data'!D40))</f>
        <v> flute, transverse flute</v>
      </c>
      <c r="F27" s="12" t="n">
        <f aca="false">'Bullets raw data'!E40</f>
        <v>0.39575195</v>
      </c>
      <c r="G27" s="11" t="str">
        <f aca="false">MID('Bullets raw data'!F40,10, LEN('Bullets raw data'!F40))</f>
        <v> cello, violoncello</v>
      </c>
      <c r="H27" s="12" t="n">
        <f aca="false">'Bullets raw data'!G40</f>
        <v>0.16894531</v>
      </c>
      <c r="I27" s="11" t="str">
        <f aca="false">MID('Bullets raw data'!H40,10, LEN('Bullets raw data'!H40))</f>
        <v> oboe, hautboy, hautbois</v>
      </c>
      <c r="J27" s="12" t="n">
        <f aca="false">'Bullets raw data'!I40</f>
        <v>0.0053482056</v>
      </c>
      <c r="K27" s="11" t="str">
        <f aca="false">MID('Bullets raw data'!J40,10, LEN('Bullets raw data'!J40))</f>
        <v> shower curtain</v>
      </c>
      <c r="L27" s="12" t="n">
        <f aca="false">'Bullets raw data'!K40</f>
        <v>0.004432678</v>
      </c>
      <c r="M27" s="13" t="n">
        <f aca="false">'Bullets raw data'!L39</f>
        <v>93.74716</v>
      </c>
    </row>
    <row r="28" customFormat="false" ht="12.8" hidden="false" customHeight="false" outlineLevel="0" collapsed="false">
      <c r="A28" s="3" t="s">
        <v>0</v>
      </c>
      <c r="B28" s="10" t="str">
        <f aca="false">'Bullets raw data'!A33</f>
        <v>/home/jorge/Pictures/contraband_photos/Bullets/New_Bullets/22-Short-Ammunition-vs-22-LR-Ammo.jpg</v>
      </c>
      <c r="C28" s="11" t="str">
        <f aca="false">MID('Bullets raw data'!B33,10, LEN('Bullets raw data'!B33))</f>
        <v> Band Aid</v>
      </c>
      <c r="D28" s="12" t="n">
        <f aca="false">'Bullets raw data'!C33</f>
        <v>0.39233398</v>
      </c>
      <c r="E28" s="11" t="str">
        <f aca="false">MID('Bullets raw data'!D33,10, LEN('Bullets raw data'!D33))</f>
        <v> thimble</v>
      </c>
      <c r="F28" s="12" t="n">
        <f aca="false">'Bullets raw data'!E33</f>
        <v>0.121520996</v>
      </c>
      <c r="G28" s="11" t="str">
        <f aca="false">MID('Bullets raw data'!F33,10, LEN('Bullets raw data'!F33))</f>
        <v> rubber eraser, rubber, pencil eraser</v>
      </c>
      <c r="H28" s="12" t="n">
        <f aca="false">'Bullets raw data'!G33</f>
        <v>0.1159668</v>
      </c>
      <c r="I28" s="11" t="str">
        <f aca="false">MID('Bullets raw data'!H33,10, LEN('Bullets raw data'!H33))</f>
        <v> sunscreen, sunblock, sun blocker</v>
      </c>
      <c r="J28" s="12" t="n">
        <f aca="false">'Bullets raw data'!I33</f>
        <v>0.049102783</v>
      </c>
      <c r="K28" s="11" t="str">
        <f aca="false">MID('Bullets raw data'!J33,10, LEN('Bullets raw data'!J33))</f>
        <v> bottlecap</v>
      </c>
      <c r="L28" s="12" t="n">
        <f aca="false">'Bullets raw data'!K33</f>
        <v>0.040100098</v>
      </c>
      <c r="M28" s="13" t="n">
        <f aca="false">'Bullets raw data'!L32</f>
        <v>94.009476</v>
      </c>
    </row>
    <row r="29" customFormat="false" ht="12.8" hidden="false" customHeight="false" outlineLevel="0" collapsed="false">
      <c r="A29" s="3" t="s">
        <v>0</v>
      </c>
      <c r="B29" s="10" t="str">
        <f aca="false">'Bullets raw data'!A49</f>
        <v>/home/jorge/Pictures/contraband_photos/Bullets/New_Bullets/Sluged3872.jpg</v>
      </c>
      <c r="C29" s="11" t="str">
        <f aca="false">MID('Bullets raw data'!B49,10, LEN('Bullets raw data'!B49))</f>
        <v> saltshaker, salt shaker</v>
      </c>
      <c r="D29" s="12" t="n">
        <f aca="false">'Bullets raw data'!C49</f>
        <v>0.3869629</v>
      </c>
      <c r="E29" s="14" t="str">
        <f aca="false">MID('Bullets raw data'!D49,10, LEN('Bullets raw data'!D49))</f>
        <v> projectile, missile</v>
      </c>
      <c r="F29" s="15" t="n">
        <f aca="false">'Bullets raw data'!E49</f>
        <v>0.19311523</v>
      </c>
      <c r="G29" s="11" t="str">
        <f aca="false">MID('Bullets raw data'!F49,10, LEN('Bullets raw data'!F49))</f>
        <v> lipstick, lip rouge</v>
      </c>
      <c r="H29" s="12" t="n">
        <f aca="false">'Bullets raw data'!G49</f>
        <v>0.15393066</v>
      </c>
      <c r="I29" s="11" t="str">
        <f aca="false">MID('Bullets raw data'!H49,10, LEN('Bullets raw data'!H49))</f>
        <v> clog, geta, patten, sabot</v>
      </c>
      <c r="J29" s="12" t="n">
        <f aca="false">'Bullets raw data'!I49</f>
        <v>0.042419434</v>
      </c>
      <c r="K29" s="11" t="str">
        <f aca="false">MID('Bullets raw data'!J49,10, LEN('Bullets raw data'!J49))</f>
        <v> Loafer</v>
      </c>
      <c r="L29" s="12" t="n">
        <f aca="false">'Bullets raw data'!K49</f>
        <v>0.03253174</v>
      </c>
      <c r="M29" s="16" t="n">
        <f aca="false">'Bullets raw data'!L48</f>
        <v>94.15008</v>
      </c>
    </row>
    <row r="30" customFormat="false" ht="12.8" hidden="false" customHeight="false" outlineLevel="0" collapsed="false">
      <c r="A30" s="3" t="s">
        <v>0</v>
      </c>
      <c r="B30" s="10" t="str">
        <f aca="false">'Bullets raw data'!A27</f>
        <v>/home/jorge/Pictures/contraband_photos/Bullets/New_Bullets/45ACP.jpg</v>
      </c>
      <c r="C30" s="11" t="str">
        <f aca="false">MID('Bullets raw data'!B27,10, LEN('Bullets raw data'!B27))</f>
        <v> thimble</v>
      </c>
      <c r="D30" s="12" t="n">
        <f aca="false">'Bullets raw data'!C27</f>
        <v>0.38134766</v>
      </c>
      <c r="E30" s="11" t="str">
        <f aca="false">MID('Bullets raw data'!D27,10, LEN('Bullets raw data'!D27))</f>
        <v> saltshaker, salt shaker</v>
      </c>
      <c r="F30" s="12" t="n">
        <f aca="false">'Bullets raw data'!E27</f>
        <v>0.111816406</v>
      </c>
      <c r="G30" s="11" t="str">
        <f aca="false">MID('Bullets raw data'!F27,10, LEN('Bullets raw data'!F27))</f>
        <v> cocktail shaker</v>
      </c>
      <c r="H30" s="12" t="n">
        <f aca="false">'Bullets raw data'!G27</f>
        <v>0.09197998</v>
      </c>
      <c r="I30" s="14" t="str">
        <f aca="false">MID('Bullets raw data'!H27,10, LEN('Bullets raw data'!H27))</f>
        <v> projectile, missile</v>
      </c>
      <c r="J30" s="15" t="n">
        <f aca="false">'Bullets raw data'!I27</f>
        <v>0.051208496</v>
      </c>
      <c r="K30" s="11" t="str">
        <f aca="false">MID('Bullets raw data'!J27,10, LEN('Bullets raw data'!J27))</f>
        <v> lipstick, lip rouge</v>
      </c>
      <c r="L30" s="12" t="n">
        <f aca="false">'Bullets raw data'!K27</f>
        <v>0.036590576</v>
      </c>
      <c r="M30" s="16" t="n">
        <f aca="false">'Bullets raw data'!L26</f>
        <v>93.7082</v>
      </c>
    </row>
    <row r="31" customFormat="false" ht="12.8" hidden="false" customHeight="false" outlineLevel="0" collapsed="false">
      <c r="A31" s="3" t="s">
        <v>0</v>
      </c>
      <c r="B31" s="10" t="str">
        <f aca="false">'Bullets raw data'!A18</f>
        <v>/home/jorge/Pictures/contraband_photos/Bullets/New_Bullets/tc-shockwave-bullets2.jpg</v>
      </c>
      <c r="C31" s="11" t="str">
        <f aca="false">MID('Bullets raw data'!B18,10, LEN('Bullets raw data'!B18))</f>
        <v> rubber eraser, rubber, pencil eraser</v>
      </c>
      <c r="D31" s="12" t="n">
        <f aca="false">'Bullets raw data'!C18</f>
        <v>0.38061523</v>
      </c>
      <c r="E31" s="11" t="str">
        <f aca="false">MID('Bullets raw data'!D18,10, LEN('Bullets raw data'!D18))</f>
        <v> Band Aid</v>
      </c>
      <c r="F31" s="12" t="n">
        <f aca="false">'Bullets raw data'!E18</f>
        <v>0.12072754</v>
      </c>
      <c r="G31" s="11" t="str">
        <f aca="false">MID('Bullets raw data'!F18,10, LEN('Bullets raw data'!F18))</f>
        <v> screwdriver</v>
      </c>
      <c r="H31" s="12" t="n">
        <f aca="false">'Bullets raw data'!G18</f>
        <v>0.048797607</v>
      </c>
      <c r="I31" s="11" t="str">
        <f aca="false">MID('Bullets raw data'!H18,10, LEN('Bullets raw data'!H18))</f>
        <v> pencil sharpener</v>
      </c>
      <c r="J31" s="12" t="n">
        <f aca="false">'Bullets raw data'!I18</f>
        <v>0.04373169</v>
      </c>
      <c r="K31" s="11" t="str">
        <f aca="false">MID('Bullets raw data'!J18,10, LEN('Bullets raw data'!J18))</f>
        <v> pencil box, pencil case</v>
      </c>
      <c r="L31" s="12" t="n">
        <f aca="false">'Bullets raw data'!K18</f>
        <v>0.037994385</v>
      </c>
      <c r="M31" s="13" t="n">
        <f aca="false">'Bullets raw data'!L17</f>
        <v>93.79132</v>
      </c>
    </row>
    <row r="32" customFormat="false" ht="12.8" hidden="false" customHeight="false" outlineLevel="0" collapsed="false">
      <c r="A32" s="3" t="s">
        <v>0</v>
      </c>
      <c r="B32" s="10" t="str">
        <f aca="false">'Bullets raw data'!A50</f>
        <v>/home/jorge/Pictures/contraband_photos/Bullets/New_Bullets/787.jpg</v>
      </c>
      <c r="C32" s="11" t="str">
        <f aca="false">MID('Bullets raw data'!B50,10, LEN('Bullets raw data'!B50))</f>
        <v> lipstick, lip rouge</v>
      </c>
      <c r="D32" s="12" t="n">
        <f aca="false">'Bullets raw data'!C50</f>
        <v>0.37963867</v>
      </c>
      <c r="E32" s="11" t="str">
        <f aca="false">MID('Bullets raw data'!D50,10, LEN('Bullets raw data'!D50))</f>
        <v> oil filter</v>
      </c>
      <c r="F32" s="12" t="n">
        <f aca="false">'Bullets raw data'!E50</f>
        <v>0.21960449</v>
      </c>
      <c r="G32" s="11" t="str">
        <f aca="false">MID('Bullets raw data'!F50,10, LEN('Bullets raw data'!F50))</f>
        <v> cocktail shaker</v>
      </c>
      <c r="H32" s="12" t="n">
        <f aca="false">'Bullets raw data'!G50</f>
        <v>0.14990234</v>
      </c>
      <c r="I32" s="11" t="str">
        <f aca="false">MID('Bullets raw data'!H50,10, LEN('Bullets raw data'!H50))</f>
        <v> whistle</v>
      </c>
      <c r="J32" s="12" t="n">
        <f aca="false">'Bullets raw data'!I50</f>
        <v>0.07305908</v>
      </c>
      <c r="K32" s="11" t="str">
        <f aca="false">MID('Bullets raw data'!J50,10, LEN('Bullets raw data'!J50))</f>
        <v> nipple</v>
      </c>
      <c r="L32" s="12" t="n">
        <f aca="false">'Bullets raw data'!K50</f>
        <v>0.033172607</v>
      </c>
      <c r="M32" s="13" t="n">
        <f aca="false">'Bullets raw data'!L49</f>
        <v>93.51333</v>
      </c>
    </row>
    <row r="33" customFormat="false" ht="12.8" hidden="false" customHeight="false" outlineLevel="0" collapsed="false">
      <c r="A33" s="3" t="s">
        <v>0</v>
      </c>
      <c r="B33" s="17" t="str">
        <f aca="false">'Bullets raw data'!A11</f>
        <v>/home/jorge/Pictures/contraband_photos/Bullets/New_Bullets/images002.jpeg</v>
      </c>
      <c r="C33" s="18" t="str">
        <f aca="false">MID('Bullets raw data'!B11,10, LEN('Bullets raw data'!B11))</f>
        <v> revolver, six-gun, six-shooter</v>
      </c>
      <c r="D33" s="19" t="n">
        <f aca="false">'Bullets raw data'!C11</f>
        <v>0.36083984</v>
      </c>
      <c r="E33" s="14" t="str">
        <f aca="false">MID('Bullets raw data'!D11,10, LEN('Bullets raw data'!D11))</f>
        <v> rifle</v>
      </c>
      <c r="F33" s="15" t="n">
        <f aca="false">'Bullets raw data'!E11</f>
        <v>0.11090088</v>
      </c>
      <c r="G33" s="11" t="str">
        <f aca="false">MID('Bullets raw data'!F11,10, LEN('Bullets raw data'!F11))</f>
        <v> hammer</v>
      </c>
      <c r="H33" s="12" t="n">
        <f aca="false">'Bullets raw data'!G11</f>
        <v>0.07745361</v>
      </c>
      <c r="I33" s="11" t="str">
        <f aca="false">MID('Bullets raw data'!H11,10, LEN('Bullets raw data'!H11))</f>
        <v> flute, transverse flute</v>
      </c>
      <c r="J33" s="12" t="n">
        <f aca="false">'Bullets raw data'!I11</f>
        <v>0.060791016</v>
      </c>
      <c r="K33" s="14" t="str">
        <f aca="false">MID('Bullets raw data'!J11,10, LEN('Bullets raw data'!J11))</f>
        <v> assault rifle, assault gun</v>
      </c>
      <c r="L33" s="15" t="n">
        <f aca="false">'Bullets raw data'!K11</f>
        <v>0.051574707</v>
      </c>
      <c r="M33" s="16" t="n">
        <f aca="false">'Bullets raw data'!L10</f>
        <v>93.751755</v>
      </c>
    </row>
    <row r="34" customFormat="false" ht="12.8" hidden="false" customHeight="false" outlineLevel="0" collapsed="false">
      <c r="A34" s="3" t="s">
        <v>0</v>
      </c>
      <c r="B34" s="10" t="str">
        <f aca="false">'Bullets raw data'!A47</f>
        <v>/home/jorge/Pictures/contraband_photos/Bullets/New_Bullets/160006.jpg</v>
      </c>
      <c r="C34" s="11" t="str">
        <f aca="false">MID('Bullets raw data'!B47,10, LEN('Bullets raw data'!B47))</f>
        <v> thimble</v>
      </c>
      <c r="D34" s="12" t="n">
        <f aca="false">'Bullets raw data'!C47</f>
        <v>0.35986328</v>
      </c>
      <c r="E34" s="11" t="str">
        <f aca="false">MID('Bullets raw data'!D47,10, LEN('Bullets raw data'!D47))</f>
        <v> saltshaker, salt shaker</v>
      </c>
      <c r="F34" s="12" t="n">
        <f aca="false">'Bullets raw data'!E47</f>
        <v>0.076049805</v>
      </c>
      <c r="G34" s="11" t="str">
        <f aca="false">MID('Bullets raw data'!F47,10, LEN('Bullets raw data'!F47))</f>
        <v> lipstick, lip rouge</v>
      </c>
      <c r="H34" s="12" t="n">
        <f aca="false">'Bullets raw data'!G47</f>
        <v>0.05606079</v>
      </c>
      <c r="I34" s="11" t="str">
        <f aca="false">MID('Bullets raw data'!H47,10, LEN('Bullets raw data'!H47))</f>
        <v> candle, taper, wax light</v>
      </c>
      <c r="J34" s="12" t="n">
        <f aca="false">'Bullets raw data'!I47</f>
        <v>0.048706055</v>
      </c>
      <c r="K34" s="14" t="str">
        <f aca="false">MID('Bullets raw data'!J47,10, LEN('Bullets raw data'!J47))</f>
        <v> projectile, missile</v>
      </c>
      <c r="L34" s="15" t="n">
        <f aca="false">'Bullets raw data'!K47</f>
        <v>0.03881836</v>
      </c>
      <c r="M34" s="16" t="n">
        <f aca="false">'Bullets raw data'!L46</f>
        <v>93.66791</v>
      </c>
    </row>
    <row r="35" customFormat="false" ht="12.8" hidden="false" customHeight="false" outlineLevel="0" collapsed="false">
      <c r="A35" s="3" t="s">
        <v>0</v>
      </c>
      <c r="B35" s="10" t="str">
        <f aca="false">'Bullets raw data'!A16</f>
        <v>/home/jorge/Pictures/contraband_photos/Bullets/New_Bullets/006-90307.jpg</v>
      </c>
      <c r="C35" s="11" t="str">
        <f aca="false">MID('Bullets raw data'!B16,10, LEN('Bullets raw data'!B16))</f>
        <v> projectile, missile</v>
      </c>
      <c r="D35" s="12" t="n">
        <f aca="false">'Bullets raw data'!C16</f>
        <v>0.33813477</v>
      </c>
      <c r="E35" s="14" t="str">
        <f aca="false">MID('Bullets raw data'!D16,10, LEN('Bullets raw data'!D16))</f>
        <v> missile</v>
      </c>
      <c r="F35" s="15" t="n">
        <f aca="false">'Bullets raw data'!E16</f>
        <v>0.1159668</v>
      </c>
      <c r="G35" s="11" t="str">
        <f aca="false">MID('Bullets raw data'!F16,10, LEN('Bullets raw data'!F16))</f>
        <v> spotlight, spot</v>
      </c>
      <c r="H35" s="12" t="n">
        <f aca="false">'Bullets raw data'!G16</f>
        <v>0.099121094</v>
      </c>
      <c r="I35" s="11" t="str">
        <f aca="false">MID('Bullets raw data'!H16,10, LEN('Bullets raw data'!H16))</f>
        <v> airship, dirigible</v>
      </c>
      <c r="J35" s="12" t="n">
        <f aca="false">'Bullets raw data'!I16</f>
        <v>0.056518555</v>
      </c>
      <c r="K35" s="11" t="str">
        <f aca="false">MID('Bullets raw data'!J16,10, LEN('Bullets raw data'!J16))</f>
        <v> lotion</v>
      </c>
      <c r="L35" s="12" t="n">
        <f aca="false">'Bullets raw data'!K16</f>
        <v>0.049072266</v>
      </c>
      <c r="M35" s="16" t="n">
        <f aca="false">'Bullets raw data'!L15</f>
        <v>94.20616</v>
      </c>
    </row>
    <row r="36" customFormat="false" ht="12.8" hidden="false" customHeight="false" outlineLevel="0" collapsed="false">
      <c r="A36" s="3" t="s">
        <v>0</v>
      </c>
      <c r="B36" s="10" t="str">
        <f aca="false">'Bullets raw data'!A21</f>
        <v>/home/jorge/Pictures/contraband_photos/Bullets/New_Bullets/Bullet-300x225.jpg</v>
      </c>
      <c r="C36" s="11" t="str">
        <f aca="false">MID('Bullets raw data'!B21,10, LEN('Bullets raw data'!B21))</f>
        <v> lipstick, lip rouge</v>
      </c>
      <c r="D36" s="12" t="n">
        <f aca="false">'Bullets raw data'!C21</f>
        <v>0.33276367</v>
      </c>
      <c r="E36" s="11" t="str">
        <f aca="false">MID('Bullets raw data'!D21,10, LEN('Bullets raw data'!D21))</f>
        <v> ballpoint, ballpoint pen, ballpen, Biro</v>
      </c>
      <c r="F36" s="12" t="n">
        <f aca="false">'Bullets raw data'!E21</f>
        <v>0.28686523</v>
      </c>
      <c r="G36" s="14" t="str">
        <f aca="false">MID('Bullets raw data'!F21,10, LEN('Bullets raw data'!F21))</f>
        <v> projectile, missile</v>
      </c>
      <c r="H36" s="15" t="n">
        <f aca="false">'Bullets raw data'!G21</f>
        <v>0.1282959</v>
      </c>
      <c r="I36" s="11" t="str">
        <f aca="false">MID('Bullets raw data'!H21,10, LEN('Bullets raw data'!H21))</f>
        <v> thimble</v>
      </c>
      <c r="J36" s="12" t="n">
        <f aca="false">'Bullets raw data'!I21</f>
        <v>0.10064697</v>
      </c>
      <c r="K36" s="11" t="str">
        <f aca="false">MID('Bullets raw data'!J21,10, LEN('Bullets raw data'!J21))</f>
        <v> screwdriver</v>
      </c>
      <c r="L36" s="12" t="n">
        <f aca="false">'Bullets raw data'!K21</f>
        <v>0.028839111</v>
      </c>
      <c r="M36" s="16" t="n">
        <f aca="false">'Bullets raw data'!L20</f>
        <v>93.93583</v>
      </c>
    </row>
    <row r="37" customFormat="false" ht="12.8" hidden="false" customHeight="false" outlineLevel="0" collapsed="false">
      <c r="A37" s="3" t="s">
        <v>0</v>
      </c>
      <c r="B37" s="10" t="str">
        <f aca="false">'Bullets raw data'!A28</f>
        <v>/home/jorge/Pictures/contraband_photos/Bullets/New_Bullets/357-Magnum-bullet1.jpg</v>
      </c>
      <c r="C37" s="11" t="str">
        <f aca="false">MID('Bullets raw data'!B28,10, LEN('Bullets raw data'!B28))</f>
        <v> lipstick, lip rouge</v>
      </c>
      <c r="D37" s="12" t="n">
        <f aca="false">'Bullets raw data'!C28</f>
        <v>0.3239746</v>
      </c>
      <c r="E37" s="11" t="str">
        <f aca="false">MID('Bullets raw data'!D28,10, LEN('Bullets raw data'!D28))</f>
        <v> ballpoint, ballpoint pen, ballpen, Biro</v>
      </c>
      <c r="F37" s="12" t="n">
        <f aca="false">'Bullets raw data'!E28</f>
        <v>0.26245117</v>
      </c>
      <c r="G37" s="11" t="str">
        <f aca="false">MID('Bullets raw data'!F28,10, LEN('Bullets raw data'!F28))</f>
        <v> lighter, light, igniter, ignitor</v>
      </c>
      <c r="H37" s="12" t="n">
        <f aca="false">'Bullets raw data'!G28</f>
        <v>0.087890625</v>
      </c>
      <c r="I37" s="11" t="str">
        <f aca="false">MID('Bullets raw data'!H28,10, LEN('Bullets raw data'!H28))</f>
        <v> thimble</v>
      </c>
      <c r="J37" s="12" t="n">
        <f aca="false">'Bullets raw data'!I28</f>
        <v>0.08258057</v>
      </c>
      <c r="K37" s="11" t="str">
        <f aca="false">MID('Bullets raw data'!J28,10, LEN('Bullets raw data'!J28))</f>
        <v> whistle</v>
      </c>
      <c r="L37" s="12" t="n">
        <f aca="false">'Bullets raw data'!K28</f>
        <v>0.07574463</v>
      </c>
      <c r="M37" s="13" t="n">
        <f aca="false">'Bullets raw data'!L27</f>
        <v>93.83833</v>
      </c>
    </row>
    <row r="38" customFormat="false" ht="12.8" hidden="false" customHeight="false" outlineLevel="0" collapsed="false">
      <c r="A38" s="3" t="s">
        <v>0</v>
      </c>
      <c r="B38" s="10" t="str">
        <f aca="false">'Bullets raw data'!A12</f>
        <v>/home/jorge/Pictures/contraband_photos/Bullets/New_Bullets/545.jpeg</v>
      </c>
      <c r="C38" s="11" t="str">
        <f aca="false">MID('Bullets raw data'!B12,10, LEN('Bullets raw data'!B12))</f>
        <v> fountain pen</v>
      </c>
      <c r="D38" s="12" t="n">
        <f aca="false">'Bullets raw data'!C12</f>
        <v>0.31347656</v>
      </c>
      <c r="E38" s="11" t="str">
        <f aca="false">MID('Bullets raw data'!D12,10, LEN('Bullets raw data'!D12))</f>
        <v> lipstick, lip rouge</v>
      </c>
      <c r="F38" s="12" t="n">
        <f aca="false">'Bullets raw data'!E12</f>
        <v>0.2680664</v>
      </c>
      <c r="G38" s="11" t="str">
        <f aca="false">MID('Bullets raw data'!F12,10, LEN('Bullets raw data'!F12))</f>
        <v> ballpoint, ballpoint pen, ballpen, Biro</v>
      </c>
      <c r="H38" s="12" t="n">
        <f aca="false">'Bullets raw data'!G12</f>
        <v>0.14929199</v>
      </c>
      <c r="I38" s="11" t="str">
        <f aca="false">MID('Bullets raw data'!H12,10, LEN('Bullets raw data'!H12))</f>
        <v> screwdriver</v>
      </c>
      <c r="J38" s="12" t="n">
        <f aca="false">'Bullets raw data'!I12</f>
        <v>0.12084961</v>
      </c>
      <c r="K38" s="14" t="str">
        <f aca="false">MID('Bullets raw data'!J12,10, LEN('Bullets raw data'!J12))</f>
        <v> projectile, missile</v>
      </c>
      <c r="L38" s="15" t="n">
        <f aca="false">'Bullets raw data'!K12</f>
        <v>0.05404663</v>
      </c>
      <c r="M38" s="16" t="n">
        <f aca="false">'Bullets raw data'!L11</f>
        <v>93.60347</v>
      </c>
    </row>
    <row r="39" customFormat="false" ht="12.8" hidden="false" customHeight="false" outlineLevel="0" collapsed="false">
      <c r="A39" s="3" t="s">
        <v>0</v>
      </c>
      <c r="B39" s="10" t="str">
        <f aca="false">'Bullets raw data'!A15</f>
        <v>/home/jorge/Pictures/contraband_photos/Bullets/New_Bullets/g2rip-2.jpg</v>
      </c>
      <c r="C39" s="11" t="str">
        <f aca="false">MID('Bullets raw data'!B15,10, LEN('Bullets raw data'!B15))</f>
        <v> thimble</v>
      </c>
      <c r="D39" s="12" t="n">
        <f aca="false">'Bullets raw data'!C15</f>
        <v>0.31323242</v>
      </c>
      <c r="E39" s="11" t="str">
        <f aca="false">MID('Bullets raw data'!D15,10, LEN('Bullets raw data'!D15))</f>
        <v> rubber eraser, rubber, pencil eraser</v>
      </c>
      <c r="F39" s="12" t="n">
        <f aca="false">'Bullets raw data'!E15</f>
        <v>0.16760254</v>
      </c>
      <c r="G39" s="11" t="str">
        <f aca="false">MID('Bullets raw data'!F15,10, LEN('Bullets raw data'!F15))</f>
        <v> saltshaker, salt shaker</v>
      </c>
      <c r="H39" s="12" t="n">
        <f aca="false">'Bullets raw data'!G15</f>
        <v>0.14916992</v>
      </c>
      <c r="I39" s="11" t="str">
        <f aca="false">MID('Bullets raw data'!H15,10, LEN('Bullets raw data'!H15))</f>
        <v> lighter, light, igniter, ignitor</v>
      </c>
      <c r="J39" s="12" t="n">
        <f aca="false">'Bullets raw data'!I15</f>
        <v>0.07733154</v>
      </c>
      <c r="K39" s="11" t="str">
        <f aca="false">MID('Bullets raw data'!J15,10, LEN('Bullets raw data'!J15))</f>
        <v> ballpoint, ballpoint pen, ballpen, Biro</v>
      </c>
      <c r="L39" s="12" t="n">
        <f aca="false">'Bullets raw data'!K15</f>
        <v>0.045837402</v>
      </c>
      <c r="M39" s="13" t="n">
        <f aca="false">'Bullets raw data'!L14</f>
        <v>93.8397</v>
      </c>
    </row>
    <row r="40" customFormat="false" ht="12.8" hidden="false" customHeight="false" outlineLevel="0" collapsed="false">
      <c r="A40" s="3" t="s">
        <v>0</v>
      </c>
      <c r="B40" s="10" t="str">
        <f aca="false">'Bullets raw data'!A44</f>
        <v>/home/jorge/Pictures/contraband_photos/Bullets/New_Bullets/5bullets-1542072.jpg</v>
      </c>
      <c r="C40" s="11" t="str">
        <f aca="false">MID('Bullets raw data'!B44,10, LEN('Bullets raw data'!B44))</f>
        <v> fountain pen</v>
      </c>
      <c r="D40" s="12" t="n">
        <f aca="false">'Bullets raw data'!C44</f>
        <v>0.29907227</v>
      </c>
      <c r="E40" s="11" t="str">
        <f aca="false">MID('Bullets raw data'!D44,10, LEN('Bullets raw data'!D44))</f>
        <v> lipstick, lip rouge</v>
      </c>
      <c r="F40" s="12" t="n">
        <f aca="false">'Bullets raw data'!E44</f>
        <v>0.20727539</v>
      </c>
      <c r="G40" s="11" t="str">
        <f aca="false">MID('Bullets raw data'!F44,10, LEN('Bullets raw data'!F44))</f>
        <v> hammer</v>
      </c>
      <c r="H40" s="12" t="n">
        <f aca="false">'Bullets raw data'!G44</f>
        <v>0.15161133</v>
      </c>
      <c r="I40" s="11" t="str">
        <f aca="false">MID('Bullets raw data'!H44,10, LEN('Bullets raw data'!H44))</f>
        <v> screwdriver</v>
      </c>
      <c r="J40" s="12" t="n">
        <f aca="false">'Bullets raw data'!I44</f>
        <v>0.11090088</v>
      </c>
      <c r="K40" s="11" t="str">
        <f aca="false">MID('Bullets raw data'!J44,10, LEN('Bullets raw data'!J44))</f>
        <v> carpenter's kit, tool kit</v>
      </c>
      <c r="L40" s="12" t="n">
        <f aca="false">'Bullets raw data'!K44</f>
        <v>0.048095703</v>
      </c>
      <c r="M40" s="13" t="n">
        <f aca="false">'Bullets raw data'!L43</f>
        <v>93.54903</v>
      </c>
    </row>
    <row r="41" customFormat="false" ht="12.8" hidden="false" customHeight="false" outlineLevel="0" collapsed="false">
      <c r="A41" s="3" t="s">
        <v>0</v>
      </c>
      <c r="B41" s="10" t="str">
        <f aca="false">'Bullets raw data'!A8</f>
        <v>/home/jorge/Pictures/contraband_photos/Bullets/New_Bullets/bullet.jpeg</v>
      </c>
      <c r="C41" s="11" t="str">
        <f aca="false">MID('Bullets raw data'!B8,10, LEN('Bullets raw data'!B8))</f>
        <v> cocktail shaker</v>
      </c>
      <c r="D41" s="12" t="n">
        <f aca="false">'Bullets raw data'!C8</f>
        <v>0.29833984</v>
      </c>
      <c r="E41" s="11" t="str">
        <f aca="false">MID('Bullets raw data'!D8,10, LEN('Bullets raw data'!D8))</f>
        <v> thimble</v>
      </c>
      <c r="F41" s="12" t="n">
        <f aca="false">'Bullets raw data'!E8</f>
        <v>0.19873047</v>
      </c>
      <c r="G41" s="11" t="str">
        <f aca="false">MID('Bullets raw data'!F8,10, LEN('Bullets raw data'!F8))</f>
        <v> lipstick, lip rouge</v>
      </c>
      <c r="H41" s="12" t="n">
        <f aca="false">'Bullets raw data'!G8</f>
        <v>0.08093262</v>
      </c>
      <c r="I41" s="11" t="str">
        <f aca="false">MID('Bullets raw data'!H8,10, LEN('Bullets raw data'!H8))</f>
        <v> ballpoint, ballpoint pen, ballpen, Biro</v>
      </c>
      <c r="J41" s="12" t="n">
        <f aca="false">'Bullets raw data'!I8</f>
        <v>0.07659912</v>
      </c>
      <c r="K41" s="14" t="str">
        <f aca="false">MID('Bullets raw data'!J8,10, LEN('Bullets raw data'!J8))</f>
        <v> projectile, missile</v>
      </c>
      <c r="L41" s="15" t="n">
        <f aca="false">'Bullets raw data'!K8</f>
        <v>0.06555176</v>
      </c>
      <c r="M41" s="16" t="n">
        <f aca="false">'Bullets raw data'!L7</f>
        <v>93.84354</v>
      </c>
    </row>
    <row r="42" customFormat="false" ht="12.8" hidden="false" customHeight="false" outlineLevel="0" collapsed="false">
      <c r="A42" s="3" t="s">
        <v>0</v>
      </c>
      <c r="B42" s="14" t="str">
        <f aca="false">'Bullets raw data'!A43</f>
        <v>/home/jorge/Pictures/contraband_photos/Bullets/New_Bullets/p_749004971_1.jpg</v>
      </c>
      <c r="C42" s="14" t="str">
        <f aca="false">MID('Bullets raw data'!B43,10, LEN('Bullets raw data'!B43))</f>
        <v> projectile, missile</v>
      </c>
      <c r="D42" s="15" t="n">
        <f aca="false">'Bullets raw data'!C43</f>
        <v>0.2722168</v>
      </c>
      <c r="E42" s="11" t="str">
        <f aca="false">MID('Bullets raw data'!D43,10, LEN('Bullets raw data'!D43))</f>
        <v> fountain pen</v>
      </c>
      <c r="F42" s="12" t="n">
        <f aca="false">'Bullets raw data'!E43</f>
        <v>0.09338379</v>
      </c>
      <c r="G42" s="11" t="str">
        <f aca="false">MID('Bullets raw data'!F43,10, LEN('Bullets raw data'!F43))</f>
        <v> rubber eraser, rubber, pencil eraser</v>
      </c>
      <c r="H42" s="12" t="n">
        <f aca="false">'Bullets raw data'!G43</f>
        <v>0.09265137</v>
      </c>
      <c r="I42" s="11" t="str">
        <f aca="false">MID('Bullets raw data'!H43,10, LEN('Bullets raw data'!H43))</f>
        <v> lipstick, lip rouge</v>
      </c>
      <c r="J42" s="12" t="n">
        <f aca="false">'Bullets raw data'!I43</f>
        <v>0.081726074</v>
      </c>
      <c r="K42" s="11" t="str">
        <f aca="false">MID('Bullets raw data'!J43,10, LEN('Bullets raw data'!J43))</f>
        <v> letter opener, paper knife, paperknife</v>
      </c>
      <c r="L42" s="12" t="n">
        <f aca="false">'Bullets raw data'!K43</f>
        <v>0.031280518</v>
      </c>
      <c r="M42" s="16" t="n">
        <f aca="false">'Bullets raw data'!L42</f>
        <v>93.60371</v>
      </c>
    </row>
    <row r="43" customFormat="false" ht="12.8" hidden="false" customHeight="false" outlineLevel="0" collapsed="false">
      <c r="A43" s="3" t="s">
        <v>0</v>
      </c>
      <c r="B43" s="10" t="str">
        <f aca="false">'Bullets raw data'!A35</f>
        <v>/home/jorge/Pictures/contraband_photos/Bullets/New_Bullets/300px45Colt.jpg</v>
      </c>
      <c r="C43" s="11" t="str">
        <f aca="false">MID('Bullets raw data'!B35,10, LEN('Bullets raw data'!B35))</f>
        <v> thimble</v>
      </c>
      <c r="D43" s="12" t="n">
        <f aca="false">'Bullets raw data'!C35</f>
        <v>0.2697754</v>
      </c>
      <c r="E43" s="11" t="str">
        <f aca="false">MID('Bullets raw data'!D35,10, LEN('Bullets raw data'!D35))</f>
        <v> microphone, mike</v>
      </c>
      <c r="F43" s="12" t="n">
        <f aca="false">'Bullets raw data'!E35</f>
        <v>0.14660645</v>
      </c>
      <c r="G43" s="11" t="str">
        <f aca="false">MID('Bullets raw data'!F35,10, LEN('Bullets raw data'!F35))</f>
        <v> lipstick, lip rouge</v>
      </c>
      <c r="H43" s="12" t="n">
        <f aca="false">'Bullets raw data'!G35</f>
        <v>0.10986328</v>
      </c>
      <c r="I43" s="11" t="str">
        <f aca="false">MID('Bullets raw data'!H35,10, LEN('Bullets raw data'!H35))</f>
        <v> whistle</v>
      </c>
      <c r="J43" s="12" t="n">
        <f aca="false">'Bullets raw data'!I35</f>
        <v>0.07147217</v>
      </c>
      <c r="K43" s="14" t="str">
        <f aca="false">MID('Bullets raw data'!J35,10, LEN('Bullets raw data'!J35))</f>
        <v> projectile, missile</v>
      </c>
      <c r="L43" s="15" t="n">
        <f aca="false">'Bullets raw data'!K35</f>
        <v>0.05230713</v>
      </c>
      <c r="M43" s="16" t="n">
        <f aca="false">'Bullets raw data'!L34</f>
        <v>93.92945</v>
      </c>
    </row>
    <row r="44" customFormat="false" ht="12.8" hidden="false" customHeight="false" outlineLevel="0" collapsed="false">
      <c r="A44" s="3" t="s">
        <v>0</v>
      </c>
      <c r="B44" s="10" t="str">
        <f aca="false">'Bullets raw data'!A48</f>
        <v>/home/jorge/Pictures/contraband_photos/Bullets/New_Bullets/Hornady-Hunting.jpg</v>
      </c>
      <c r="C44" s="11" t="str">
        <f aca="false">MID('Bullets raw data'!B48,10, LEN('Bullets raw data'!B48))</f>
        <v> rubber eraser, rubber, pencil eraser</v>
      </c>
      <c r="D44" s="12" t="n">
        <f aca="false">'Bullets raw data'!C48</f>
        <v>0.26660156</v>
      </c>
      <c r="E44" s="11" t="str">
        <f aca="false">MID('Bullets raw data'!D48,10, LEN('Bullets raw data'!D48))</f>
        <v> Band Aid</v>
      </c>
      <c r="F44" s="12" t="n">
        <f aca="false">'Bullets raw data'!E48</f>
        <v>0.15795898</v>
      </c>
      <c r="G44" s="11" t="str">
        <f aca="false">MID('Bullets raw data'!F48,10, LEN('Bullets raw data'!F48))</f>
        <v> oil filter</v>
      </c>
      <c r="H44" s="12" t="n">
        <f aca="false">'Bullets raw data'!G48</f>
        <v>0.12597656</v>
      </c>
      <c r="I44" s="11" t="str">
        <f aca="false">MID('Bullets raw data'!H48,10, LEN('Bullets raw data'!H48))</f>
        <v> sunscreen, sunblock, sun blocker</v>
      </c>
      <c r="J44" s="12" t="n">
        <f aca="false">'Bullets raw data'!I48</f>
        <v>0.07458496</v>
      </c>
      <c r="K44" s="11" t="str">
        <f aca="false">MID('Bullets raw data'!J48,10, LEN('Bullets raw data'!J48))</f>
        <v> face powder</v>
      </c>
      <c r="L44" s="12" t="n">
        <f aca="false">'Bullets raw data'!K48</f>
        <v>0.04559326</v>
      </c>
      <c r="M44" s="13" t="n">
        <f aca="false">'Bullets raw data'!L47</f>
        <v>94.04935</v>
      </c>
    </row>
    <row r="45" customFormat="false" ht="12.8" hidden="false" customHeight="false" outlineLevel="0" collapsed="false">
      <c r="A45" s="3" t="s">
        <v>0</v>
      </c>
      <c r="B45" s="10" t="str">
        <f aca="false">'Bullets raw data'!A34</f>
        <v>/home/jorge/Pictures/contraband_photos/Bullets/New_Bullets/BIB_Action_photo550.jpg</v>
      </c>
      <c r="C45" s="11" t="str">
        <f aca="false">MID('Bullets raw data'!B34,10, LEN('Bullets raw data'!B34))</f>
        <v> buckle</v>
      </c>
      <c r="D45" s="12" t="n">
        <f aca="false">'Bullets raw data'!C34</f>
        <v>0.23815918</v>
      </c>
      <c r="E45" s="11" t="str">
        <f aca="false">MID('Bullets raw data'!D34,10, LEN('Bullets raw data'!D34))</f>
        <v> waffle iron</v>
      </c>
      <c r="F45" s="12" t="n">
        <f aca="false">'Bullets raw data'!E34</f>
        <v>0.17553711</v>
      </c>
      <c r="G45" s="11" t="str">
        <f aca="false">MID('Bullets raw data'!F34,10, LEN('Bullets raw data'!F34))</f>
        <v> toaster</v>
      </c>
      <c r="H45" s="12" t="n">
        <f aca="false">'Bullets raw data'!G34</f>
        <v>0.044403076</v>
      </c>
      <c r="I45" s="11" t="str">
        <f aca="false">MID('Bullets raw data'!H34,10, LEN('Bullets raw data'!H34))</f>
        <v> tray</v>
      </c>
      <c r="J45" s="12" t="n">
        <f aca="false">'Bullets raw data'!I34</f>
        <v>0.028900146</v>
      </c>
      <c r="K45" s="11" t="str">
        <f aca="false">MID('Bullets raw data'!J34,10, LEN('Bullets raw data'!J34))</f>
        <v> ladle</v>
      </c>
      <c r="L45" s="12" t="n">
        <f aca="false">'Bullets raw data'!K34</f>
        <v>0.02357483</v>
      </c>
      <c r="M45" s="13" t="n">
        <f aca="false">'Bullets raw data'!L33</f>
        <v>93.89177</v>
      </c>
    </row>
    <row r="46" customFormat="false" ht="12.8" hidden="false" customHeight="false" outlineLevel="0" collapsed="false">
      <c r="A46" s="3" t="s">
        <v>0</v>
      </c>
      <c r="B46" s="10" t="str">
        <f aca="false">'Bullets raw data'!A22</f>
        <v>/home/jorge/Pictures/contraband_photos/Bullets/New_Bullets/hornpic3045.jpg</v>
      </c>
      <c r="C46" s="11" t="str">
        <f aca="false">MID('Bullets raw data'!B22,10, LEN('Bullets raw data'!B22))</f>
        <v> letter opener, paper knife, paperknife</v>
      </c>
      <c r="D46" s="12" t="n">
        <f aca="false">'Bullets raw data'!C22</f>
        <v>0.2322998</v>
      </c>
      <c r="E46" s="11" t="str">
        <f aca="false">MID('Bullets raw data'!D22,10, LEN('Bullets raw data'!D22))</f>
        <v> ballpoint, ballpoint pen, ballpen, Biro</v>
      </c>
      <c r="F46" s="12" t="n">
        <f aca="false">'Bullets raw data'!E22</f>
        <v>0.18823242</v>
      </c>
      <c r="G46" s="11" t="str">
        <f aca="false">MID('Bullets raw data'!F22,10, LEN('Bullets raw data'!F22))</f>
        <v> hair slide</v>
      </c>
      <c r="H46" s="12" t="n">
        <f aca="false">'Bullets raw data'!G22</f>
        <v>0.08685303</v>
      </c>
      <c r="I46" s="11" t="str">
        <f aca="false">MID('Bullets raw data'!H22,10, LEN('Bullets raw data'!H22))</f>
        <v> face powder</v>
      </c>
      <c r="J46" s="12" t="n">
        <f aca="false">'Bullets raw data'!I22</f>
        <v>0.07598877</v>
      </c>
      <c r="K46" s="11" t="str">
        <f aca="false">MID('Bullets raw data'!J22,10, LEN('Bullets raw data'!J22))</f>
        <v> drum, membranophone, tympan</v>
      </c>
      <c r="L46" s="12" t="n">
        <f aca="false">'Bullets raw data'!K22</f>
        <v>0.0473938</v>
      </c>
      <c r="M46" s="13" t="n">
        <f aca="false">'Bullets raw data'!L21</f>
        <v>93.75176</v>
      </c>
    </row>
    <row r="47" customFormat="false" ht="12.8" hidden="false" customHeight="false" outlineLevel="0" collapsed="false">
      <c r="A47" s="3" t="s">
        <v>0</v>
      </c>
      <c r="B47" s="10" t="str">
        <f aca="false">'Bullets raw data'!A14</f>
        <v>/home/jorge/Pictures/contraband_photos/Bullets/New_Bullets/456.jpg</v>
      </c>
      <c r="C47" s="11" t="str">
        <f aca="false">MID('Bullets raw data'!B14,10, LEN('Bullets raw data'!B14))</f>
        <v> lighter, light, igniter, ignitor</v>
      </c>
      <c r="D47" s="12" t="n">
        <f aca="false">'Bullets raw data'!C14</f>
        <v>0.22937012</v>
      </c>
      <c r="E47" s="11" t="str">
        <f aca="false">MID('Bullets raw data'!D14,10, LEN('Bullets raw data'!D14))</f>
        <v> ballpoint, ballpoint pen, ballpen, Biro</v>
      </c>
      <c r="F47" s="12" t="n">
        <f aca="false">'Bullets raw data'!E14</f>
        <v>0.17175293</v>
      </c>
      <c r="G47" s="11" t="str">
        <f aca="false">MID('Bullets raw data'!F14,10, LEN('Bullets raw data'!F14))</f>
        <v> fountain pen</v>
      </c>
      <c r="H47" s="12" t="n">
        <f aca="false">'Bullets raw data'!G14</f>
        <v>0.15527344</v>
      </c>
      <c r="I47" s="11" t="str">
        <f aca="false">MID('Bullets raw data'!H14,10, LEN('Bullets raw data'!H14))</f>
        <v> microphone, mike</v>
      </c>
      <c r="J47" s="12" t="n">
        <f aca="false">'Bullets raw data'!I14</f>
        <v>0.107543945</v>
      </c>
      <c r="K47" s="11" t="str">
        <f aca="false">MID('Bullets raw data'!J14,10, LEN('Bullets raw data'!J14))</f>
        <v> thimble</v>
      </c>
      <c r="L47" s="12" t="n">
        <f aca="false">'Bullets raw data'!K14</f>
        <v>0.045898438</v>
      </c>
      <c r="M47" s="13" t="n">
        <f aca="false">'Bullets raw data'!L13</f>
        <v>93.83981</v>
      </c>
    </row>
    <row r="48" customFormat="false" ht="12.8" hidden="false" customHeight="false" outlineLevel="0" collapsed="false">
      <c r="A48" s="3" t="s">
        <v>0</v>
      </c>
      <c r="B48" s="10" t="str">
        <f aca="false">'Bullets raw data'!A26</f>
        <v>/home/jorge/Pictures/contraband_photos/Bullets/New_Bullets/FN55WRUGYUY0F00.LARGE.jpg</v>
      </c>
      <c r="C48" s="11" t="str">
        <f aca="false">MID('Bullets raw data'!B26,10, LEN('Bullets raw data'!B26))</f>
        <v> screwdriver</v>
      </c>
      <c r="D48" s="12" t="n">
        <f aca="false">'Bullets raw data'!C26</f>
        <v>0.21838379</v>
      </c>
      <c r="E48" s="11" t="str">
        <f aca="false">MID('Bullets raw data'!D26,10, LEN('Bullets raw data'!D26))</f>
        <v> syringe</v>
      </c>
      <c r="F48" s="12" t="n">
        <f aca="false">'Bullets raw data'!E26</f>
        <v>0.09613037</v>
      </c>
      <c r="G48" s="11" t="str">
        <f aca="false">MID('Bullets raw data'!F26,10, LEN('Bullets raw data'!F26))</f>
        <v> fountain pen</v>
      </c>
      <c r="H48" s="12" t="n">
        <f aca="false">'Bullets raw data'!G26</f>
        <v>0.087524414</v>
      </c>
      <c r="I48" s="11" t="str">
        <f aca="false">MID('Bullets raw data'!H26,10, LEN('Bullets raw data'!H26))</f>
        <v> pencil sharpener</v>
      </c>
      <c r="J48" s="12" t="n">
        <f aca="false">'Bullets raw data'!I26</f>
        <v>0.0725708</v>
      </c>
      <c r="K48" s="11" t="str">
        <f aca="false">MID('Bullets raw data'!J26,10, LEN('Bullets raw data'!J26))</f>
        <v> corkscrew, bottle screw</v>
      </c>
      <c r="L48" s="12" t="n">
        <f aca="false">'Bullets raw data'!K26</f>
        <v>0.055236816</v>
      </c>
      <c r="M48" s="13" t="n">
        <f aca="false">'Bullets raw data'!L25</f>
        <v>93.80133</v>
      </c>
    </row>
    <row r="49" customFormat="false" ht="12.8" hidden="false" customHeight="false" outlineLevel="0" collapsed="false">
      <c r="A49" s="3" t="s">
        <v>0</v>
      </c>
      <c r="B49" s="10" t="str">
        <f aca="false">'Bullets raw data'!A37</f>
        <v>/home/jorge/Pictures/contraband_photos/Bullets/New_Bullets/snidercadetbullet.jpg</v>
      </c>
      <c r="C49" s="11" t="str">
        <f aca="false">MID('Bullets raw data'!B37,10, LEN('Bullets raw data'!B37))</f>
        <v> whistle</v>
      </c>
      <c r="D49" s="12" t="n">
        <f aca="false">'Bullets raw data'!C37</f>
        <v>0.20263672</v>
      </c>
      <c r="E49" s="11" t="str">
        <f aca="false">MID('Bullets raw data'!D37,10, LEN('Bullets raw data'!D37))</f>
        <v> ice lolly, lolly, lollipop, popsicle</v>
      </c>
      <c r="F49" s="12" t="n">
        <f aca="false">'Bullets raw data'!E37</f>
        <v>0.15539551</v>
      </c>
      <c r="G49" s="11" t="str">
        <f aca="false">MID('Bullets raw data'!F37,10, LEN('Bullets raw data'!F37))</f>
        <v> lipstick, lip rouge</v>
      </c>
      <c r="H49" s="12" t="n">
        <f aca="false">'Bullets raw data'!G37</f>
        <v>0.1182251</v>
      </c>
      <c r="I49" s="11" t="str">
        <f aca="false">MID('Bullets raw data'!H37,10, LEN('Bullets raw data'!H37))</f>
        <v> lighter, light, igniter, ignitor</v>
      </c>
      <c r="J49" s="12" t="n">
        <f aca="false">'Bullets raw data'!I37</f>
        <v>0.08319092</v>
      </c>
      <c r="K49" s="11" t="str">
        <f aca="false">MID('Bullets raw data'!J37,10, LEN('Bullets raw data'!J37))</f>
        <v> thimble</v>
      </c>
      <c r="L49" s="12" t="n">
        <f aca="false">'Bullets raw data'!K37</f>
        <v>0.078125</v>
      </c>
      <c r="M49" s="13" t="n">
        <f aca="false">'Bullets raw data'!L36</f>
        <v>93.88688</v>
      </c>
    </row>
    <row r="50" customFormat="false" ht="12.8" hidden="false" customHeight="false" outlineLevel="0" collapsed="false">
      <c r="A50" s="3" t="s">
        <v>0</v>
      </c>
      <c r="B50" s="10" t="str">
        <f aca="false">'Bullets raw data'!A3</f>
        <v>/home/jorge/Pictures/contraband_photos/Bullets/New_Bullets/image48s.jpeg</v>
      </c>
      <c r="C50" s="11" t="str">
        <f aca="false">MID('Bullets raw data'!B3,10, LEN('Bullets raw data'!B3))</f>
        <v> clog, geta, patten, sabot</v>
      </c>
      <c r="D50" s="12" t="n">
        <f aca="false">'Bullets raw data'!C3</f>
        <v>0.19763184</v>
      </c>
      <c r="E50" s="11" t="str">
        <f aca="false">MID('Bullets raw data'!D3,10, LEN('Bullets raw data'!D3))</f>
        <v> saltshaker, salt shaker</v>
      </c>
      <c r="F50" s="12" t="n">
        <f aca="false">'Bullets raw data'!E3</f>
        <v>0.15039062</v>
      </c>
      <c r="G50" s="11" t="str">
        <f aca="false">MID('Bullets raw data'!F3,10, LEN('Bullets raw data'!F3))</f>
        <v> thimble</v>
      </c>
      <c r="H50" s="12" t="n">
        <f aca="false">'Bullets raw data'!G3</f>
        <v>0.10498047</v>
      </c>
      <c r="I50" s="11" t="str">
        <f aca="false">MID('Bullets raw data'!H3,10, LEN('Bullets raw data'!H3))</f>
        <v> screw</v>
      </c>
      <c r="J50" s="12" t="n">
        <f aca="false">'Bullets raw data'!I3</f>
        <v>0.045654297</v>
      </c>
      <c r="K50" s="11" t="str">
        <f aca="false">MID('Bullets raw data'!J3,10, LEN('Bullets raw data'!J3))</f>
        <v> plane, carpenter's plane, woodworking plane</v>
      </c>
      <c r="L50" s="12" t="n">
        <f aca="false">'Bullets raw data'!K3</f>
        <v>0.036987305</v>
      </c>
      <c r="M50" s="13" t="n">
        <f aca="false">'Bullets raw data'!L2</f>
        <v>111.57809</v>
      </c>
    </row>
    <row r="51" customFormat="false" ht="12.8" hidden="false" customHeight="false" outlineLevel="0" collapsed="false">
      <c r="A51" s="3" t="s">
        <v>0</v>
      </c>
      <c r="B51" s="10" t="str">
        <f aca="false">'Bullets raw data'!A51</f>
        <v>/home/jorge/Pictures/contraband_photos/Bullets/New_Bullets/ppatch-2.jpg</v>
      </c>
      <c r="C51" s="11" t="str">
        <f aca="false">MID('Bullets raw data'!B51,10, LEN('Bullets raw data'!B51))</f>
        <v> lipstick, lip rouge</v>
      </c>
      <c r="D51" s="12" t="n">
        <f aca="false">'Bullets raw data'!C51</f>
        <v>0.123535156</v>
      </c>
      <c r="E51" s="11" t="str">
        <f aca="false">MID('Bullets raw data'!D51,10, LEN('Bullets raw data'!D51))</f>
        <v> whistle</v>
      </c>
      <c r="F51" s="12" t="n">
        <f aca="false">'Bullets raw data'!E51</f>
        <v>0.111572266</v>
      </c>
      <c r="G51" s="11" t="str">
        <f aca="false">MID('Bullets raw data'!F51,10, LEN('Bullets raw data'!F51))</f>
        <v> scabbard</v>
      </c>
      <c r="H51" s="12" t="n">
        <f aca="false">'Bullets raw data'!G51</f>
        <v>0.09326172</v>
      </c>
      <c r="I51" s="14" t="str">
        <f aca="false">MID('Bullets raw data'!H51,10, LEN('Bullets raw data'!H51))</f>
        <v> projectile, missile</v>
      </c>
      <c r="J51" s="15" t="n">
        <f aca="false">'Bullets raw data'!I51</f>
        <v>0.086242676</v>
      </c>
      <c r="K51" s="11" t="str">
        <f aca="false">MID('Bullets raw data'!J51,10, LEN('Bullets raw data'!J51))</f>
        <v> ballpoint, ballpoint pen, ballpen, Biro</v>
      </c>
      <c r="L51" s="12" t="n">
        <f aca="false">'Bullets raw data'!K51</f>
        <v>0.06933594</v>
      </c>
      <c r="M51" s="16" t="n">
        <f aca="false">'Bullets raw data'!L50</f>
        <v>93.39394</v>
      </c>
    </row>
    <row r="52" customFormat="false" ht="12.8" hidden="false" customHeight="false" outlineLevel="0" collapsed="false">
      <c r="A52" s="3" t="s">
        <v>0</v>
      </c>
      <c r="B52" s="10" t="str">
        <f aca="false">'Bullets raw data'!A46</f>
        <v>/home/jorge/Pictures/contraband_photos/Bullets/New_Bullets/987.jpg</v>
      </c>
      <c r="C52" s="11" t="str">
        <f aca="false">MID('Bullets raw data'!B46,10, LEN('Bullets raw data'!B46))</f>
        <v> accordion, piano accordion, squeeze box</v>
      </c>
      <c r="D52" s="12" t="n">
        <f aca="false">'Bullets raw data'!C46</f>
        <v>0.09246826</v>
      </c>
      <c r="E52" s="11" t="str">
        <f aca="false">MID('Bullets raw data'!D46,10, LEN('Bullets raw data'!D46))</f>
        <v> hammer</v>
      </c>
      <c r="F52" s="12" t="n">
        <f aca="false">'Bullets raw data'!E46</f>
        <v>0.0881958</v>
      </c>
      <c r="G52" s="11" t="str">
        <f aca="false">MID('Bullets raw data'!F46,10, LEN('Bullets raw data'!F46))</f>
        <v> matchstick</v>
      </c>
      <c r="H52" s="12" t="n">
        <f aca="false">'Bullets raw data'!G46</f>
        <v>0.08288574</v>
      </c>
      <c r="I52" s="11" t="str">
        <f aca="false">MID('Bullets raw data'!H46,10, LEN('Bullets raw data'!H46))</f>
        <v> panpipe, pandean pipe, syrinx</v>
      </c>
      <c r="J52" s="12" t="n">
        <f aca="false">'Bullets raw data'!I46</f>
        <v>0.08093262</v>
      </c>
      <c r="K52" s="11" t="str">
        <f aca="false">MID('Bullets raw data'!J46,10, LEN('Bullets raw data'!J46))</f>
        <v> hair slide</v>
      </c>
      <c r="L52" s="12" t="n">
        <f aca="false">'Bullets raw data'!K46</f>
        <v>0.07910156</v>
      </c>
      <c r="M52" s="13" t="n">
        <f aca="false">'Bullets raw data'!L45</f>
        <v>93.72549</v>
      </c>
    </row>
    <row r="53" customFormat="false" ht="15" hidden="false" customHeight="false" outlineLevel="0" collapsed="false">
      <c r="A53" s="3" t="s">
        <v>0</v>
      </c>
      <c r="B53" s="20" t="s">
        <v>13</v>
      </c>
      <c r="C53" s="21" t="n">
        <f aca="false">4/50</f>
        <v>0.08</v>
      </c>
      <c r="D53" s="21" t="n">
        <f aca="false">AVERAGE(D3:D52)</f>
        <v>0.43980590732</v>
      </c>
      <c r="E53" s="21" t="s">
        <v>14</v>
      </c>
    </row>
    <row r="54" customFormat="false" ht="15" hidden="false" customHeight="false" outlineLevel="0" collapsed="false">
      <c r="A54" s="3" t="s">
        <v>0</v>
      </c>
      <c r="B54" s="20" t="s">
        <v>15</v>
      </c>
      <c r="C54" s="21" t="n">
        <f aca="false">22/50</f>
        <v>0.44</v>
      </c>
      <c r="E54" s="21" t="s">
        <v>16</v>
      </c>
    </row>
    <row r="55" customFormat="false" ht="12.8" hidden="false" customHeight="false" outlineLevel="0" collapsed="false">
      <c r="A55" s="3" t="s">
        <v>0</v>
      </c>
      <c r="B55" s="22"/>
    </row>
    <row r="56" customFormat="false" ht="12.8" hidden="false" customHeight="false" outlineLevel="0" collapsed="false">
      <c r="A56" s="3" t="s">
        <v>0</v>
      </c>
      <c r="B56" s="22"/>
    </row>
    <row r="57" customFormat="false" ht="12.8" hidden="false" customHeight="false" outlineLevel="0" collapsed="false">
      <c r="A57" s="3" t="s">
        <v>0</v>
      </c>
      <c r="B57" s="22"/>
    </row>
    <row r="58" customFormat="false" ht="12.8" hidden="false" customHeight="false" outlineLevel="0" collapsed="false">
      <c r="A58" s="3" t="s">
        <v>0</v>
      </c>
      <c r="B58" s="22"/>
    </row>
    <row r="59" customFormat="false" ht="12.8" hidden="false" customHeight="false" outlineLevel="0" collapsed="false">
      <c r="A59" s="3" t="s">
        <v>0</v>
      </c>
      <c r="B59" s="22"/>
    </row>
    <row r="60" customFormat="false" ht="12.8" hidden="false" customHeight="false" outlineLevel="0" collapsed="false">
      <c r="A60" s="3" t="s">
        <v>0</v>
      </c>
      <c r="B60" s="22"/>
    </row>
    <row r="61" customFormat="false" ht="12.8" hidden="false" customHeight="false" outlineLevel="0" collapsed="false">
      <c r="A61" s="3"/>
      <c r="B61" s="22"/>
    </row>
    <row r="62" customFormat="false" ht="12.8" hidden="false" customHeight="false" outlineLevel="0" collapsed="false">
      <c r="A62" s="3"/>
      <c r="B62" s="22"/>
    </row>
    <row r="63" customFormat="false" ht="12.8" hidden="false" customHeight="false" outlineLevel="0" collapsed="false">
      <c r="A63" s="3"/>
      <c r="B6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1" sqref="E54 B6"/>
    </sheetView>
  </sheetViews>
  <sheetFormatPr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30.33"/>
    <col collapsed="false" customWidth="true" hidden="false" outlineLevel="0" max="3" min="3" style="1" width="5.96"/>
    <col collapsed="false" customWidth="true" hidden="false" outlineLevel="0" max="4" min="4" style="0" width="29.63"/>
    <col collapsed="false" customWidth="true" hidden="false" outlineLevel="0" max="5" min="5" style="1" width="6.54"/>
    <col collapsed="false" customWidth="true" hidden="false" outlineLevel="0" max="6" min="6" style="0" width="32.55"/>
    <col collapsed="false" customWidth="true" hidden="false" outlineLevel="0" max="7" min="7" style="1" width="7.08"/>
    <col collapsed="false" customWidth="true" hidden="false" outlineLevel="0" max="8" min="8" style="0" width="29.22"/>
    <col collapsed="false" customWidth="true" hidden="false" outlineLevel="0" max="9" min="9" style="1" width="5.96"/>
    <col collapsed="false" customWidth="true" hidden="false" outlineLevel="0" max="10" min="10" style="0" width="25.87"/>
    <col collapsed="false" customWidth="true" hidden="false" outlineLevel="0" max="11" min="11" style="1" width="4.97"/>
    <col collapsed="false" customWidth="true" hidden="false" outlineLevel="0" max="12" min="12" style="2" width="6.54"/>
    <col collapsed="false" customWidth="false" hidden="false" outlineLevel="0" max="1025" min="13" style="0" width="11.52"/>
  </cols>
  <sheetData>
    <row r="1" customFormat="false" ht="15" hidden="false" customHeight="false" outlineLevel="0" collapsed="false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9"/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0.56347656</v>
      </c>
      <c r="D2" s="0" t="s">
        <v>19</v>
      </c>
      <c r="E2" s="0" t="n">
        <v>0.10021973</v>
      </c>
      <c r="F2" s="0" t="s">
        <v>20</v>
      </c>
      <c r="G2" s="0" t="n">
        <v>0.07159424</v>
      </c>
      <c r="H2" s="0" t="s">
        <v>21</v>
      </c>
      <c r="I2" s="0" t="n">
        <v>0.049621582</v>
      </c>
      <c r="J2" s="0" t="s">
        <v>22</v>
      </c>
      <c r="K2" s="0" t="n">
        <v>0.04736328</v>
      </c>
      <c r="L2" s="0" t="n">
        <v>111.57809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n">
        <v>0.19763184</v>
      </c>
      <c r="D3" s="0" t="s">
        <v>25</v>
      </c>
      <c r="E3" s="0" t="n">
        <v>0.15039062</v>
      </c>
      <c r="F3" s="0" t="s">
        <v>19</v>
      </c>
      <c r="G3" s="0" t="n">
        <v>0.10498047</v>
      </c>
      <c r="H3" s="0" t="s">
        <v>26</v>
      </c>
      <c r="I3" s="0" t="n">
        <v>0.045654297</v>
      </c>
      <c r="J3" s="0" t="s">
        <v>27</v>
      </c>
      <c r="K3" s="0" t="n">
        <v>0.036987305</v>
      </c>
      <c r="L3" s="0" t="n">
        <v>93.62373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0.484375</v>
      </c>
      <c r="D4" s="0" t="s">
        <v>26</v>
      </c>
      <c r="E4" s="0" t="n">
        <v>0.16479492</v>
      </c>
      <c r="F4" s="0" t="s">
        <v>30</v>
      </c>
      <c r="G4" s="0" t="n">
        <v>0.079711914</v>
      </c>
      <c r="H4" s="0" t="s">
        <v>31</v>
      </c>
      <c r="I4" s="0" t="n">
        <v>0.06713867</v>
      </c>
      <c r="J4" s="0" t="s">
        <v>32</v>
      </c>
      <c r="K4" s="0" t="n">
        <v>0.053497314</v>
      </c>
      <c r="L4" s="0" t="n">
        <v>93.97172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0" t="n">
        <v>0.68115234</v>
      </c>
      <c r="D5" s="0" t="s">
        <v>35</v>
      </c>
      <c r="E5" s="0" t="n">
        <v>0.1508789</v>
      </c>
      <c r="F5" s="0" t="s">
        <v>36</v>
      </c>
      <c r="G5" s="0" t="n">
        <v>0.09222412</v>
      </c>
      <c r="H5" s="0" t="s">
        <v>18</v>
      </c>
      <c r="I5" s="0" t="n">
        <v>0.03137207</v>
      </c>
      <c r="J5" s="0" t="s">
        <v>30</v>
      </c>
      <c r="K5" s="0" t="n">
        <v>0.012672424</v>
      </c>
      <c r="L5" s="0" t="n">
        <v>93.85503</v>
      </c>
    </row>
    <row r="6" customFormat="false" ht="12.8" hidden="false" customHeight="false" outlineLevel="0" collapsed="false">
      <c r="A6" s="0" t="s">
        <v>37</v>
      </c>
      <c r="B6" s="0" t="s">
        <v>19</v>
      </c>
      <c r="C6" s="0" t="n">
        <v>0.5410156</v>
      </c>
      <c r="D6" s="0" t="s">
        <v>35</v>
      </c>
      <c r="E6" s="0" t="n">
        <v>0.16113281</v>
      </c>
      <c r="F6" s="0" t="s">
        <v>25</v>
      </c>
      <c r="G6" s="0" t="n">
        <v>0.11608887</v>
      </c>
      <c r="H6" s="0" t="s">
        <v>18</v>
      </c>
      <c r="I6" s="0" t="n">
        <v>0.07672119</v>
      </c>
      <c r="J6" s="0" t="s">
        <v>38</v>
      </c>
      <c r="K6" s="0" t="n">
        <v>0.046875</v>
      </c>
      <c r="L6" s="0" t="n">
        <v>93.80941</v>
      </c>
    </row>
    <row r="7" customFormat="false" ht="12.8" hidden="false" customHeight="false" outlineLevel="0" collapsed="false">
      <c r="A7" s="0" t="s">
        <v>39</v>
      </c>
      <c r="B7" s="0" t="s">
        <v>18</v>
      </c>
      <c r="C7" s="0" t="n">
        <v>0.4724121</v>
      </c>
      <c r="D7" s="0" t="s">
        <v>36</v>
      </c>
      <c r="E7" s="0" t="n">
        <v>0.17663574</v>
      </c>
      <c r="F7" s="0" t="s">
        <v>40</v>
      </c>
      <c r="G7" s="0" t="n">
        <v>0.089416504</v>
      </c>
      <c r="H7" s="0" t="s">
        <v>34</v>
      </c>
      <c r="I7" s="0" t="n">
        <v>0.08807373</v>
      </c>
      <c r="J7" s="0" t="s">
        <v>41</v>
      </c>
      <c r="K7" s="0" t="n">
        <v>0.031173706</v>
      </c>
      <c r="L7" s="0" t="n">
        <v>93.84354</v>
      </c>
    </row>
    <row r="8" customFormat="false" ht="12.8" hidden="false" customHeight="false" outlineLevel="0" collapsed="false">
      <c r="A8" s="0" t="s">
        <v>42</v>
      </c>
      <c r="B8" s="0" t="s">
        <v>40</v>
      </c>
      <c r="C8" s="0" t="n">
        <v>0.29833984</v>
      </c>
      <c r="D8" s="0" t="s">
        <v>19</v>
      </c>
      <c r="E8" s="0" t="n">
        <v>0.19873047</v>
      </c>
      <c r="F8" s="0" t="s">
        <v>18</v>
      </c>
      <c r="G8" s="0" t="n">
        <v>0.08093262</v>
      </c>
      <c r="H8" s="0" t="s">
        <v>34</v>
      </c>
      <c r="I8" s="0" t="n">
        <v>0.07659912</v>
      </c>
      <c r="J8" s="0" t="s">
        <v>36</v>
      </c>
      <c r="K8" s="0" t="n">
        <v>0.06555176</v>
      </c>
      <c r="L8" s="0" t="n">
        <v>93.73427</v>
      </c>
    </row>
    <row r="9" customFormat="false" ht="12.8" hidden="false" customHeight="false" outlineLevel="0" collapsed="false">
      <c r="A9" s="0" t="s">
        <v>43</v>
      </c>
      <c r="B9" s="0" t="s">
        <v>35</v>
      </c>
      <c r="C9" s="0" t="n">
        <v>0.57421875</v>
      </c>
      <c r="D9" s="0" t="s">
        <v>34</v>
      </c>
      <c r="E9" s="0" t="n">
        <v>0.33496094</v>
      </c>
      <c r="F9" s="0" t="s">
        <v>30</v>
      </c>
      <c r="G9" s="0" t="n">
        <v>0.02027893</v>
      </c>
      <c r="H9" s="0" t="s">
        <v>36</v>
      </c>
      <c r="I9" s="0" t="n">
        <v>0.019500732</v>
      </c>
      <c r="J9" s="0" t="s">
        <v>18</v>
      </c>
      <c r="K9" s="0" t="n">
        <v>0.010681152</v>
      </c>
      <c r="L9" s="0" t="n">
        <v>93.905304</v>
      </c>
    </row>
    <row r="10" customFormat="false" ht="12.8" hidden="false" customHeight="false" outlineLevel="0" collapsed="false">
      <c r="A10" s="0" t="s">
        <v>44</v>
      </c>
      <c r="B10" s="0" t="s">
        <v>18</v>
      </c>
      <c r="C10" s="0" t="n">
        <v>0.42749023</v>
      </c>
      <c r="D10" s="0" t="s">
        <v>21</v>
      </c>
      <c r="E10" s="0" t="n">
        <v>0.18823242</v>
      </c>
      <c r="F10" s="0" t="s">
        <v>36</v>
      </c>
      <c r="G10" s="0" t="n">
        <v>0.13659668</v>
      </c>
      <c r="H10" s="0" t="s">
        <v>34</v>
      </c>
      <c r="I10" s="0" t="n">
        <v>0.072021484</v>
      </c>
      <c r="J10" s="0" t="s">
        <v>31</v>
      </c>
      <c r="K10" s="0" t="n">
        <v>0.055633545</v>
      </c>
      <c r="L10" s="0" t="n">
        <v>93.751755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0.36083984</v>
      </c>
      <c r="D11" s="0" t="s">
        <v>47</v>
      </c>
      <c r="E11" s="0" t="n">
        <v>0.11090088</v>
      </c>
      <c r="F11" s="0" t="s">
        <v>48</v>
      </c>
      <c r="G11" s="0" t="n">
        <v>0.07745361</v>
      </c>
      <c r="H11" s="0" t="s">
        <v>49</v>
      </c>
      <c r="I11" s="0" t="n">
        <v>0.060791016</v>
      </c>
      <c r="J11" s="0" t="s">
        <v>50</v>
      </c>
      <c r="K11" s="0" t="n">
        <v>0.051574707</v>
      </c>
      <c r="L11" s="0" t="n">
        <v>93.60347</v>
      </c>
    </row>
    <row r="12" customFormat="false" ht="12.8" hidden="false" customHeight="false" outlineLevel="0" collapsed="false">
      <c r="A12" s="0" t="s">
        <v>51</v>
      </c>
      <c r="B12" s="0" t="s">
        <v>35</v>
      </c>
      <c r="C12" s="0" t="n">
        <v>0.31347656</v>
      </c>
      <c r="D12" s="0" t="s">
        <v>18</v>
      </c>
      <c r="E12" s="0" t="n">
        <v>0.2680664</v>
      </c>
      <c r="F12" s="0" t="s">
        <v>34</v>
      </c>
      <c r="G12" s="0" t="n">
        <v>0.14929199</v>
      </c>
      <c r="H12" s="0" t="s">
        <v>31</v>
      </c>
      <c r="I12" s="0" t="n">
        <v>0.12084961</v>
      </c>
      <c r="J12" s="0" t="s">
        <v>36</v>
      </c>
      <c r="K12" s="0" t="n">
        <v>0.05404663</v>
      </c>
      <c r="L12" s="0" t="n">
        <v>93.895355</v>
      </c>
    </row>
    <row r="13" customFormat="false" ht="12.8" hidden="false" customHeight="false" outlineLevel="0" collapsed="false">
      <c r="A13" s="0" t="s">
        <v>52</v>
      </c>
      <c r="B13" s="0" t="s">
        <v>36</v>
      </c>
      <c r="C13" s="0" t="n">
        <v>0.47265625</v>
      </c>
      <c r="D13" s="0" t="s">
        <v>18</v>
      </c>
      <c r="E13" s="0" t="n">
        <v>0.11956787</v>
      </c>
      <c r="F13" s="0" t="s">
        <v>53</v>
      </c>
      <c r="G13" s="0" t="n">
        <v>0.065979004</v>
      </c>
      <c r="H13" s="0" t="s">
        <v>34</v>
      </c>
      <c r="I13" s="0" t="n">
        <v>0.03451538</v>
      </c>
      <c r="J13" s="0" t="s">
        <v>21</v>
      </c>
      <c r="K13" s="0" t="n">
        <v>0.02973938</v>
      </c>
      <c r="L13" s="0" t="n">
        <v>93.83981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n">
        <v>0.22937012</v>
      </c>
      <c r="D14" s="0" t="s">
        <v>34</v>
      </c>
      <c r="E14" s="0" t="n">
        <v>0.17175293</v>
      </c>
      <c r="F14" s="0" t="s">
        <v>35</v>
      </c>
      <c r="G14" s="0" t="n">
        <v>0.15527344</v>
      </c>
      <c r="H14" s="0" t="s">
        <v>56</v>
      </c>
      <c r="I14" s="0" t="n">
        <v>0.107543945</v>
      </c>
      <c r="J14" s="0" t="s">
        <v>19</v>
      </c>
      <c r="K14" s="0" t="n">
        <v>0.045898438</v>
      </c>
      <c r="L14" s="0" t="n">
        <v>93.8397</v>
      </c>
    </row>
    <row r="15" customFormat="false" ht="12.8" hidden="false" customHeight="false" outlineLevel="0" collapsed="false">
      <c r="A15" s="0" t="s">
        <v>57</v>
      </c>
      <c r="B15" s="0" t="s">
        <v>19</v>
      </c>
      <c r="C15" s="0" t="n">
        <v>0.31323242</v>
      </c>
      <c r="D15" s="0" t="s">
        <v>21</v>
      </c>
      <c r="E15" s="0" t="n">
        <v>0.16760254</v>
      </c>
      <c r="F15" s="0" t="s">
        <v>25</v>
      </c>
      <c r="G15" s="0" t="n">
        <v>0.14916992</v>
      </c>
      <c r="H15" s="0" t="s">
        <v>55</v>
      </c>
      <c r="I15" s="0" t="n">
        <v>0.07733154</v>
      </c>
      <c r="J15" s="0" t="s">
        <v>34</v>
      </c>
      <c r="K15" s="0" t="n">
        <v>0.045837402</v>
      </c>
      <c r="L15" s="0" t="n">
        <v>94.20616</v>
      </c>
    </row>
    <row r="16" customFormat="false" ht="12.8" hidden="false" customHeight="false" outlineLevel="0" collapsed="false">
      <c r="A16" s="0" t="s">
        <v>58</v>
      </c>
      <c r="B16" s="0" t="s">
        <v>36</v>
      </c>
      <c r="C16" s="0" t="n">
        <v>0.33813477</v>
      </c>
      <c r="D16" s="0" t="s">
        <v>53</v>
      </c>
      <c r="E16" s="0" t="n">
        <v>0.1159668</v>
      </c>
      <c r="F16" s="0" t="s">
        <v>41</v>
      </c>
      <c r="G16" s="0" t="n">
        <v>0.099121094</v>
      </c>
      <c r="H16" s="0" t="s">
        <v>59</v>
      </c>
      <c r="I16" s="0" t="n">
        <v>0.056518555</v>
      </c>
      <c r="J16" s="0" t="s">
        <v>60</v>
      </c>
      <c r="K16" s="0" t="n">
        <v>0.049072266</v>
      </c>
      <c r="L16" s="0" t="n">
        <v>93.87042</v>
      </c>
    </row>
    <row r="17" customFormat="false" ht="12.8" hidden="false" customHeight="false" outlineLevel="0" collapsed="false">
      <c r="A17" s="0" t="s">
        <v>61</v>
      </c>
      <c r="B17" s="0" t="s">
        <v>35</v>
      </c>
      <c r="C17" s="0" t="n">
        <v>0.5317383</v>
      </c>
      <c r="D17" s="0" t="s">
        <v>18</v>
      </c>
      <c r="E17" s="0" t="n">
        <v>0.21655273</v>
      </c>
      <c r="F17" s="0" t="s">
        <v>34</v>
      </c>
      <c r="G17" s="0" t="n">
        <v>0.097595215</v>
      </c>
      <c r="H17" s="0" t="s">
        <v>38</v>
      </c>
      <c r="I17" s="0" t="n">
        <v>0.0413208</v>
      </c>
      <c r="J17" s="0" t="s">
        <v>21</v>
      </c>
      <c r="K17" s="0" t="n">
        <v>0.018920898</v>
      </c>
      <c r="L17" s="0" t="n">
        <v>93.79132</v>
      </c>
    </row>
    <row r="18" customFormat="false" ht="12.8" hidden="false" customHeight="false" outlineLevel="0" collapsed="false">
      <c r="A18" s="0" t="s">
        <v>62</v>
      </c>
      <c r="B18" s="0" t="s">
        <v>21</v>
      </c>
      <c r="C18" s="0" t="n">
        <v>0.38061523</v>
      </c>
      <c r="D18" s="0" t="s">
        <v>63</v>
      </c>
      <c r="E18" s="0" t="n">
        <v>0.12072754</v>
      </c>
      <c r="F18" s="0" t="s">
        <v>31</v>
      </c>
      <c r="G18" s="0" t="n">
        <v>0.048797607</v>
      </c>
      <c r="H18" s="0" t="s">
        <v>64</v>
      </c>
      <c r="I18" s="0" t="n">
        <v>0.04373169</v>
      </c>
      <c r="J18" s="0" t="s">
        <v>65</v>
      </c>
      <c r="K18" s="0" t="n">
        <v>0.037994385</v>
      </c>
      <c r="L18" s="0" t="n">
        <v>93.84583</v>
      </c>
    </row>
    <row r="19" customFormat="false" ht="12.8" hidden="false" customHeight="false" outlineLevel="0" collapsed="false">
      <c r="A19" s="0" t="s">
        <v>66</v>
      </c>
      <c r="B19" s="0" t="s">
        <v>19</v>
      </c>
      <c r="C19" s="0" t="n">
        <v>0.8833008</v>
      </c>
      <c r="D19" s="0" t="s">
        <v>18</v>
      </c>
      <c r="E19" s="0" t="n">
        <v>0.03881836</v>
      </c>
      <c r="F19" s="0" t="s">
        <v>25</v>
      </c>
      <c r="G19" s="0" t="n">
        <v>0.016693115</v>
      </c>
      <c r="H19" s="0" t="s">
        <v>67</v>
      </c>
      <c r="I19" s="0" t="n">
        <v>0.008865356</v>
      </c>
      <c r="J19" s="0" t="s">
        <v>38</v>
      </c>
      <c r="K19" s="0" t="n">
        <v>0.0076408386</v>
      </c>
      <c r="L19" s="0" t="n">
        <v>93.75793</v>
      </c>
    </row>
    <row r="20" customFormat="false" ht="12.8" hidden="false" customHeight="false" outlineLevel="0" collapsed="false">
      <c r="A20" s="0" t="s">
        <v>68</v>
      </c>
      <c r="B20" s="0" t="s">
        <v>34</v>
      </c>
      <c r="C20" s="0" t="n">
        <v>0.60791016</v>
      </c>
      <c r="D20" s="0" t="s">
        <v>36</v>
      </c>
      <c r="E20" s="0" t="n">
        <v>0.25732422</v>
      </c>
      <c r="F20" s="0" t="s">
        <v>18</v>
      </c>
      <c r="G20" s="0" t="n">
        <v>0.06210327</v>
      </c>
      <c r="H20" s="0" t="s">
        <v>35</v>
      </c>
      <c r="I20" s="0" t="n">
        <v>0.033233643</v>
      </c>
      <c r="J20" s="0" t="s">
        <v>53</v>
      </c>
      <c r="K20" s="0" t="n">
        <v>0.00724411</v>
      </c>
      <c r="L20" s="0" t="n">
        <v>93.93583</v>
      </c>
    </row>
    <row r="21" customFormat="false" ht="12.8" hidden="false" customHeight="false" outlineLevel="0" collapsed="false">
      <c r="A21" s="0" t="s">
        <v>69</v>
      </c>
      <c r="B21" s="0" t="s">
        <v>18</v>
      </c>
      <c r="C21" s="0" t="n">
        <v>0.33276367</v>
      </c>
      <c r="D21" s="0" t="s">
        <v>34</v>
      </c>
      <c r="E21" s="0" t="n">
        <v>0.28686523</v>
      </c>
      <c r="F21" s="0" t="s">
        <v>36</v>
      </c>
      <c r="G21" s="0" t="n">
        <v>0.1282959</v>
      </c>
      <c r="H21" s="0" t="s">
        <v>19</v>
      </c>
      <c r="I21" s="0" t="n">
        <v>0.10064697</v>
      </c>
      <c r="J21" s="0" t="s">
        <v>31</v>
      </c>
      <c r="K21" s="0" t="n">
        <v>0.028839111</v>
      </c>
      <c r="L21" s="0" t="n">
        <v>93.75176</v>
      </c>
    </row>
    <row r="22" customFormat="false" ht="12.8" hidden="false" customHeight="false" outlineLevel="0" collapsed="false">
      <c r="A22" s="0" t="s">
        <v>70</v>
      </c>
      <c r="B22" s="0" t="s">
        <v>30</v>
      </c>
      <c r="C22" s="0" t="n">
        <v>0.2322998</v>
      </c>
      <c r="D22" s="0" t="s">
        <v>34</v>
      </c>
      <c r="E22" s="0" t="n">
        <v>0.18823242</v>
      </c>
      <c r="F22" s="0" t="s">
        <v>71</v>
      </c>
      <c r="G22" s="0" t="n">
        <v>0.08685303</v>
      </c>
      <c r="H22" s="0" t="s">
        <v>72</v>
      </c>
      <c r="I22" s="0" t="n">
        <v>0.07598877</v>
      </c>
      <c r="J22" s="0" t="s">
        <v>73</v>
      </c>
      <c r="K22" s="0" t="n">
        <v>0.0473938</v>
      </c>
      <c r="L22" s="0" t="n">
        <v>93.88148</v>
      </c>
    </row>
    <row r="23" customFormat="false" ht="12.8" hidden="false" customHeight="false" outlineLevel="0" collapsed="false">
      <c r="A23" s="0" t="s">
        <v>74</v>
      </c>
      <c r="B23" s="0" t="s">
        <v>18</v>
      </c>
      <c r="C23" s="0" t="n">
        <v>0.57714844</v>
      </c>
      <c r="D23" s="0" t="s">
        <v>25</v>
      </c>
      <c r="E23" s="0" t="n">
        <v>0.13500977</v>
      </c>
      <c r="F23" s="0" t="s">
        <v>36</v>
      </c>
      <c r="G23" s="0" t="n">
        <v>0.11816406</v>
      </c>
      <c r="H23" s="0" t="s">
        <v>75</v>
      </c>
      <c r="I23" s="0" t="n">
        <v>0.0657959</v>
      </c>
      <c r="J23" s="0" t="s">
        <v>22</v>
      </c>
      <c r="K23" s="0" t="n">
        <v>0.032562256</v>
      </c>
      <c r="L23" s="0" t="n">
        <v>93.94717</v>
      </c>
    </row>
    <row r="24" customFormat="false" ht="12.8" hidden="false" customHeight="false" outlineLevel="0" collapsed="false">
      <c r="A24" s="0" t="s">
        <v>76</v>
      </c>
      <c r="B24" s="0" t="s">
        <v>48</v>
      </c>
      <c r="C24" s="0" t="n">
        <v>0.47583008</v>
      </c>
      <c r="D24" s="0" t="s">
        <v>77</v>
      </c>
      <c r="E24" s="0" t="n">
        <v>0.16699219</v>
      </c>
      <c r="F24" s="0" t="s">
        <v>35</v>
      </c>
      <c r="G24" s="0" t="n">
        <v>0.06390381</v>
      </c>
      <c r="H24" s="0" t="s">
        <v>34</v>
      </c>
      <c r="I24" s="0" t="n">
        <v>0.03845215</v>
      </c>
      <c r="J24" s="0" t="s">
        <v>38</v>
      </c>
      <c r="K24" s="0" t="n">
        <v>0.036132812</v>
      </c>
      <c r="L24" s="0" t="n">
        <v>93.88702</v>
      </c>
    </row>
    <row r="25" customFormat="false" ht="12.8" hidden="false" customHeight="false" outlineLevel="0" collapsed="false">
      <c r="A25" s="0" t="s">
        <v>78</v>
      </c>
      <c r="B25" s="0" t="s">
        <v>25</v>
      </c>
      <c r="C25" s="0" t="n">
        <v>0.58740234</v>
      </c>
      <c r="D25" s="0" t="s">
        <v>18</v>
      </c>
      <c r="E25" s="0" t="n">
        <v>0.19372559</v>
      </c>
      <c r="F25" s="0" t="s">
        <v>55</v>
      </c>
      <c r="G25" s="0" t="n">
        <v>0.06390381</v>
      </c>
      <c r="H25" s="0" t="s">
        <v>22</v>
      </c>
      <c r="I25" s="0" t="n">
        <v>0.056365967</v>
      </c>
      <c r="J25" s="0" t="s">
        <v>40</v>
      </c>
      <c r="K25" s="0" t="n">
        <v>0.027053833</v>
      </c>
      <c r="L25" s="0" t="n">
        <v>93.80133</v>
      </c>
    </row>
    <row r="26" customFormat="false" ht="12.8" hidden="false" customHeight="false" outlineLevel="0" collapsed="false">
      <c r="A26" s="0" t="s">
        <v>79</v>
      </c>
      <c r="B26" s="0" t="s">
        <v>31</v>
      </c>
      <c r="C26" s="0" t="n">
        <v>0.21838379</v>
      </c>
      <c r="D26" s="0" t="s">
        <v>80</v>
      </c>
      <c r="E26" s="0" t="n">
        <v>0.09613037</v>
      </c>
      <c r="F26" s="0" t="s">
        <v>35</v>
      </c>
      <c r="G26" s="0" t="n">
        <v>0.087524414</v>
      </c>
      <c r="H26" s="0" t="s">
        <v>64</v>
      </c>
      <c r="I26" s="0" t="n">
        <v>0.0725708</v>
      </c>
      <c r="J26" s="0" t="s">
        <v>81</v>
      </c>
      <c r="K26" s="0" t="n">
        <v>0.055236816</v>
      </c>
      <c r="L26" s="0" t="n">
        <v>93.7082</v>
      </c>
    </row>
    <row r="27" customFormat="false" ht="12.8" hidden="false" customHeight="false" outlineLevel="0" collapsed="false">
      <c r="A27" s="0" t="s">
        <v>82</v>
      </c>
      <c r="B27" s="0" t="s">
        <v>19</v>
      </c>
      <c r="C27" s="0" t="n">
        <v>0.38134766</v>
      </c>
      <c r="D27" s="0" t="s">
        <v>25</v>
      </c>
      <c r="E27" s="0" t="n">
        <v>0.111816406</v>
      </c>
      <c r="F27" s="0" t="s">
        <v>40</v>
      </c>
      <c r="G27" s="0" t="n">
        <v>0.09197998</v>
      </c>
      <c r="H27" s="0" t="s">
        <v>36</v>
      </c>
      <c r="I27" s="0" t="n">
        <v>0.051208496</v>
      </c>
      <c r="J27" s="0" t="s">
        <v>18</v>
      </c>
      <c r="K27" s="0" t="n">
        <v>0.036590576</v>
      </c>
      <c r="L27" s="0" t="n">
        <v>93.83833</v>
      </c>
    </row>
    <row r="28" customFormat="false" ht="12.8" hidden="false" customHeight="false" outlineLevel="0" collapsed="false">
      <c r="A28" s="0" t="s">
        <v>83</v>
      </c>
      <c r="B28" s="0" t="s">
        <v>18</v>
      </c>
      <c r="C28" s="0" t="n">
        <v>0.3239746</v>
      </c>
      <c r="D28" s="0" t="s">
        <v>34</v>
      </c>
      <c r="E28" s="0" t="n">
        <v>0.26245117</v>
      </c>
      <c r="F28" s="0" t="s">
        <v>55</v>
      </c>
      <c r="G28" s="0" t="n">
        <v>0.087890625</v>
      </c>
      <c r="H28" s="0" t="s">
        <v>19</v>
      </c>
      <c r="I28" s="0" t="n">
        <v>0.08258057</v>
      </c>
      <c r="J28" s="0" t="s">
        <v>38</v>
      </c>
      <c r="K28" s="0" t="n">
        <v>0.07574463</v>
      </c>
      <c r="L28" s="0" t="n">
        <v>93.82431</v>
      </c>
    </row>
    <row r="29" customFormat="false" ht="12.8" hidden="false" customHeight="false" outlineLevel="0" collapsed="false">
      <c r="A29" s="0" t="s">
        <v>84</v>
      </c>
      <c r="B29" s="0" t="s">
        <v>34</v>
      </c>
      <c r="C29" s="0" t="n">
        <v>0.43603516</v>
      </c>
      <c r="D29" s="0" t="s">
        <v>18</v>
      </c>
      <c r="E29" s="0" t="n">
        <v>0.12597656</v>
      </c>
      <c r="F29" s="0" t="s">
        <v>38</v>
      </c>
      <c r="G29" s="0" t="n">
        <v>0.10119629</v>
      </c>
      <c r="H29" s="0" t="s">
        <v>35</v>
      </c>
      <c r="I29" s="0" t="n">
        <v>0.059020996</v>
      </c>
      <c r="J29" s="0" t="s">
        <v>19</v>
      </c>
      <c r="K29" s="0" t="n">
        <v>0.049316406</v>
      </c>
      <c r="L29" s="0" t="n">
        <v>93.48852</v>
      </c>
    </row>
    <row r="30" customFormat="false" ht="12.8" hidden="false" customHeight="false" outlineLevel="0" collapsed="false">
      <c r="A30" s="0" t="s">
        <v>85</v>
      </c>
      <c r="B30" s="0" t="s">
        <v>18</v>
      </c>
      <c r="C30" s="0" t="n">
        <v>0.7265625</v>
      </c>
      <c r="D30" s="0" t="s">
        <v>35</v>
      </c>
      <c r="E30" s="0" t="n">
        <v>0.14416504</v>
      </c>
      <c r="F30" s="0" t="s">
        <v>34</v>
      </c>
      <c r="G30" s="0" t="n">
        <v>0.047943115</v>
      </c>
      <c r="H30" s="0" t="s">
        <v>31</v>
      </c>
      <c r="I30" s="0" t="n">
        <v>0.021774292</v>
      </c>
      <c r="J30" s="0" t="s">
        <v>25</v>
      </c>
      <c r="K30" s="0" t="n">
        <v>0.011383057</v>
      </c>
      <c r="L30" s="0" t="n">
        <v>93.52607</v>
      </c>
    </row>
    <row r="31" customFormat="false" ht="12.8" hidden="false" customHeight="false" outlineLevel="0" collapsed="false">
      <c r="A31" s="0" t="s">
        <v>86</v>
      </c>
      <c r="B31" s="0" t="s">
        <v>36</v>
      </c>
      <c r="C31" s="0" t="n">
        <v>0.41455078</v>
      </c>
      <c r="D31" s="0" t="s">
        <v>34</v>
      </c>
      <c r="E31" s="0" t="n">
        <v>0.21679688</v>
      </c>
      <c r="F31" s="0" t="s">
        <v>59</v>
      </c>
      <c r="G31" s="0" t="n">
        <v>0.10406494</v>
      </c>
      <c r="H31" s="0" t="s">
        <v>40</v>
      </c>
      <c r="I31" s="0" t="n">
        <v>0.06311035</v>
      </c>
      <c r="J31" s="0" t="s">
        <v>19</v>
      </c>
      <c r="K31" s="0" t="n">
        <v>0.05834961</v>
      </c>
      <c r="L31" s="0" t="n">
        <v>93.72621</v>
      </c>
    </row>
    <row r="32" customFormat="false" ht="12.8" hidden="false" customHeight="false" outlineLevel="0" collapsed="false">
      <c r="A32" s="0" t="s">
        <v>87</v>
      </c>
      <c r="B32" s="0" t="s">
        <v>19</v>
      </c>
      <c r="C32" s="0" t="n">
        <v>0.69140625</v>
      </c>
      <c r="D32" s="0" t="s">
        <v>25</v>
      </c>
      <c r="E32" s="0" t="n">
        <v>0.04815674</v>
      </c>
      <c r="F32" s="0" t="s">
        <v>40</v>
      </c>
      <c r="G32" s="0" t="n">
        <v>0.042175293</v>
      </c>
      <c r="H32" s="0" t="s">
        <v>18</v>
      </c>
      <c r="I32" s="0" t="n">
        <v>0.027450562</v>
      </c>
      <c r="J32" s="0" t="s">
        <v>36</v>
      </c>
      <c r="K32" s="0" t="n">
        <v>0.024215698</v>
      </c>
      <c r="L32" s="0" t="n">
        <v>94.009476</v>
      </c>
    </row>
    <row r="33" customFormat="false" ht="12.8" hidden="false" customHeight="false" outlineLevel="0" collapsed="false">
      <c r="A33" s="0" t="s">
        <v>88</v>
      </c>
      <c r="B33" s="0" t="s">
        <v>63</v>
      </c>
      <c r="C33" s="0" t="n">
        <v>0.39233398</v>
      </c>
      <c r="D33" s="0" t="s">
        <v>19</v>
      </c>
      <c r="E33" s="0" t="n">
        <v>0.121520996</v>
      </c>
      <c r="F33" s="0" t="s">
        <v>21</v>
      </c>
      <c r="G33" s="0" t="n">
        <v>0.1159668</v>
      </c>
      <c r="H33" s="0" t="s">
        <v>89</v>
      </c>
      <c r="I33" s="0" t="n">
        <v>0.049102783</v>
      </c>
      <c r="J33" s="0" t="s">
        <v>90</v>
      </c>
      <c r="K33" s="0" t="n">
        <v>0.040100098</v>
      </c>
      <c r="L33" s="0" t="n">
        <v>93.89177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n">
        <v>0.23815918</v>
      </c>
      <c r="D34" s="0" t="s">
        <v>93</v>
      </c>
      <c r="E34" s="0" t="n">
        <v>0.17553711</v>
      </c>
      <c r="F34" s="0" t="s">
        <v>94</v>
      </c>
      <c r="G34" s="0" t="n">
        <v>0.044403076</v>
      </c>
      <c r="H34" s="0" t="s">
        <v>95</v>
      </c>
      <c r="I34" s="0" t="n">
        <v>0.028900146</v>
      </c>
      <c r="J34" s="0" t="s">
        <v>96</v>
      </c>
      <c r="K34" s="0" t="n">
        <v>0.02357483</v>
      </c>
      <c r="L34" s="0" t="n">
        <v>93.92945</v>
      </c>
    </row>
    <row r="35" customFormat="false" ht="12.8" hidden="false" customHeight="false" outlineLevel="0" collapsed="false">
      <c r="A35" s="0" t="s">
        <v>97</v>
      </c>
      <c r="B35" s="0" t="s">
        <v>19</v>
      </c>
      <c r="C35" s="0" t="n">
        <v>0.2697754</v>
      </c>
      <c r="D35" s="0" t="s">
        <v>56</v>
      </c>
      <c r="E35" s="0" t="n">
        <v>0.14660645</v>
      </c>
      <c r="F35" s="0" t="s">
        <v>18</v>
      </c>
      <c r="G35" s="0" t="n">
        <v>0.10986328</v>
      </c>
      <c r="H35" s="0" t="s">
        <v>38</v>
      </c>
      <c r="I35" s="0" t="n">
        <v>0.07147217</v>
      </c>
      <c r="J35" s="0" t="s">
        <v>36</v>
      </c>
      <c r="K35" s="0" t="n">
        <v>0.05230713</v>
      </c>
      <c r="L35" s="0" t="n">
        <v>93.81083</v>
      </c>
    </row>
    <row r="36" customFormat="false" ht="12.8" hidden="false" customHeight="false" outlineLevel="0" collapsed="false">
      <c r="A36" s="0" t="s">
        <v>98</v>
      </c>
      <c r="B36" s="0" t="s">
        <v>92</v>
      </c>
      <c r="C36" s="0" t="n">
        <v>0.65966797</v>
      </c>
      <c r="D36" s="0" t="s">
        <v>55</v>
      </c>
      <c r="E36" s="0" t="n">
        <v>0.17614746</v>
      </c>
      <c r="F36" s="0" t="s">
        <v>99</v>
      </c>
      <c r="G36" s="0" t="n">
        <v>0.052490234</v>
      </c>
      <c r="H36" s="0" t="s">
        <v>64</v>
      </c>
      <c r="I36" s="0" t="n">
        <v>0.03086853</v>
      </c>
      <c r="J36" s="0" t="s">
        <v>100</v>
      </c>
      <c r="K36" s="0" t="n">
        <v>0.0158844</v>
      </c>
      <c r="L36" s="0" t="n">
        <v>93.88688</v>
      </c>
    </row>
    <row r="37" customFormat="false" ht="12.8" hidden="false" customHeight="false" outlineLevel="0" collapsed="false">
      <c r="A37" s="0" t="s">
        <v>101</v>
      </c>
      <c r="B37" s="0" t="s">
        <v>38</v>
      </c>
      <c r="C37" s="0" t="n">
        <v>0.20263672</v>
      </c>
      <c r="D37" s="0" t="s">
        <v>102</v>
      </c>
      <c r="E37" s="0" t="n">
        <v>0.15539551</v>
      </c>
      <c r="F37" s="0" t="s">
        <v>18</v>
      </c>
      <c r="G37" s="0" t="n">
        <v>0.1182251</v>
      </c>
      <c r="H37" s="0" t="s">
        <v>55</v>
      </c>
      <c r="I37" s="0" t="n">
        <v>0.08319092</v>
      </c>
      <c r="J37" s="0" t="s">
        <v>19</v>
      </c>
      <c r="K37" s="0" t="n">
        <v>0.078125</v>
      </c>
      <c r="L37" s="0" t="n">
        <v>93.91202</v>
      </c>
    </row>
    <row r="38" customFormat="false" ht="12.8" hidden="false" customHeight="false" outlineLevel="0" collapsed="false">
      <c r="A38" s="0" t="s">
        <v>103</v>
      </c>
      <c r="B38" s="0" t="s">
        <v>36</v>
      </c>
      <c r="C38" s="0" t="n">
        <v>0.6557617</v>
      </c>
      <c r="D38" s="0" t="s">
        <v>53</v>
      </c>
      <c r="E38" s="0" t="n">
        <v>0.23571777</v>
      </c>
      <c r="F38" s="0" t="s">
        <v>35</v>
      </c>
      <c r="G38" s="0" t="n">
        <v>0.061950684</v>
      </c>
      <c r="H38" s="0" t="s">
        <v>34</v>
      </c>
      <c r="I38" s="0" t="n">
        <v>0.03265381</v>
      </c>
      <c r="J38" s="0" t="s">
        <v>18</v>
      </c>
      <c r="K38" s="0" t="n">
        <v>0.0052871704</v>
      </c>
      <c r="L38" s="0" t="n">
        <v>93.970406</v>
      </c>
    </row>
    <row r="39" customFormat="false" ht="12.8" hidden="false" customHeight="false" outlineLevel="0" collapsed="false">
      <c r="A39" s="0" t="s">
        <v>104</v>
      </c>
      <c r="B39" s="0" t="s">
        <v>35</v>
      </c>
      <c r="C39" s="0" t="n">
        <v>0.6635742</v>
      </c>
      <c r="D39" s="0" t="s">
        <v>34</v>
      </c>
      <c r="E39" s="0" t="n">
        <v>0.21374512</v>
      </c>
      <c r="F39" s="0" t="s">
        <v>36</v>
      </c>
      <c r="G39" s="0" t="n">
        <v>0.072143555</v>
      </c>
      <c r="H39" s="0" t="s">
        <v>30</v>
      </c>
      <c r="I39" s="0" t="n">
        <v>0.015731812</v>
      </c>
      <c r="J39" s="0" t="s">
        <v>53</v>
      </c>
      <c r="K39" s="0" t="n">
        <v>0.008224487</v>
      </c>
      <c r="L39" s="0" t="n">
        <v>93.74716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0.4020996</v>
      </c>
      <c r="D40" s="0" t="s">
        <v>49</v>
      </c>
      <c r="E40" s="0" t="n">
        <v>0.39575195</v>
      </c>
      <c r="F40" s="0" t="s">
        <v>107</v>
      </c>
      <c r="G40" s="0" t="n">
        <v>0.16894531</v>
      </c>
      <c r="H40" s="0" t="s">
        <v>108</v>
      </c>
      <c r="I40" s="0" t="n">
        <v>0.0053482056</v>
      </c>
      <c r="J40" s="0" t="s">
        <v>109</v>
      </c>
      <c r="K40" s="0" t="n">
        <v>0.004432678</v>
      </c>
      <c r="L40" s="0" t="n">
        <v>93.60372</v>
      </c>
    </row>
    <row r="41" customFormat="false" ht="12.8" hidden="false" customHeight="false" outlineLevel="0" collapsed="false">
      <c r="A41" s="0" t="s">
        <v>110</v>
      </c>
      <c r="B41" s="0" t="s">
        <v>25</v>
      </c>
      <c r="C41" s="0" t="n">
        <v>0.6748047</v>
      </c>
      <c r="D41" s="0" t="s">
        <v>18</v>
      </c>
      <c r="E41" s="0" t="n">
        <v>0.21569824</v>
      </c>
      <c r="F41" s="0" t="s">
        <v>35</v>
      </c>
      <c r="G41" s="0" t="n">
        <v>0.024017334</v>
      </c>
      <c r="H41" s="0" t="s">
        <v>111</v>
      </c>
      <c r="I41" s="0" t="n">
        <v>0.008903503</v>
      </c>
      <c r="J41" s="0" t="s">
        <v>112</v>
      </c>
      <c r="K41" s="0" t="n">
        <v>0.008628845</v>
      </c>
      <c r="L41" s="0" t="n">
        <v>93.761566</v>
      </c>
    </row>
    <row r="42" customFormat="false" ht="12.8" hidden="false" customHeight="false" outlineLevel="0" collapsed="false">
      <c r="A42" s="0" t="s">
        <v>113</v>
      </c>
      <c r="B42" s="0" t="s">
        <v>19</v>
      </c>
      <c r="C42" s="0" t="n">
        <v>0.6767578</v>
      </c>
      <c r="D42" s="0" t="s">
        <v>56</v>
      </c>
      <c r="E42" s="0" t="n">
        <v>0.23937988</v>
      </c>
      <c r="F42" s="0" t="s">
        <v>25</v>
      </c>
      <c r="G42" s="0" t="n">
        <v>0.017623901</v>
      </c>
      <c r="H42" s="0" t="s">
        <v>55</v>
      </c>
      <c r="I42" s="0" t="n">
        <v>0.013404846</v>
      </c>
      <c r="J42" s="0" t="s">
        <v>40</v>
      </c>
      <c r="K42" s="0" t="n">
        <v>0.007575989</v>
      </c>
      <c r="L42" s="0" t="n">
        <v>93.60371</v>
      </c>
    </row>
    <row r="43" customFormat="false" ht="12.8" hidden="false" customHeight="false" outlineLevel="0" collapsed="false">
      <c r="A43" s="0" t="s">
        <v>114</v>
      </c>
      <c r="B43" s="0" t="s">
        <v>36</v>
      </c>
      <c r="C43" s="0" t="n">
        <v>0.2722168</v>
      </c>
      <c r="D43" s="0" t="s">
        <v>35</v>
      </c>
      <c r="E43" s="0" t="n">
        <v>0.09338379</v>
      </c>
      <c r="F43" s="0" t="s">
        <v>21</v>
      </c>
      <c r="G43" s="0" t="n">
        <v>0.09265137</v>
      </c>
      <c r="H43" s="0" t="s">
        <v>18</v>
      </c>
      <c r="I43" s="0" t="n">
        <v>0.081726074</v>
      </c>
      <c r="J43" s="0" t="s">
        <v>30</v>
      </c>
      <c r="K43" s="0" t="n">
        <v>0.031280518</v>
      </c>
      <c r="L43" s="0" t="n">
        <v>93.54903</v>
      </c>
    </row>
    <row r="44" customFormat="false" ht="12.8" hidden="false" customHeight="false" outlineLevel="0" collapsed="false">
      <c r="A44" s="0" t="s">
        <v>115</v>
      </c>
      <c r="B44" s="0" t="s">
        <v>35</v>
      </c>
      <c r="C44" s="0" t="n">
        <v>0.29907227</v>
      </c>
      <c r="D44" s="0" t="s">
        <v>18</v>
      </c>
      <c r="E44" s="0" t="n">
        <v>0.20727539</v>
      </c>
      <c r="F44" s="0" t="s">
        <v>48</v>
      </c>
      <c r="G44" s="0" t="n">
        <v>0.15161133</v>
      </c>
      <c r="H44" s="0" t="s">
        <v>31</v>
      </c>
      <c r="I44" s="0" t="n">
        <v>0.11090088</v>
      </c>
      <c r="J44" s="0" t="s">
        <v>32</v>
      </c>
      <c r="K44" s="0" t="n">
        <v>0.048095703</v>
      </c>
      <c r="L44" s="0" t="n">
        <v>93.93611</v>
      </c>
    </row>
    <row r="45" customFormat="false" ht="12.8" hidden="false" customHeight="false" outlineLevel="0" collapsed="false">
      <c r="A45" s="0" t="s">
        <v>116</v>
      </c>
      <c r="B45" s="0" t="s">
        <v>34</v>
      </c>
      <c r="C45" s="0" t="n">
        <v>0.90527344</v>
      </c>
      <c r="D45" s="0" t="s">
        <v>55</v>
      </c>
      <c r="E45" s="0" t="n">
        <v>0.0491333</v>
      </c>
      <c r="F45" s="0" t="s">
        <v>35</v>
      </c>
      <c r="G45" s="0" t="n">
        <v>0.032989502</v>
      </c>
      <c r="H45" s="0" t="s">
        <v>31</v>
      </c>
      <c r="I45" s="0" t="n">
        <v>0.0030670166</v>
      </c>
      <c r="J45" s="0" t="s">
        <v>38</v>
      </c>
      <c r="K45" s="0" t="n">
        <v>0.002122879</v>
      </c>
      <c r="L45" s="0" t="n">
        <v>93.72549</v>
      </c>
    </row>
    <row r="46" customFormat="false" ht="12.8" hidden="false" customHeight="false" outlineLevel="0" collapsed="false">
      <c r="A46" s="0" t="s">
        <v>117</v>
      </c>
      <c r="B46" s="0" t="s">
        <v>118</v>
      </c>
      <c r="C46" s="0" t="n">
        <v>0.09246826</v>
      </c>
      <c r="D46" s="0" t="s">
        <v>48</v>
      </c>
      <c r="E46" s="0" t="n">
        <v>0.0881958</v>
      </c>
      <c r="F46" s="0" t="s">
        <v>119</v>
      </c>
      <c r="G46" s="0" t="n">
        <v>0.08288574</v>
      </c>
      <c r="H46" s="0" t="s">
        <v>120</v>
      </c>
      <c r="I46" s="0" t="n">
        <v>0.08093262</v>
      </c>
      <c r="J46" s="0" t="s">
        <v>71</v>
      </c>
      <c r="K46" s="0" t="n">
        <v>0.07910156</v>
      </c>
      <c r="L46" s="0" t="n">
        <v>93.66791</v>
      </c>
    </row>
    <row r="47" customFormat="false" ht="12.8" hidden="false" customHeight="false" outlineLevel="0" collapsed="false">
      <c r="A47" s="0" t="s">
        <v>121</v>
      </c>
      <c r="B47" s="0" t="s">
        <v>19</v>
      </c>
      <c r="C47" s="0" t="n">
        <v>0.35986328</v>
      </c>
      <c r="D47" s="0" t="s">
        <v>25</v>
      </c>
      <c r="E47" s="0" t="n">
        <v>0.076049805</v>
      </c>
      <c r="F47" s="0" t="s">
        <v>18</v>
      </c>
      <c r="G47" s="0" t="n">
        <v>0.05606079</v>
      </c>
      <c r="H47" s="0" t="s">
        <v>22</v>
      </c>
      <c r="I47" s="0" t="n">
        <v>0.048706055</v>
      </c>
      <c r="J47" s="0" t="s">
        <v>36</v>
      </c>
      <c r="K47" s="0" t="n">
        <v>0.03881836</v>
      </c>
      <c r="L47" s="0" t="n">
        <v>94.04935</v>
      </c>
    </row>
    <row r="48" customFormat="false" ht="12.8" hidden="false" customHeight="false" outlineLevel="0" collapsed="false">
      <c r="A48" s="0" t="s">
        <v>122</v>
      </c>
      <c r="B48" s="0" t="s">
        <v>21</v>
      </c>
      <c r="C48" s="0" t="n">
        <v>0.26660156</v>
      </c>
      <c r="D48" s="0" t="s">
        <v>63</v>
      </c>
      <c r="E48" s="0" t="n">
        <v>0.15795898</v>
      </c>
      <c r="F48" s="0" t="s">
        <v>67</v>
      </c>
      <c r="G48" s="0" t="n">
        <v>0.12597656</v>
      </c>
      <c r="H48" s="0" t="s">
        <v>89</v>
      </c>
      <c r="I48" s="0" t="n">
        <v>0.07458496</v>
      </c>
      <c r="J48" s="0" t="s">
        <v>72</v>
      </c>
      <c r="K48" s="0" t="n">
        <v>0.04559326</v>
      </c>
      <c r="L48" s="0" t="n">
        <v>94.15008</v>
      </c>
    </row>
    <row r="49" customFormat="false" ht="12.8" hidden="false" customHeight="false" outlineLevel="0" collapsed="false">
      <c r="A49" s="0" t="s">
        <v>123</v>
      </c>
      <c r="B49" s="0" t="s">
        <v>25</v>
      </c>
      <c r="C49" s="0" t="n">
        <v>0.3869629</v>
      </c>
      <c r="D49" s="0" t="s">
        <v>36</v>
      </c>
      <c r="E49" s="0" t="n">
        <v>0.19311523</v>
      </c>
      <c r="F49" s="0" t="s">
        <v>18</v>
      </c>
      <c r="G49" s="0" t="n">
        <v>0.15393066</v>
      </c>
      <c r="H49" s="0" t="s">
        <v>24</v>
      </c>
      <c r="I49" s="0" t="n">
        <v>0.042419434</v>
      </c>
      <c r="J49" s="0" t="s">
        <v>124</v>
      </c>
      <c r="K49" s="0" t="n">
        <v>0.03253174</v>
      </c>
      <c r="L49" s="0" t="n">
        <v>93.51333</v>
      </c>
    </row>
    <row r="50" customFormat="false" ht="12.8" hidden="false" customHeight="false" outlineLevel="0" collapsed="false">
      <c r="A50" s="0" t="s">
        <v>125</v>
      </c>
      <c r="B50" s="0" t="s">
        <v>18</v>
      </c>
      <c r="C50" s="0" t="n">
        <v>0.37963867</v>
      </c>
      <c r="D50" s="0" t="s">
        <v>67</v>
      </c>
      <c r="E50" s="0" t="n">
        <v>0.21960449</v>
      </c>
      <c r="F50" s="0" t="s">
        <v>40</v>
      </c>
      <c r="G50" s="0" t="n">
        <v>0.14990234</v>
      </c>
      <c r="H50" s="0" t="s">
        <v>38</v>
      </c>
      <c r="I50" s="0" t="n">
        <v>0.07305908</v>
      </c>
      <c r="J50" s="0" t="s">
        <v>75</v>
      </c>
      <c r="K50" s="0" t="n">
        <v>0.033172607</v>
      </c>
      <c r="L50" s="0" t="n">
        <v>93.39394</v>
      </c>
    </row>
    <row r="51" customFormat="false" ht="12.8" hidden="false" customHeight="false" outlineLevel="0" collapsed="false">
      <c r="A51" s="0" t="s">
        <v>126</v>
      </c>
      <c r="B51" s="0" t="s">
        <v>18</v>
      </c>
      <c r="C51" s="0" t="n">
        <v>0.123535156</v>
      </c>
      <c r="D51" s="0" t="s">
        <v>38</v>
      </c>
      <c r="E51" s="0" t="n">
        <v>0.111572266</v>
      </c>
      <c r="F51" s="0" t="s">
        <v>77</v>
      </c>
      <c r="G51" s="0" t="n">
        <v>0.09326172</v>
      </c>
      <c r="H51" s="0" t="s">
        <v>36</v>
      </c>
      <c r="I51" s="0" t="n">
        <v>0.086242676</v>
      </c>
      <c r="J51" s="0" t="s">
        <v>34</v>
      </c>
      <c r="K51" s="0" t="n">
        <v>0.06933594</v>
      </c>
      <c r="L51" s="0" t="n">
        <v>93.59705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2018-07-27T21:27:19Z</dcterms:modified>
  <cp:revision>36</cp:revision>
  <dc:subject/>
  <dc:title/>
</cp:coreProperties>
</file>