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s/Documents/TPS/tps_py_tools/Performance/data_folder/"/>
    </mc:Choice>
  </mc:AlternateContent>
  <xr:revisionPtr revIDLastSave="0" documentId="13_ncr:1_{CF41094A-D0DF-1049-89C5-D79AA3B653CA}" xr6:coauthVersionLast="47" xr6:coauthVersionMax="47" xr10:uidLastSave="{00000000-0000-0000-0000-000000000000}"/>
  <bookViews>
    <workbookView xWindow="0" yWindow="700" windowWidth="27040" windowHeight="15500" xr2:uid="{0576D897-23A1-A944-A18B-3826F73770B4}"/>
  </bookViews>
  <sheets>
    <sheet name="LA_95_10K_5-2-1_han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3" i="1"/>
  <c r="D2" i="1"/>
  <c r="E2" i="1" s="1"/>
  <c r="D9" i="1"/>
  <c r="D8" i="1"/>
  <c r="E9" i="1" s="1"/>
  <c r="D4" i="1"/>
  <c r="D5" i="1"/>
  <c r="D6" i="1"/>
  <c r="D7" i="1"/>
  <c r="E3" i="1" l="1"/>
  <c r="E10" i="1"/>
  <c r="E5" i="1"/>
  <c r="E8" i="1"/>
  <c r="E7" i="1"/>
  <c r="E6" i="1"/>
  <c r="E4" i="1"/>
</calcChain>
</file>

<file path=xl/sharedStrings.xml><?xml version="1.0" encoding="utf-8"?>
<sst xmlns="http://schemas.openxmlformats.org/spreadsheetml/2006/main" count="5" uniqueCount="5">
  <si>
    <t>Time (s)</t>
  </si>
  <si>
    <t>Mic</t>
  </si>
  <si>
    <t>Eh (ft)</t>
  </si>
  <si>
    <t>Ps (ft/s)</t>
  </si>
  <si>
    <t>Ps int (ft/s)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</si>
</sst>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'LA_95_10K_5-2-1_hand'!$C$1</c:f>
              <c:strCache>
                <c:ptCount val="1"/>
                <c:pt idx="0">
                  <c:v>Eh (ft)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'LA_95_10K_5-2-1_hand'!$A$2:$A$10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39.1</c:v>
                </c:pt>
              </c:numCache>
            </c:numRef>
          </c:xVal>
          <c:yVal>
            <c:numRef>
              <c:f>'LA_95_10K_5-2-1_hand'!$C$2:$C$10</c:f>
              <c:numCache>
                <c:formatCode>General</c:formatCode>
                <c:ptCount val="9"/>
                <c:pt idx="0">
                  <c:v>12060</c:v>
                </c:pt>
                <c:pt idx="1">
                  <c:v>12432</c:v>
                </c:pt>
                <c:pt idx="2">
                  <c:v>12807</c:v>
                </c:pt>
                <c:pt idx="3">
                  <c:v>13200</c:v>
                </c:pt>
                <c:pt idx="4">
                  <c:v>13595</c:v>
                </c:pt>
                <c:pt idx="5">
                  <c:v>14009</c:v>
                </c:pt>
                <c:pt idx="6">
                  <c:v>14423</c:v>
                </c:pt>
                <c:pt idx="7">
                  <c:v>14832</c:v>
                </c:pt>
                <c:pt idx="8">
                  <c:v>15163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96-5948-B915-90257C5E3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939264"/>
        <c:axId val="341909120"/>
      </c:scatterChart>
      <c:valAx>
        <c:axId val="34193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09120"/>
        <c:crosses val="autoZero"/>
        <c:crossBetween val="midCat"/>
      </c:valAx>
      <c:valAx>
        <c:axId val="3419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3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'LA_95_10K_5-2-1_hand'!$E$1</c:f>
              <c:strCache>
                <c:ptCount val="1"/>
                <c:pt idx="0">
                  <c:v>Ps (ft/s)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'LA_95_10K_5-2-1_hand'!$B$2:$B$10</c:f>
              <c:numCache>
                <c:formatCode>General</c:formatCode>
                <c:ptCount val="9"/>
                <c:pt idx="0">
                  <c:v>0.33400000000000002</c:v>
                </c:pt>
                <c:pt idx="1">
                  <c:v>0.36</c:v>
                </c:pt>
                <c:pt idx="2">
                  <c:v>0.38750000000000001</c:v>
                </c:pt>
                <c:pt idx="3">
                  <c:v>0.41199999999999998</c:v>
                </c:pt>
                <c:pt idx="4">
                  <c:v>0.437</c:v>
                </c:pt>
                <c:pt idx="5">
                  <c:v>0.46300000000000002</c:v>
                </c:pt>
                <c:pt idx="6">
                  <c:v>0.48699999999999999</c:v>
                </c:pt>
                <c:pt idx="7">
                  <c:v>0.50900000000000001</c:v>
                </c:pt>
                <c:pt idx="8">
                  <c:v>0.52500000000000002</c:v>
                </c:pt>
              </c:numCache>
            </c:numRef>
          </c:xVal>
          <c:yVal>
            <c:numRef>
              <c:f>'LA_95_10K_5-2-1_hand'!$E$2:$E$10</c:f>
              <c:numCache>
                <c:formatCode>General</c:formatCode>
                <c:ptCount val="9"/>
                <c:pt idx="0">
                  <c:v>74.400000000000006</c:v>
                </c:pt>
                <c:pt idx="1">
                  <c:v>74.7</c:v>
                </c:pt>
                <c:pt idx="2">
                  <c:v>76.8</c:v>
                </c:pt>
                <c:pt idx="3">
                  <c:v>78.8</c:v>
                </c:pt>
                <c:pt idx="4">
                  <c:v>80.900000000000006</c:v>
                </c:pt>
                <c:pt idx="5">
                  <c:v>82.8</c:v>
                </c:pt>
                <c:pt idx="6">
                  <c:v>82.3</c:v>
                </c:pt>
                <c:pt idx="7">
                  <c:v>81.265853658536571</c:v>
                </c:pt>
                <c:pt idx="8">
                  <c:v>80.731707317073145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64-E646-A2B8-5AE831006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88048"/>
        <c:axId val="500401632"/>
      </c:scatterChart>
      <c:valAx>
        <c:axId val="50018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01632"/>
        <c:crosses val="autoZero"/>
        <c:crossBetween val="midCat"/>
      </c:valAx>
      <c:valAx>
        <c:axId val="5004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8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'LA_95_10K_5-2-1_hand'!$D$1</c:f>
              <c:strCache>
                <c:ptCount val="1"/>
                <c:pt idx="0">
                  <c:v>Ps int (ft/s)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'LA_95_10K_5-2-1_hand'!$B$2:$B$11</c:f>
              <c:numCache>
                <c:formatCode>General</c:formatCode>
                <c:ptCount val="10"/>
                <c:pt idx="0">
                  <c:v>0.33400000000000002</c:v>
                </c:pt>
                <c:pt idx="1">
                  <c:v>0.36</c:v>
                </c:pt>
                <c:pt idx="2">
                  <c:v>0.38750000000000001</c:v>
                </c:pt>
                <c:pt idx="3">
                  <c:v>0.41199999999999998</c:v>
                </c:pt>
                <c:pt idx="4">
                  <c:v>0.437</c:v>
                </c:pt>
                <c:pt idx="5">
                  <c:v>0.46300000000000002</c:v>
                </c:pt>
                <c:pt idx="6">
                  <c:v>0.48699999999999999</c:v>
                </c:pt>
                <c:pt idx="7">
                  <c:v>0.50900000000000001</c:v>
                </c:pt>
                <c:pt idx="8">
                  <c:v>0.52500000000000002</c:v>
                </c:pt>
              </c:numCache>
            </c:numRef>
          </c:xVal>
          <c:yVal>
            <c:numRef>
              <c:f>'LA_95_10K_5-2-1_hand'!$D$2:$D$11</c:f>
              <c:numCache>
                <c:formatCode>General</c:formatCode>
                <c:ptCount val="10"/>
                <c:pt idx="0">
                  <c:v>74.400000000000006</c:v>
                </c:pt>
                <c:pt idx="1">
                  <c:v>75</c:v>
                </c:pt>
                <c:pt idx="2">
                  <c:v>78.599999999999994</c:v>
                </c:pt>
                <c:pt idx="3">
                  <c:v>79</c:v>
                </c:pt>
                <c:pt idx="4">
                  <c:v>82.8</c:v>
                </c:pt>
                <c:pt idx="5">
                  <c:v>82.8</c:v>
                </c:pt>
                <c:pt idx="6">
                  <c:v>81.8</c:v>
                </c:pt>
                <c:pt idx="7">
                  <c:v>80.731707317073145</c:v>
                </c:pt>
                <c:pt idx="8">
                  <c:v>80.731707317073145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8E-6B44-A9F1-34B9C80AD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266320"/>
        <c:axId val="397268048"/>
      </c:scatterChart>
      <c:valAx>
        <c:axId val="39726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68048"/>
        <c:crosses val="autoZero"/>
        <c:crossBetween val="midCat"/>
      </c:valAx>
      <c:valAx>
        <c:axId val="39726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6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15</xdr:row>
      <xdr:rowOff>19050</xdr:rowOff>
    </xdr:from>
    <xdr:to>
      <xdr:col>13</xdr:col>
      <xdr:colOff>520700</xdr:colOff>
      <xdr:row>39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F0684E-86DF-1975-8FF2-1CD65A836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698500</xdr:colOff>
      <xdr:row>2</xdr:row>
      <xdr:rowOff>120650</xdr:rowOff>
    </xdr:from>
    <xdr:to>
      <xdr:col>20</xdr:col>
      <xdr:colOff>76200</xdr:colOff>
      <xdr:row>15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C151E7-3857-2EB2-BC29-7114A7FF5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717550</xdr:colOff>
      <xdr:row>16</xdr:row>
      <xdr:rowOff>95250</xdr:rowOff>
    </xdr:from>
    <xdr:to>
      <xdr:col>19</xdr:col>
      <xdr:colOff>336550</xdr:colOff>
      <xdr:row>29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D34013-58B4-C92B-0916-FFB4EEA5B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3F47B-E91C-3A4F-9306-728EB9380855}">
  <dimension ref="A1:E10"/>
  <sheetViews>
    <sheetView tabSelected="1" workbookViewId="0">
      <selection activeCell="C11" sqref="C1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">
      <c r="A2">
        <v>0</v>
      </c>
      <c r="B2">
        <v>0.33400000000000002</v>
      </c>
      <c r="C2">
        <v>12060</v>
      </c>
      <c r="D2">
        <f>(C3-C2)/(A3-A2)</f>
        <v>74.400000000000006</v>
      </c>
      <c r="E2">
        <f>D2</f>
        <v>74.400000000000006</v>
      </c>
    </row>
    <row r="3" spans="1:5" x14ac:dyDescent="0.2">
      <c r="A3">
        <v>5</v>
      </c>
      <c r="B3">
        <v>0.36</v>
      </c>
      <c r="C3">
        <v>12432</v>
      </c>
      <c r="D3">
        <f>(C4-C3)/(A4-A3)</f>
        <v>75</v>
      </c>
      <c r="E3">
        <f>AVERAGE(D2,D3)</f>
        <v>74.7</v>
      </c>
    </row>
    <row r="4" spans="1:5" x14ac:dyDescent="0.2">
      <c r="A4">
        <v>10</v>
      </c>
      <c r="B4">
        <v>0.38750000000000001</v>
      </c>
      <c r="C4">
        <v>12807</v>
      </c>
      <c r="D4">
        <f t="shared" ref="D4:D7" si="0">(C5-C4)/(A5-A4)</f>
        <v>78.599999999999994</v>
      </c>
      <c r="E4">
        <f t="shared" ref="E4:E10" si="1">AVERAGE(D3,D4)</f>
        <v>76.8</v>
      </c>
    </row>
    <row r="5" spans="1:5" x14ac:dyDescent="0.2">
      <c r="A5">
        <v>15</v>
      </c>
      <c r="B5">
        <v>0.41199999999999998</v>
      </c>
      <c r="C5">
        <v>13200</v>
      </c>
      <c r="D5">
        <f t="shared" si="0"/>
        <v>79</v>
      </c>
      <c r="E5">
        <f t="shared" si="1"/>
        <v>78.8</v>
      </c>
    </row>
    <row r="6" spans="1:5" x14ac:dyDescent="0.2">
      <c r="A6">
        <v>20</v>
      </c>
      <c r="B6">
        <v>0.437</v>
      </c>
      <c r="C6">
        <v>13595</v>
      </c>
      <c r="D6">
        <f t="shared" si="0"/>
        <v>82.8</v>
      </c>
      <c r="E6">
        <f t="shared" si="1"/>
        <v>80.900000000000006</v>
      </c>
    </row>
    <row r="7" spans="1:5" x14ac:dyDescent="0.2">
      <c r="A7">
        <v>25</v>
      </c>
      <c r="B7">
        <v>0.46300000000000002</v>
      </c>
      <c r="C7">
        <v>14009</v>
      </c>
      <c r="D7">
        <f t="shared" si="0"/>
        <v>82.8</v>
      </c>
      <c r="E7">
        <f t="shared" si="1"/>
        <v>82.8</v>
      </c>
    </row>
    <row r="8" spans="1:5" x14ac:dyDescent="0.2">
      <c r="A8">
        <v>30</v>
      </c>
      <c r="B8">
        <v>0.48699999999999999</v>
      </c>
      <c r="C8">
        <v>14423</v>
      </c>
      <c r="D8">
        <f>(C9-C8)/(A9-A8)</f>
        <v>81.8</v>
      </c>
      <c r="E8">
        <f t="shared" si="1"/>
        <v>82.3</v>
      </c>
    </row>
    <row r="9" spans="1:5" x14ac:dyDescent="0.2">
      <c r="A9">
        <v>35</v>
      </c>
      <c r="B9">
        <v>0.50900000000000001</v>
      </c>
      <c r="C9">
        <v>14832</v>
      </c>
      <c r="D9">
        <f t="shared" ref="D9" si="2">(C10-C9)/(A10-A9)</f>
        <v>80.731707317073145</v>
      </c>
      <c r="E9">
        <f t="shared" si="1"/>
        <v>81.265853658536571</v>
      </c>
    </row>
    <row r="10" spans="1:5" x14ac:dyDescent="0.2">
      <c r="A10">
        <v>39.1</v>
      </c>
      <c r="B10">
        <v>0.52500000000000002</v>
      </c>
      <c r="C10">
        <v>15163</v>
      </c>
      <c r="D10">
        <f>(C9-C10)/(A9-A10)</f>
        <v>80.731707317073145</v>
      </c>
      <c r="E10">
        <f t="shared" si="1"/>
        <v>80.731707317073145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LA_95_10K_5-2-1_hand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CERVANTES, JORGE Capt USAF AETC SOS/STUDENT</cp:lastModifiedBy>
  <dcterms:created xsi:type="dcterms:W3CDTF">2025-05-11T22:44:52Z</dcterms:created>
  <dcterms:modified xsi:type="dcterms:W3CDTF">2025-05-14T01:29:35Z</dcterms:modified>
</cp:coreProperties>
</file>