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Cinho Roses\OneDrive\Área de Trabalho\"/>
    </mc:Choice>
  </mc:AlternateContent>
  <xr:revisionPtr revIDLastSave="0" documentId="13_ncr:1_{B0A03E2D-A5D9-47A1-A475-E331FC4611C6}" xr6:coauthVersionLast="47" xr6:coauthVersionMax="47" xr10:uidLastSave="{00000000-0000-0000-0000-000000000000}"/>
  <bookViews>
    <workbookView xWindow="-120" yWindow="-120" windowWidth="29040" windowHeight="15720" activeTab="3" xr2:uid="{6EE397ED-8FDA-4124-8A4A-CC7D4B5250A9}"/>
  </bookViews>
  <sheets>
    <sheet name="TITULAR" sheetId="1" r:id="rId1"/>
    <sheet name="RENDIMENTOS" sheetId="5" r:id="rId2"/>
    <sheet name="NOTAS" sheetId="6" r:id="rId3"/>
    <sheet name="DOAÇOES" sheetId="7" r:id="rId4"/>
    <sheet name="IMPOSTO" sheetId="8" r:id="rId5"/>
    <sheet name="BD" sheetId="4" state="hidden" r:id="rId6"/>
  </sheets>
  <definedNames>
    <definedName name="aliquota">IMPOSTO!$D$6</definedName>
    <definedName name="aliquota_reais">IMPOSTO!$E$6</definedName>
    <definedName name="_xlnm.Print_Area" localSheetId="3">DOAÇOES!$F$10</definedName>
    <definedName name="_xlnm.Print_Area" localSheetId="4">IMPOSTO!$C$6</definedName>
    <definedName name="_xlnm.Print_Area" localSheetId="2">NOTAS!$C$7</definedName>
    <definedName name="_xlnm.Print_Area" localSheetId="1">RENDIMENTOS!$C$22</definedName>
    <definedName name="_xlnm.Print_Area" localSheetId="0">TITULAR!$D$9</definedName>
    <definedName name="deducao">IMPOSTO!$C$10</definedName>
    <definedName name="salario">IMPOSTO!$C$6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7" l="1"/>
  <c r="E8" i="6"/>
  <c r="D6" i="8" a="1"/>
  <c r="D6" i="8" s="1"/>
  <c r="E6" i="8" s="1"/>
  <c r="C13" i="8" s="1"/>
  <c r="C10" i="8" a="1"/>
  <c r="C10" i="8" s="1"/>
  <c r="E24" i="5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2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<sst xmlns="http://schemas.openxmlformats.org/spreadsheetml/2006/main" count="167" uniqueCount="115">
  <si>
    <r>
      <rPr>
        <sz val="8"/>
        <color theme="0" tint="-0.249977111117893"/>
        <rFont val="Arial"/>
        <family val="2"/>
      </rPr>
      <t>SYSTEM BY JORGECIR FILHO</t>
    </r>
    <r>
      <rPr>
        <sz val="11"/>
        <color rgb="FFEE0000"/>
        <rFont val="Aptos Narrow"/>
        <family val="2"/>
        <scheme val="minor"/>
      </rPr>
      <t>💕</t>
    </r>
  </si>
  <si>
    <t>NOME</t>
  </si>
  <si>
    <t>CPF</t>
  </si>
  <si>
    <t>TELEFONE</t>
  </si>
  <si>
    <t>CELULAR</t>
  </si>
  <si>
    <t>E-MAIL</t>
  </si>
  <si>
    <t>HOUVE ALTERAÇOES DA ENTREGA ANTERIOR</t>
  </si>
  <si>
    <t>DEPENDENTE CONJUGE</t>
  </si>
  <si>
    <t>RESIDENTE DO EXTERIOR</t>
  </si>
  <si>
    <t>Preencha os dados da pessoa fisica</t>
  </si>
  <si>
    <t>CONJUGE</t>
  </si>
  <si>
    <t>Bancos</t>
  </si>
  <si>
    <t xml:space="preserve">001 - Banco do Brasil  </t>
  </si>
  <si>
    <t xml:space="preserve">003 - Banco da Amazônia  </t>
  </si>
  <si>
    <t xml:space="preserve">004 - Banco do Nordeste  </t>
  </si>
  <si>
    <t xml:space="preserve">033 - Santander Brasil  </t>
  </si>
  <si>
    <t xml:space="preserve">041 - Banrisul  </t>
  </si>
  <si>
    <t xml:space="preserve">077 - Banco Inter  </t>
  </si>
  <si>
    <t xml:space="preserve">104 - Caixa Econômica Federal  </t>
  </si>
  <si>
    <t xml:space="preserve">121 - Agibank  </t>
  </si>
  <si>
    <t xml:space="preserve">212 - PicPay (via Banco Original)  </t>
  </si>
  <si>
    <t xml:space="preserve">212 - Banco Original  </t>
  </si>
  <si>
    <t xml:space="preserve">218 - Banco BS2  </t>
  </si>
  <si>
    <t xml:space="preserve">237 - Bradesco  </t>
  </si>
  <si>
    <t xml:space="preserve">237 - Next (Bradesco)  </t>
  </si>
  <si>
    <t xml:space="preserve">260 - Nubank  </t>
  </si>
  <si>
    <t xml:space="preserve">290 - PagBank (PagSeguro)  </t>
  </si>
  <si>
    <t xml:space="preserve">323 - Mercado Pago  </t>
  </si>
  <si>
    <t xml:space="preserve">332 - Juno  </t>
  </si>
  <si>
    <t xml:space="preserve">336 - C6 Bank  </t>
  </si>
  <si>
    <t xml:space="preserve">341 - Itaú Unibanco  </t>
  </si>
  <si>
    <t xml:space="preserve">422 - Banco Safra  </t>
  </si>
  <si>
    <t xml:space="preserve">473 - Will Bank  </t>
  </si>
  <si>
    <t xml:space="preserve">623 - Banco PAN  </t>
  </si>
  <si>
    <t xml:space="preserve">735 / 654 - Neon (via Votorantim/Paraná Banco)  </t>
  </si>
  <si>
    <t xml:space="preserve">— - Ame Digital  </t>
  </si>
  <si>
    <t xml:space="preserve">— - RecargaPay  </t>
  </si>
  <si>
    <t xml:space="preserve">— - Stone  </t>
  </si>
  <si>
    <t xml:space="preserve">— - SumUp  </t>
  </si>
  <si>
    <t xml:space="preserve">— - Zoop  </t>
  </si>
  <si>
    <t xml:space="preserve">— - Celcoin  </t>
  </si>
  <si>
    <t xml:space="preserve">— - Koin  </t>
  </si>
  <si>
    <t xml:space="preserve">— - Creditas  </t>
  </si>
  <si>
    <t xml:space="preserve">— - Geru / Rebel / OpenCo  </t>
  </si>
  <si>
    <t xml:space="preserve">— - Toro Investimentos  </t>
  </si>
  <si>
    <t xml:space="preserve">— - Warren  </t>
  </si>
  <si>
    <t xml:space="preserve">— - Órama  </t>
  </si>
  <si>
    <t xml:space="preserve">— - Guide Investimentos  </t>
  </si>
  <si>
    <t xml:space="preserve">— - Magnetis  </t>
  </si>
  <si>
    <t xml:space="preserve">— - Grão  </t>
  </si>
  <si>
    <t xml:space="preserve">— - Bxblue  </t>
  </si>
  <si>
    <t>3. NOTAS BANCARIAS OU EXTRATO DE HOLERITES</t>
  </si>
  <si>
    <t>Sao todos os valores de entrada mês a mês de receita</t>
  </si>
  <si>
    <t>ENTRADAS</t>
  </si>
  <si>
    <t>DATA</t>
  </si>
  <si>
    <t>CATEGORIA</t>
  </si>
  <si>
    <t>VALOR</t>
  </si>
  <si>
    <t>Holerite</t>
  </si>
  <si>
    <t>CNPJ</t>
  </si>
  <si>
    <t>Freelancer</t>
  </si>
  <si>
    <t>Tributáveis</t>
  </si>
  <si>
    <t>Exclusivos na fonte</t>
  </si>
  <si>
    <t>Aposentadoria</t>
  </si>
  <si>
    <t>RENDIMENTOS TOTAIS</t>
  </si>
  <si>
    <t>O que?</t>
  </si>
  <si>
    <t>1. IDENTIFICAÇAO DO CONTRIBUINTE</t>
  </si>
  <si>
    <t>DATA DE NASCIMENTO</t>
  </si>
  <si>
    <t>TITULO ELEITORAL</t>
  </si>
  <si>
    <t>LOGRADOURO</t>
  </si>
  <si>
    <t>NUMERO</t>
  </si>
  <si>
    <t>BAIRRO</t>
  </si>
  <si>
    <t>UF</t>
  </si>
  <si>
    <t>MUNICIPIO</t>
  </si>
  <si>
    <t>CEP</t>
  </si>
  <si>
    <t>2. INFORME DE RENDIMENTOS</t>
  </si>
  <si>
    <t>Aluguel de imóveis</t>
  </si>
  <si>
    <t>Quanto?</t>
  </si>
  <si>
    <t>Tipo</t>
  </si>
  <si>
    <t>TOTAL:</t>
  </si>
  <si>
    <t>Honorários</t>
  </si>
  <si>
    <t>4. DOACOES EFETUADAS</t>
  </si>
  <si>
    <t>DADOS DA DOAÇAO</t>
  </si>
  <si>
    <t>CODIGO</t>
  </si>
  <si>
    <t>CNPJ DO FUNDO</t>
  </si>
  <si>
    <t>NOME DO FUNDO</t>
  </si>
  <si>
    <t>VALOR PAGO</t>
  </si>
  <si>
    <t>80 - Doações em espécie;</t>
  </si>
  <si>
    <t>81 - Doações em bens e direitos;</t>
  </si>
  <si>
    <t>82 - Doações para instituições de educação e saúde;</t>
  </si>
  <si>
    <t>83 - Doações a partidos políticos;</t>
  </si>
  <si>
    <t>84 - Doações a candidatos a cargos eletivos;</t>
  </si>
  <si>
    <t>85 - Doações ao Estatuto da Criança e do Adolescente (ECA) - Nacional;</t>
  </si>
  <si>
    <t>86 - Doações ao Estatuto da Criança e do Adolescente (ECA) - Estadual;</t>
  </si>
  <si>
    <t>87 - Doações ao Estatuto da Criança e do Adolescente (ECA) - Municipal;</t>
  </si>
  <si>
    <t>88 - Doações aos Fundos dos Direitos da Pessoa Idosa - Nacional;</t>
  </si>
  <si>
    <t>89 - Doações aos Fundos dos Direitos da Pessoa Idosa - Estadual;</t>
  </si>
  <si>
    <t>90 - Doações aos Fundos dos Direitos da Pessoa Idosa - Municipal;</t>
  </si>
  <si>
    <t>14 - Transferências patrimoniais – Doações e heranças;</t>
  </si>
  <si>
    <t>26.990.192/0001-14</t>
  </si>
  <si>
    <t>WWF Brasil</t>
  </si>
  <si>
    <t>Preencha com todas as doaçoes efetuadas no periodo</t>
  </si>
  <si>
    <t>5. CALCULO DE IMPOSTOS</t>
  </si>
  <si>
    <t>Faixa de rendimento mensal</t>
  </si>
  <si>
    <t>Alíquota (%)</t>
  </si>
  <si>
    <t>Parcela a deduzir</t>
  </si>
  <si>
    <t>Isento</t>
  </si>
  <si>
    <t>Calcule aqui seu IR retido</t>
  </si>
  <si>
    <t>Aliquota %</t>
  </si>
  <si>
    <t>Salario mensal bruto $</t>
  </si>
  <si>
    <t>ATE</t>
  </si>
  <si>
    <t>ACIMA</t>
  </si>
  <si>
    <t>DEDUCAO IRPF</t>
  </si>
  <si>
    <t>SALARIO DEDUZIDO</t>
  </si>
  <si>
    <t>Aliquota R$</t>
  </si>
  <si>
    <t>senha: 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</si>
</sst>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&quot;/&quot;00&quot;/&quot;0000"/>
    <numFmt numFmtId="166" formatCode="\(00\)\ 00000&quot;-&quot;0000"/>
    <numFmt numFmtId="167" formatCode="00000000000&quot;/&quot;00"/>
    <numFmt numFmtId="168" formatCode="00000&quot;-&quot;000"/>
    <numFmt numFmtId="169" formatCode="\(00\)\ 0000&quot;-&quot;0000"/>
    <numFmt numFmtId="170" formatCode="00&quot;.&quot;000&quot;.&quot;000&quot;/&quot;0000&quot;-&quot;00"/>
    <numFmt numFmtId="171" formatCode="&quot;R$&quot;\ #,##0.00"/>
    <numFmt numFmtId="172" formatCode="0.0%"/>
  </numFmts>
  <fonts count="3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8"/>
      <color theme="0"/>
      <name val="Arial Black"/>
      <family val="2"/>
    </font>
    <font>
      <sz val="11"/>
      <color rgb="FFEE000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8"/>
      <color theme="0" tint="-0.249977111117893"/>
      <name val="Arial"/>
      <family val="2"/>
    </font>
    <font>
      <sz val="11"/>
      <color theme="1"/>
      <name val="Segoe UI Light"/>
      <family val="2"/>
    </font>
    <font>
      <u/>
      <sz val="11"/>
      <color theme="10"/>
      <name val="Aptos Narrow"/>
      <family val="2"/>
      <scheme val="minor"/>
    </font>
    <font>
      <i/>
      <sz val="12"/>
      <color theme="3"/>
      <name val="Aptos Narrow"/>
      <family val="2"/>
      <scheme val="minor"/>
    </font>
    <font>
      <b/>
      <sz val="11"/>
      <color theme="1"/>
      <name val="Segoe UI Light"/>
      <family val="2"/>
    </font>
    <font>
      <b/>
      <sz val="11"/>
      <name val="Segoe UI Light"/>
      <family val="2"/>
    </font>
    <font>
      <b/>
      <u/>
      <sz val="11"/>
      <name val="Segoe UI Light"/>
      <family val="2"/>
    </font>
    <font>
      <b/>
      <sz val="11"/>
      <color theme="1"/>
      <name val="Segoe UI Black"/>
      <family val="2"/>
    </font>
    <font>
      <b/>
      <sz val="12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6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Segoe UI Light"/>
      <family val="2"/>
    </font>
    <font>
      <b/>
      <sz val="11"/>
      <color theme="1"/>
      <name val="Aptos Display"/>
      <family val="2"/>
      <scheme val="major"/>
    </font>
    <font>
      <b/>
      <sz val="11"/>
      <name val="Aptos Display"/>
      <family val="2"/>
      <scheme val="major"/>
    </font>
    <font>
      <sz val="8"/>
      <name val="Aptos Narrow"/>
      <family val="2"/>
      <scheme val="minor"/>
    </font>
    <font>
      <b/>
      <sz val="18"/>
      <color theme="3"/>
      <name val="Aptos Narrow"/>
      <family val="2"/>
      <scheme val="minor"/>
    </font>
    <font>
      <sz val="11"/>
      <color theme="3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48"/>
      <color theme="1"/>
      <name val="Segoe UI Light"/>
      <family val="2"/>
    </font>
    <font>
      <i/>
      <sz val="16"/>
      <color theme="1"/>
      <name val="Segoe UI Light"/>
      <family val="2"/>
    </font>
    <font>
      <b/>
      <sz val="14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E13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2" applyNumberFormat="0" applyFont="0" applyAlignment="0" applyProtection="0"/>
    <xf numFmtId="0" fontId="12" fillId="0" borderId="0" applyNumberFormat="0" applyFill="0" applyBorder="0" applyAlignment="0" applyProtection="0"/>
  </cellStyleXfs>
  <cellXfs count="144">
    <xf numFmtId="0" fontId="0" fillId="0" borderId="0" xfId="0"/>
    <xf numFmtId="0" fontId="0" fillId="4" borderId="0" xfId="0" applyFill="1"/>
    <xf numFmtId="0" fontId="7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5" fillId="5" borderId="0" xfId="0" applyFont="1" applyFill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7" borderId="0" xfId="0" applyFill="1"/>
    <xf numFmtId="0" fontId="2" fillId="7" borderId="1" xfId="2" applyFill="1"/>
    <xf numFmtId="0" fontId="13" fillId="7" borderId="1" xfId="2" applyFont="1" applyFill="1" applyAlignment="1">
      <alignment horizontal="left" vertical="center" indent="3"/>
    </xf>
    <xf numFmtId="0" fontId="6" fillId="7" borderId="3" xfId="0" applyFont="1" applyFill="1" applyBorder="1" applyAlignment="1" applyProtection="1">
      <alignment horizontal="center"/>
      <protection locked="0"/>
    </xf>
    <xf numFmtId="0" fontId="18" fillId="6" borderId="7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164" fontId="15" fillId="7" borderId="9" xfId="3" applyNumberFormat="1" applyFont="1" applyFill="1" applyBorder="1" applyAlignment="1" applyProtection="1">
      <alignment horizontal="left"/>
      <protection locked="0"/>
    </xf>
    <xf numFmtId="165" fontId="15" fillId="7" borderId="10" xfId="3" applyNumberFormat="1" applyFont="1" applyFill="1" applyBorder="1" applyAlignment="1" applyProtection="1">
      <alignment horizontal="left"/>
      <protection locked="0"/>
    </xf>
    <xf numFmtId="167" fontId="15" fillId="7" borderId="10" xfId="3" applyNumberFormat="1" applyFont="1" applyFill="1" applyBorder="1" applyAlignment="1" applyProtection="1">
      <alignment horizontal="left"/>
      <protection locked="0"/>
    </xf>
    <xf numFmtId="0" fontId="15" fillId="7" borderId="10" xfId="3" applyFont="1" applyFill="1" applyBorder="1" applyAlignment="1" applyProtection="1">
      <alignment horizontal="left"/>
      <protection locked="0"/>
    </xf>
    <xf numFmtId="166" fontId="15" fillId="7" borderId="10" xfId="3" applyNumberFormat="1" applyFont="1" applyFill="1" applyBorder="1" applyAlignment="1" applyProtection="1">
      <alignment horizontal="left"/>
      <protection locked="0"/>
    </xf>
    <xf numFmtId="0" fontId="16" fillId="7" borderId="10" xfId="5" applyFont="1" applyFill="1" applyBorder="1" applyAlignment="1" applyProtection="1">
      <alignment horizontal="left"/>
      <protection locked="0"/>
    </xf>
    <xf numFmtId="0" fontId="15" fillId="7" borderId="11" xfId="3" applyFont="1" applyFill="1" applyBorder="1" applyAlignment="1" applyProtection="1">
      <alignment horizontal="left"/>
      <protection locked="0"/>
    </xf>
    <xf numFmtId="0" fontId="11" fillId="7" borderId="13" xfId="0" applyFont="1" applyFill="1" applyBorder="1"/>
    <xf numFmtId="0" fontId="11" fillId="7" borderId="14" xfId="0" applyFont="1" applyFill="1" applyBorder="1"/>
    <xf numFmtId="169" fontId="15" fillId="7" borderId="10" xfId="3" applyNumberFormat="1" applyFont="1" applyFill="1" applyBorder="1" applyAlignment="1" applyProtection="1">
      <alignment horizontal="left"/>
      <protection locked="0"/>
    </xf>
    <xf numFmtId="0" fontId="14" fillId="7" borderId="10" xfId="0" applyFont="1" applyFill="1" applyBorder="1" applyAlignment="1" applyProtection="1">
      <alignment horizontal="left"/>
      <protection locked="0"/>
    </xf>
    <xf numFmtId="1" fontId="14" fillId="7" borderId="10" xfId="0" applyNumberFormat="1" applyFont="1" applyFill="1" applyBorder="1" applyAlignment="1" applyProtection="1">
      <alignment horizontal="left"/>
      <protection locked="0"/>
    </xf>
    <xf numFmtId="168" fontId="14" fillId="7" borderId="12" xfId="0" applyNumberFormat="1" applyFont="1" applyFill="1" applyBorder="1" applyAlignment="1" applyProtection="1">
      <alignment horizontal="left"/>
      <protection locked="0"/>
    </xf>
    <xf numFmtId="0" fontId="18" fillId="0" borderId="0" xfId="0" applyFont="1" applyAlignment="1">
      <alignment horizontal="center"/>
    </xf>
    <xf numFmtId="0" fontId="0" fillId="0" borderId="0" xfId="4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44" fontId="6" fillId="0" borderId="0" xfId="1" applyFont="1" applyFill="1" applyBorder="1" applyAlignment="1" applyProtection="1">
      <alignment horizontal="center"/>
      <protection locked="0"/>
    </xf>
    <xf numFmtId="0" fontId="19" fillId="7" borderId="0" xfId="0" applyFont="1" applyFill="1"/>
    <xf numFmtId="0" fontId="2" fillId="0" borderId="0" xfId="2" applyFill="1" applyBorder="1"/>
    <xf numFmtId="0" fontId="13" fillId="0" borderId="0" xfId="2" applyFont="1" applyFill="1" applyBorder="1" applyAlignment="1">
      <alignment horizontal="left" vertical="center" indent="3"/>
    </xf>
    <xf numFmtId="0" fontId="0" fillId="4" borderId="0" xfId="4" applyFont="1" applyFill="1" applyBorder="1" applyAlignment="1">
      <alignment horizontal="center"/>
    </xf>
    <xf numFmtId="0" fontId="20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0" fillId="7" borderId="4" xfId="0" applyFill="1" applyBorder="1"/>
    <xf numFmtId="0" fontId="19" fillId="7" borderId="5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8" fillId="6" borderId="0" xfId="0" applyFont="1" applyFill="1" applyAlignment="1">
      <alignment horizontal="center"/>
    </xf>
    <xf numFmtId="0" fontId="0" fillId="7" borderId="18" xfId="0" applyFill="1" applyBorder="1"/>
    <xf numFmtId="0" fontId="0" fillId="7" borderId="19" xfId="0" applyFill="1" applyBorder="1"/>
    <xf numFmtId="0" fontId="4" fillId="7" borderId="5" xfId="0" applyFont="1" applyFill="1" applyBorder="1"/>
    <xf numFmtId="0" fontId="0" fillId="7" borderId="22" xfId="0" applyFill="1" applyBorder="1"/>
    <xf numFmtId="0" fontId="2" fillId="7" borderId="8" xfId="2" applyFill="1" applyBorder="1"/>
    <xf numFmtId="0" fontId="11" fillId="7" borderId="0" xfId="0" applyFont="1" applyFill="1"/>
    <xf numFmtId="0" fontId="15" fillId="7" borderId="0" xfId="3" applyFont="1" applyFill="1" applyBorder="1" applyAlignment="1" applyProtection="1">
      <alignment horizontal="left"/>
      <protection locked="0"/>
    </xf>
    <xf numFmtId="0" fontId="2" fillId="7" borderId="0" xfId="2" applyFill="1" applyBorder="1"/>
    <xf numFmtId="14" fontId="6" fillId="4" borderId="0" xfId="0" applyNumberFormat="1" applyFont="1" applyFill="1" applyAlignment="1" applyProtection="1">
      <alignment horizontal="center"/>
      <protection locked="0"/>
    </xf>
    <xf numFmtId="0" fontId="6" fillId="4" borderId="0" xfId="0" applyFont="1" applyFill="1" applyAlignment="1" applyProtection="1">
      <alignment horizontal="center"/>
      <protection locked="0"/>
    </xf>
    <xf numFmtId="44" fontId="6" fillId="4" borderId="0" xfId="1" applyFont="1" applyFill="1" applyBorder="1" applyAlignment="1" applyProtection="1">
      <alignment horizontal="center"/>
      <protection locked="0"/>
    </xf>
    <xf numFmtId="0" fontId="21" fillId="7" borderId="0" xfId="0" applyFont="1" applyFill="1"/>
    <xf numFmtId="0" fontId="24" fillId="9" borderId="0" xfId="0" applyFont="1" applyFill="1" applyAlignment="1">
      <alignment horizontal="center"/>
    </xf>
    <xf numFmtId="164" fontId="25" fillId="9" borderId="0" xfId="3" applyNumberFormat="1" applyFont="1" applyFill="1" applyBorder="1" applyAlignment="1" applyProtection="1">
      <alignment horizontal="center"/>
      <protection locked="0"/>
    </xf>
    <xf numFmtId="0" fontId="4" fillId="9" borderId="0" xfId="0" applyFont="1" applyFill="1" applyAlignment="1">
      <alignment horizontal="center"/>
    </xf>
    <xf numFmtId="0" fontId="22" fillId="10" borderId="0" xfId="0" applyFont="1" applyFill="1"/>
    <xf numFmtId="0" fontId="0" fillId="10" borderId="0" xfId="0" applyFill="1"/>
    <xf numFmtId="14" fontId="6" fillId="7" borderId="27" xfId="0" applyNumberFormat="1" applyFont="1" applyFill="1" applyBorder="1" applyAlignment="1" applyProtection="1">
      <alignment horizontal="center"/>
      <protection locked="0"/>
    </xf>
    <xf numFmtId="44" fontId="6" fillId="7" borderId="28" xfId="1" applyFont="1" applyFill="1" applyBorder="1" applyAlignment="1" applyProtection="1">
      <alignment horizontal="center"/>
      <protection locked="0"/>
    </xf>
    <xf numFmtId="44" fontId="6" fillId="7" borderId="29" xfId="1" applyFont="1" applyFill="1" applyBorder="1" applyAlignment="1" applyProtection="1">
      <alignment horizontal="center"/>
      <protection locked="0"/>
    </xf>
    <xf numFmtId="14" fontId="6" fillId="7" borderId="30" xfId="0" applyNumberFormat="1" applyFont="1" applyFill="1" applyBorder="1" applyAlignment="1" applyProtection="1">
      <alignment horizontal="center"/>
      <protection locked="0"/>
    </xf>
    <xf numFmtId="0" fontId="6" fillId="7" borderId="31" xfId="0" applyFont="1" applyFill="1" applyBorder="1" applyAlignment="1" applyProtection="1">
      <alignment horizontal="center"/>
      <protection locked="0"/>
    </xf>
    <xf numFmtId="44" fontId="6" fillId="7" borderId="32" xfId="1" applyFont="1" applyFill="1" applyBorder="1" applyAlignment="1" applyProtection="1">
      <alignment horizontal="center"/>
      <protection locked="0"/>
    </xf>
    <xf numFmtId="0" fontId="15" fillId="8" borderId="33" xfId="0" applyFont="1" applyFill="1" applyBorder="1" applyAlignment="1">
      <alignment horizontal="center"/>
    </xf>
    <xf numFmtId="0" fontId="15" fillId="8" borderId="34" xfId="0" applyFont="1" applyFill="1" applyBorder="1" applyAlignment="1">
      <alignment horizontal="center"/>
    </xf>
    <xf numFmtId="0" fontId="15" fillId="8" borderId="35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170" fontId="15" fillId="3" borderId="2" xfId="4" applyNumberFormat="1" applyFont="1" applyAlignment="1" applyProtection="1">
      <alignment horizontal="left"/>
      <protection locked="0"/>
    </xf>
    <xf numFmtId="170" fontId="16" fillId="3" borderId="2" xfId="4" applyNumberFormat="1" applyFont="1" applyAlignment="1" applyProtection="1">
      <alignment horizontal="left"/>
      <protection locked="0"/>
    </xf>
    <xf numFmtId="170" fontId="14" fillId="3" borderId="2" xfId="4" applyNumberFormat="1" applyFont="1" applyAlignment="1" applyProtection="1">
      <alignment horizontal="left"/>
      <protection locked="0"/>
    </xf>
    <xf numFmtId="0" fontId="15" fillId="3" borderId="2" xfId="4" applyNumberFormat="1" applyFont="1" applyAlignment="1" applyProtection="1">
      <alignment horizontal="left"/>
      <protection locked="0"/>
    </xf>
    <xf numFmtId="0" fontId="16" fillId="3" borderId="2" xfId="4" applyNumberFormat="1" applyFont="1" applyAlignment="1" applyProtection="1">
      <alignment horizontal="left"/>
      <protection locked="0"/>
    </xf>
    <xf numFmtId="0" fontId="14" fillId="3" borderId="2" xfId="4" applyNumberFormat="1" applyFont="1" applyAlignment="1" applyProtection="1">
      <alignment horizontal="left"/>
      <protection locked="0"/>
    </xf>
    <xf numFmtId="170" fontId="23" fillId="3" borderId="2" xfId="4" applyNumberFormat="1" applyFont="1" applyAlignment="1" applyProtection="1">
      <alignment horizontal="center"/>
      <protection locked="0"/>
    </xf>
    <xf numFmtId="0" fontId="15" fillId="3" borderId="2" xfId="4" applyNumberFormat="1" applyFont="1" applyAlignment="1" applyProtection="1">
      <alignment horizontal="center"/>
      <protection locked="0"/>
    </xf>
    <xf numFmtId="0" fontId="27" fillId="7" borderId="0" xfId="2" applyFont="1" applyFill="1" applyBorder="1"/>
    <xf numFmtId="0" fontId="28" fillId="7" borderId="1" xfId="2" applyFont="1" applyFill="1" applyAlignment="1">
      <alignment horizontal="left" vertical="center" indent="3"/>
    </xf>
    <xf numFmtId="0" fontId="0" fillId="0" borderId="8" xfId="0" applyBorder="1" applyAlignment="1">
      <alignment vertical="center" wrapText="1"/>
    </xf>
    <xf numFmtId="10" fontId="0" fillId="0" borderId="0" xfId="0" applyNumberFormat="1" applyAlignment="1">
      <alignment vertical="center" wrapText="1"/>
    </xf>
    <xf numFmtId="8" fontId="0" fillId="0" borderId="8" xfId="0" applyNumberFormat="1" applyBorder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19" xfId="0" applyNumberFormat="1" applyBorder="1" applyAlignment="1">
      <alignment vertical="center" wrapText="1"/>
    </xf>
    <xf numFmtId="8" fontId="0" fillId="0" borderId="22" xfId="0" applyNumberFormat="1" applyBorder="1" applyAlignment="1">
      <alignment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8" fontId="0" fillId="0" borderId="7" xfId="0" applyNumberFormat="1" applyBorder="1" applyAlignment="1">
      <alignment horizontal="left" vertical="center" wrapText="1"/>
    </xf>
    <xf numFmtId="0" fontId="0" fillId="7" borderId="0" xfId="0" applyFill="1" applyAlignment="1">
      <alignment horizontal="right"/>
    </xf>
    <xf numFmtId="8" fontId="0" fillId="0" borderId="18" xfId="0" applyNumberFormat="1" applyBorder="1" applyAlignment="1">
      <alignment horizontal="left" vertical="center" wrapText="1"/>
    </xf>
    <xf numFmtId="0" fontId="29" fillId="9" borderId="33" xfId="0" applyFont="1" applyFill="1" applyBorder="1" applyAlignment="1">
      <alignment horizontal="center" vertical="center"/>
    </xf>
    <xf numFmtId="0" fontId="29" fillId="9" borderId="16" xfId="0" applyFont="1" applyFill="1" applyBorder="1" applyAlignment="1">
      <alignment horizontal="center" vertical="center"/>
    </xf>
    <xf numFmtId="172" fontId="31" fillId="7" borderId="16" xfId="0" applyNumberFormat="1" applyFont="1" applyFill="1" applyBorder="1" applyAlignment="1">
      <alignment horizontal="center" vertical="center"/>
    </xf>
    <xf numFmtId="171" fontId="31" fillId="7" borderId="16" xfId="0" applyNumberFormat="1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4" fontId="6" fillId="7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44" fontId="6" fillId="7" borderId="0" xfId="1" applyFont="1" applyFill="1" applyBorder="1" applyAlignment="1" applyProtection="1">
      <alignment horizontal="center"/>
    </xf>
    <xf numFmtId="14" fontId="6" fillId="4" borderId="0" xfId="0" applyNumberFormat="1" applyFont="1" applyFill="1" applyAlignment="1">
      <alignment horizontal="center"/>
    </xf>
    <xf numFmtId="44" fontId="6" fillId="4" borderId="0" xfId="1" applyFont="1" applyFill="1" applyBorder="1" applyAlignment="1" applyProtection="1">
      <alignment horizontal="center"/>
    </xf>
    <xf numFmtId="14" fontId="6" fillId="0" borderId="0" xfId="0" applyNumberFormat="1" applyFont="1" applyAlignment="1">
      <alignment horizontal="center"/>
    </xf>
    <xf numFmtId="44" fontId="6" fillId="0" borderId="0" xfId="1" applyFont="1" applyFill="1" applyBorder="1" applyAlignment="1" applyProtection="1">
      <alignment horizontal="center"/>
    </xf>
    <xf numFmtId="0" fontId="5" fillId="4" borderId="0" xfId="0" applyFont="1" applyFill="1"/>
    <xf numFmtId="0" fontId="0" fillId="3" borderId="23" xfId="4" applyFont="1" applyBorder="1" applyAlignment="1" applyProtection="1">
      <alignment horizontal="center"/>
      <protection locked="0"/>
    </xf>
    <xf numFmtId="0" fontId="0" fillId="3" borderId="2" xfId="4" applyFont="1" applyAlignment="1" applyProtection="1">
      <alignment horizontal="center"/>
      <protection locked="0"/>
    </xf>
    <xf numFmtId="44" fontId="0" fillId="3" borderId="17" xfId="1" applyFont="1" applyFill="1" applyBorder="1" applyAlignment="1" applyProtection="1">
      <alignment horizontal="center"/>
      <protection locked="0"/>
    </xf>
    <xf numFmtId="0" fontId="0" fillId="3" borderId="24" xfId="4" applyFont="1" applyBorder="1" applyAlignment="1" applyProtection="1">
      <alignment horizontal="center"/>
      <protection locked="0"/>
    </xf>
    <xf numFmtId="0" fontId="0" fillId="3" borderId="20" xfId="4" applyFont="1" applyBorder="1" applyAlignment="1" applyProtection="1">
      <alignment horizontal="center"/>
      <protection locked="0"/>
    </xf>
    <xf numFmtId="44" fontId="0" fillId="3" borderId="21" xfId="1" applyFont="1" applyFill="1" applyBorder="1" applyAlignment="1" applyProtection="1">
      <alignment horizontal="center"/>
      <protection locked="0"/>
    </xf>
    <xf numFmtId="0" fontId="32" fillId="7" borderId="33" xfId="0" applyFont="1" applyFill="1" applyBorder="1" applyAlignment="1">
      <alignment horizontal="center" vertical="center"/>
    </xf>
    <xf numFmtId="44" fontId="32" fillId="7" borderId="35" xfId="1" applyFont="1" applyFill="1" applyBorder="1" applyAlignment="1" applyProtection="1">
      <alignment horizontal="center" vertical="center"/>
    </xf>
    <xf numFmtId="0" fontId="19" fillId="3" borderId="25" xfId="4" applyFont="1" applyBorder="1" applyAlignment="1">
      <alignment horizontal="center" vertical="center"/>
    </xf>
    <xf numFmtId="44" fontId="19" fillId="3" borderId="26" xfId="4" applyNumberFormat="1" applyFont="1" applyBorder="1" applyAlignment="1">
      <alignment horizontal="center" vertical="center"/>
    </xf>
    <xf numFmtId="0" fontId="14" fillId="3" borderId="15" xfId="4" applyNumberFormat="1" applyFont="1" applyBorder="1" applyAlignment="1" applyProtection="1">
      <alignment horizontal="left"/>
      <protection locked="0"/>
    </xf>
    <xf numFmtId="0" fontId="29" fillId="7" borderId="33" xfId="0" applyFont="1" applyFill="1" applyBorder="1" applyAlignment="1">
      <alignment horizontal="center" vertical="center"/>
    </xf>
    <xf numFmtId="44" fontId="29" fillId="7" borderId="35" xfId="0" applyNumberFormat="1" applyFont="1" applyFill="1" applyBorder="1" applyAlignment="1">
      <alignment horizontal="center" vertical="center"/>
    </xf>
    <xf numFmtId="2" fontId="11" fillId="3" borderId="2" xfId="4" applyNumberFormat="1" applyFont="1" applyAlignment="1" applyProtection="1">
      <alignment horizontal="center"/>
      <protection locked="0"/>
    </xf>
    <xf numFmtId="44" fontId="0" fillId="3" borderId="2" xfId="1" applyFont="1" applyFill="1" applyBorder="1" applyAlignment="1" applyProtection="1">
      <alignment horizontal="center"/>
      <protection locked="0"/>
    </xf>
    <xf numFmtId="44" fontId="0" fillId="3" borderId="2" xfId="1" applyFont="1" applyFill="1" applyBorder="1" applyProtection="1">
      <protection locked="0"/>
    </xf>
    <xf numFmtId="44" fontId="0" fillId="3" borderId="15" xfId="1" applyFont="1" applyFill="1" applyBorder="1" applyProtection="1">
      <protection locked="0"/>
    </xf>
    <xf numFmtId="8" fontId="31" fillId="0" borderId="33" xfId="0" applyNumberFormat="1" applyFont="1" applyBorder="1" applyAlignment="1" applyProtection="1">
      <alignment horizontal="center" vertical="center" wrapText="1"/>
      <protection locked="0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8" borderId="4" xfId="0" applyFont="1" applyFill="1" applyBorder="1" applyAlignment="1">
      <alignment horizontal="center"/>
    </xf>
    <xf numFmtId="0" fontId="17" fillId="8" borderId="5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171" fontId="30" fillId="11" borderId="33" xfId="0" applyNumberFormat="1" applyFont="1" applyFill="1" applyBorder="1" applyAlignment="1">
      <alignment horizontal="center"/>
    </xf>
    <xf numFmtId="0" fontId="30" fillId="11" borderId="34" xfId="0" applyFont="1" applyFill="1" applyBorder="1" applyAlignment="1">
      <alignment horizontal="center"/>
    </xf>
    <xf numFmtId="0" fontId="30" fillId="11" borderId="35" xfId="0" applyFont="1" applyFill="1" applyBorder="1" applyAlignment="1">
      <alignment horizontal="center"/>
    </xf>
    <xf numFmtId="0" fontId="15" fillId="10" borderId="33" xfId="0" applyFont="1" applyFill="1" applyBorder="1" applyAlignment="1">
      <alignment horizontal="center"/>
    </xf>
    <xf numFmtId="0" fontId="15" fillId="10" borderId="34" xfId="0" applyFont="1" applyFill="1" applyBorder="1" applyAlignment="1">
      <alignment horizontal="center"/>
    </xf>
    <xf numFmtId="0" fontId="15" fillId="10" borderId="35" xfId="0" applyFont="1" applyFill="1" applyBorder="1" applyAlignment="1">
      <alignment horizontal="center"/>
    </xf>
    <xf numFmtId="171" fontId="30" fillId="3" borderId="2" xfId="4" applyNumberFormat="1" applyFont="1" applyAlignment="1" applyProtection="1">
      <alignment horizontal="center"/>
      <protection locked="0"/>
    </xf>
  </cellXfs>
  <cellStyles count="6">
    <cellStyle name="Hiperlink" xfId="5" builtinId="8"/>
    <cellStyle name="Moeda" xfId="1" builtinId="4"/>
    <cellStyle name="Neutro" xfId="3" builtinId="28"/>
    <cellStyle name="Normal" xfId="0" builtinId="0"/>
    <cellStyle name="Nota" xfId="4" builtinId="10"/>
    <cellStyle name="Título 1" xfId="2" builtinId="16"/>
  </cellStyles>
  <dxfs count="0"/>
  <tableStyles count="0" defaultTableStyle="TableStyleMedium2" defaultPivotStyle="PivotStyleLight16"/>
  <colors>
    <mruColors>
      <color rgb="FF0E131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NOTAS!A1"/><Relationship Id="rId13" Type="http://schemas.openxmlformats.org/officeDocument/2006/relationships/image" Target="../media/image7.png"/><Relationship Id="rId18" Type="http://schemas.openxmlformats.org/officeDocument/2006/relationships/image" Target="../media/image12.svg"/><Relationship Id="rId3" Type="http://schemas.openxmlformats.org/officeDocument/2006/relationships/image" Target="../media/image2.png"/><Relationship Id="rId7" Type="http://schemas.openxmlformats.org/officeDocument/2006/relationships/hyperlink" Target="#RENDIMENTOS!A1"/><Relationship Id="rId12" Type="http://schemas.openxmlformats.org/officeDocument/2006/relationships/image" Target="../media/image6.svg"/><Relationship Id="rId17" Type="http://schemas.openxmlformats.org/officeDocument/2006/relationships/image" Target="../media/image11.png"/><Relationship Id="rId2" Type="http://schemas.openxmlformats.org/officeDocument/2006/relationships/hyperlink" Target="http://www.linkedin.com/in/jfilho25" TargetMode="External"/><Relationship Id="rId16" Type="http://schemas.openxmlformats.org/officeDocument/2006/relationships/image" Target="../media/image10.svg"/><Relationship Id="rId1" Type="http://schemas.openxmlformats.org/officeDocument/2006/relationships/image" Target="../media/image1.png"/><Relationship Id="rId6" Type="http://schemas.openxmlformats.org/officeDocument/2006/relationships/image" Target="../media/image4.svg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9.png"/><Relationship Id="rId10" Type="http://schemas.openxmlformats.org/officeDocument/2006/relationships/hyperlink" Target="#IMPOSTO!A1"/><Relationship Id="rId4" Type="http://schemas.openxmlformats.org/officeDocument/2006/relationships/hyperlink" Target="#TITULAR!A1"/><Relationship Id="rId9" Type="http://schemas.openxmlformats.org/officeDocument/2006/relationships/hyperlink" Target="#DOA&#199;OES!A1"/><Relationship Id="rId14" Type="http://schemas.openxmlformats.org/officeDocument/2006/relationships/image" Target="../media/image8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NOTAS!A1"/><Relationship Id="rId13" Type="http://schemas.openxmlformats.org/officeDocument/2006/relationships/image" Target="../media/image7.png"/><Relationship Id="rId18" Type="http://schemas.openxmlformats.org/officeDocument/2006/relationships/image" Target="../media/image12.svg"/><Relationship Id="rId3" Type="http://schemas.openxmlformats.org/officeDocument/2006/relationships/image" Target="../media/image2.png"/><Relationship Id="rId7" Type="http://schemas.openxmlformats.org/officeDocument/2006/relationships/hyperlink" Target="#INFORMES!A1"/><Relationship Id="rId12" Type="http://schemas.openxmlformats.org/officeDocument/2006/relationships/image" Target="../media/image6.svg"/><Relationship Id="rId17" Type="http://schemas.openxmlformats.org/officeDocument/2006/relationships/image" Target="../media/image11.png"/><Relationship Id="rId2" Type="http://schemas.openxmlformats.org/officeDocument/2006/relationships/hyperlink" Target="http://www.linkedin.com/in/jfilho25" TargetMode="External"/><Relationship Id="rId16" Type="http://schemas.openxmlformats.org/officeDocument/2006/relationships/image" Target="../media/image10.svg"/><Relationship Id="rId1" Type="http://schemas.openxmlformats.org/officeDocument/2006/relationships/image" Target="../media/image1.png"/><Relationship Id="rId6" Type="http://schemas.openxmlformats.org/officeDocument/2006/relationships/image" Target="../media/image4.svg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9.png"/><Relationship Id="rId10" Type="http://schemas.openxmlformats.org/officeDocument/2006/relationships/hyperlink" Target="#IMPOSTO!A1"/><Relationship Id="rId4" Type="http://schemas.openxmlformats.org/officeDocument/2006/relationships/hyperlink" Target="#TITULAR!A1"/><Relationship Id="rId9" Type="http://schemas.openxmlformats.org/officeDocument/2006/relationships/hyperlink" Target="#DOA&#199;OES!A1"/><Relationship Id="rId14" Type="http://schemas.openxmlformats.org/officeDocument/2006/relationships/image" Target="../media/image8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NOTAS!A1"/><Relationship Id="rId13" Type="http://schemas.openxmlformats.org/officeDocument/2006/relationships/image" Target="../media/image7.png"/><Relationship Id="rId18" Type="http://schemas.openxmlformats.org/officeDocument/2006/relationships/image" Target="../media/image12.svg"/><Relationship Id="rId3" Type="http://schemas.openxmlformats.org/officeDocument/2006/relationships/image" Target="../media/image2.png"/><Relationship Id="rId7" Type="http://schemas.openxmlformats.org/officeDocument/2006/relationships/hyperlink" Target="#RENDIMENTOS!A1"/><Relationship Id="rId12" Type="http://schemas.openxmlformats.org/officeDocument/2006/relationships/image" Target="../media/image6.svg"/><Relationship Id="rId17" Type="http://schemas.openxmlformats.org/officeDocument/2006/relationships/image" Target="../media/image11.png"/><Relationship Id="rId2" Type="http://schemas.openxmlformats.org/officeDocument/2006/relationships/hyperlink" Target="http://www.linkedin.com/in/jfilho25" TargetMode="External"/><Relationship Id="rId16" Type="http://schemas.openxmlformats.org/officeDocument/2006/relationships/image" Target="../media/image10.svg"/><Relationship Id="rId1" Type="http://schemas.openxmlformats.org/officeDocument/2006/relationships/image" Target="../media/image1.png"/><Relationship Id="rId6" Type="http://schemas.openxmlformats.org/officeDocument/2006/relationships/image" Target="../media/image4.svg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9.png"/><Relationship Id="rId10" Type="http://schemas.openxmlformats.org/officeDocument/2006/relationships/hyperlink" Target="#IMPOSTO!A1"/><Relationship Id="rId4" Type="http://schemas.openxmlformats.org/officeDocument/2006/relationships/hyperlink" Target="#TITULAR!A1"/><Relationship Id="rId9" Type="http://schemas.openxmlformats.org/officeDocument/2006/relationships/hyperlink" Target="#DOA&#199;OES!A1"/><Relationship Id="rId14" Type="http://schemas.openxmlformats.org/officeDocument/2006/relationships/image" Target="../media/image8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NOTAS!A1"/><Relationship Id="rId13" Type="http://schemas.openxmlformats.org/officeDocument/2006/relationships/image" Target="../media/image7.png"/><Relationship Id="rId18" Type="http://schemas.openxmlformats.org/officeDocument/2006/relationships/image" Target="../media/image12.svg"/><Relationship Id="rId3" Type="http://schemas.openxmlformats.org/officeDocument/2006/relationships/image" Target="../media/image2.png"/><Relationship Id="rId7" Type="http://schemas.openxmlformats.org/officeDocument/2006/relationships/hyperlink" Target="#RENDIMENTOS!A1"/><Relationship Id="rId12" Type="http://schemas.openxmlformats.org/officeDocument/2006/relationships/image" Target="../media/image6.svg"/><Relationship Id="rId17" Type="http://schemas.openxmlformats.org/officeDocument/2006/relationships/image" Target="../media/image11.png"/><Relationship Id="rId2" Type="http://schemas.openxmlformats.org/officeDocument/2006/relationships/hyperlink" Target="http://www.linkedin.com/in/jfilho25" TargetMode="External"/><Relationship Id="rId16" Type="http://schemas.openxmlformats.org/officeDocument/2006/relationships/image" Target="../media/image10.svg"/><Relationship Id="rId1" Type="http://schemas.openxmlformats.org/officeDocument/2006/relationships/image" Target="../media/image1.png"/><Relationship Id="rId6" Type="http://schemas.openxmlformats.org/officeDocument/2006/relationships/image" Target="../media/image4.svg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9.png"/><Relationship Id="rId10" Type="http://schemas.openxmlformats.org/officeDocument/2006/relationships/hyperlink" Target="#IMPOSTO!A1"/><Relationship Id="rId4" Type="http://schemas.openxmlformats.org/officeDocument/2006/relationships/hyperlink" Target="#TITULAR!A1"/><Relationship Id="rId9" Type="http://schemas.openxmlformats.org/officeDocument/2006/relationships/hyperlink" Target="#DOA&#199;OES!A1"/><Relationship Id="rId14" Type="http://schemas.openxmlformats.org/officeDocument/2006/relationships/image" Target="../media/image8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NOTAS!A1"/><Relationship Id="rId13" Type="http://schemas.openxmlformats.org/officeDocument/2006/relationships/image" Target="../media/image7.png"/><Relationship Id="rId18" Type="http://schemas.openxmlformats.org/officeDocument/2006/relationships/image" Target="../media/image12.svg"/><Relationship Id="rId3" Type="http://schemas.openxmlformats.org/officeDocument/2006/relationships/image" Target="../media/image2.png"/><Relationship Id="rId7" Type="http://schemas.openxmlformats.org/officeDocument/2006/relationships/hyperlink" Target="#RENDIMENTOS!A1"/><Relationship Id="rId12" Type="http://schemas.openxmlformats.org/officeDocument/2006/relationships/image" Target="../media/image6.svg"/><Relationship Id="rId17" Type="http://schemas.openxmlformats.org/officeDocument/2006/relationships/image" Target="../media/image11.png"/><Relationship Id="rId2" Type="http://schemas.openxmlformats.org/officeDocument/2006/relationships/hyperlink" Target="http://www.linkedin.com/in/jfilho25" TargetMode="External"/><Relationship Id="rId16" Type="http://schemas.openxmlformats.org/officeDocument/2006/relationships/image" Target="../media/image10.svg"/><Relationship Id="rId1" Type="http://schemas.openxmlformats.org/officeDocument/2006/relationships/image" Target="../media/image1.png"/><Relationship Id="rId6" Type="http://schemas.openxmlformats.org/officeDocument/2006/relationships/image" Target="../media/image4.svg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9.png"/><Relationship Id="rId10" Type="http://schemas.openxmlformats.org/officeDocument/2006/relationships/hyperlink" Target="#IMPOSTO!A1"/><Relationship Id="rId4" Type="http://schemas.openxmlformats.org/officeDocument/2006/relationships/hyperlink" Target="#TITULAR!A1"/><Relationship Id="rId9" Type="http://schemas.openxmlformats.org/officeDocument/2006/relationships/hyperlink" Target="#DOA&#199;OES!A1"/><Relationship Id="rId14" Type="http://schemas.openxmlformats.org/officeDocument/2006/relationships/image" Target="../media/image8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285749</xdr:colOff>
      <xdr:row>1</xdr:row>
      <xdr:rowOff>333375</xdr:rowOff>
    </xdr:from>
    <xdr:to>
      <xdr:col>0</xdr:col>
      <xdr:colOff>1474238</xdr:colOff>
      <xdr:row>5</xdr:row>
      <xdr:rowOff>161925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37A3F36-D645-C292-B83D-F15C9148B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9" y="904875"/>
          <a:ext cx="1188489" cy="752475"/>
        </a:xfrm>
        <a:prstGeom prst="rect">
          <a:avLst/>
        </a:prstGeom>
      </xdr:spPr>
    </xdr:pic>
    <xdr:clientData/>
  </xdr:twoCellAnchor>
  <xdr:twoCellAnchor editAs="absolute">
    <xdr:from>
      <xdr:col>0</xdr:col>
      <xdr:colOff>158081</xdr:colOff>
      <xdr:row>0</xdr:row>
      <xdr:rowOff>159835</xdr:rowOff>
    </xdr:from>
    <xdr:to>
      <xdr:col>0</xdr:col>
      <xdr:colOff>1727870</xdr:colOff>
      <xdr:row>1</xdr:row>
      <xdr:rowOff>331615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ABC6A88-B8B9-CB0C-BBCD-4E6875056C00}"/>
            </a:ext>
          </a:extLst>
        </xdr:cNvPr>
        <xdr:cNvSpPr/>
      </xdr:nvSpPr>
      <xdr:spPr>
        <a:xfrm>
          <a:off x="158081" y="159835"/>
          <a:ext cx="1569789" cy="74328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>
            <a:bevelT w="0" h="0"/>
            <a:bevelB w="19050" h="19050"/>
          </a:sp3d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BEAR</a:t>
          </a:r>
          <a:r>
            <a:rPr lang="pt-BR" sz="1800" b="1" cap="none" spc="0" baseline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 BITE</a:t>
          </a:r>
        </a:p>
        <a:p>
          <a:pPr algn="ctr"/>
          <a:r>
            <a:rPr lang="pt-BR" sz="1800" b="1" cap="none" spc="0" baseline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SYSTEM</a:t>
          </a:r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114300</xdr:rowOff>
    </xdr:to>
    <xdr:sp macro="" textlink="">
      <xdr:nvSpPr>
        <xdr:cNvPr id="1029" name="AutoShape 5" descr="Linkedin Logo - LinkedIn Logo in Black and White Style - CleanPNG">
          <a:extLst>
            <a:ext uri="{FF2B5EF4-FFF2-40B4-BE49-F238E27FC236}">
              <a16:creationId xmlns:a16="http://schemas.microsoft.com/office/drawing/2014/main" id="{5735D35F-0601-67DF-FE65-97603795362A}"/>
            </a:ext>
          </a:extLst>
        </xdr:cNvPr>
        <xdr:cNvSpPr>
          <a:spLocks noChangeAspect="1" noChangeArrowheads="1"/>
        </xdr:cNvSpPr>
      </xdr:nvSpPr>
      <xdr:spPr bwMode="auto">
        <a:xfrm>
          <a:off x="42576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581025</xdr:colOff>
      <xdr:row>25</xdr:row>
      <xdr:rowOff>38100</xdr:rowOff>
    </xdr:from>
    <xdr:to>
      <xdr:col>0</xdr:col>
      <xdr:colOff>1019175</xdr:colOff>
      <xdr:row>27</xdr:row>
      <xdr:rowOff>95250</xdr:rowOff>
    </xdr:to>
    <xdr:pic>
      <xdr:nvPicPr>
        <xdr:cNvPr id="21" name="Imagem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27B660-4B97-A223-D45B-6B3D05E1D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5343525"/>
          <a:ext cx="438150" cy="438150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0</xdr:col>
      <xdr:colOff>323850</xdr:colOff>
      <xdr:row>6</xdr:row>
      <xdr:rowOff>104775</xdr:rowOff>
    </xdr:from>
    <xdr:to>
      <xdr:col>0</xdr:col>
      <xdr:colOff>1704975</xdr:colOff>
      <xdr:row>8</xdr:row>
      <xdr:rowOff>161925</xdr:rowOff>
    </xdr:to>
    <xdr:sp macro="" textlink="">
      <xdr:nvSpPr>
        <xdr:cNvPr id="25" name="Retângulo: Cantos Arredondados 2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96A6392-5FE1-430C-B1E2-D94BEEFE6DBE}"/>
            </a:ext>
          </a:extLst>
        </xdr:cNvPr>
        <xdr:cNvSpPr/>
      </xdr:nvSpPr>
      <xdr:spPr>
        <a:xfrm>
          <a:off x="323850" y="1790700"/>
          <a:ext cx="1381125" cy="438150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95250</xdr:colOff>
      <xdr:row>6</xdr:row>
      <xdr:rowOff>104775</xdr:rowOff>
    </xdr:from>
    <xdr:to>
      <xdr:col>0</xdr:col>
      <xdr:colOff>581025</xdr:colOff>
      <xdr:row>8</xdr:row>
      <xdr:rowOff>171450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5CE38004-E99A-4C07-A6AC-18DE1808B98E}"/>
            </a:ext>
          </a:extLst>
        </xdr:cNvPr>
        <xdr:cNvSpPr/>
      </xdr:nvSpPr>
      <xdr:spPr>
        <a:xfrm>
          <a:off x="95250" y="17907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16384</xdr:col>
      <xdr:colOff>304800</xdr:colOff>
      <xdr:row>17</xdr:row>
      <xdr:rowOff>114300</xdr:rowOff>
    </xdr:to>
    <xdr:sp macro="" textlink="">
      <xdr:nvSpPr>
        <xdr:cNvPr id="1070" name="AutoShape 46" descr="Cliente - ícones de tecnologia grátis">
          <a:extLst>
            <a:ext uri="{FF2B5EF4-FFF2-40B4-BE49-F238E27FC236}">
              <a16:creationId xmlns:a16="http://schemas.microsoft.com/office/drawing/2014/main" id="{D5EF1CF8-9AE8-03BF-F1CC-FB6386E6F329}"/>
            </a:ext>
          </a:extLst>
        </xdr:cNvPr>
        <xdr:cNvSpPr>
          <a:spLocks noChangeAspect="1" noChangeArrowheads="1"/>
        </xdr:cNvSpPr>
      </xdr:nvSpPr>
      <xdr:spPr bwMode="auto">
        <a:xfrm>
          <a:off x="1247775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16384</xdr:col>
      <xdr:colOff>304800</xdr:colOff>
      <xdr:row>19</xdr:row>
      <xdr:rowOff>114300</xdr:rowOff>
    </xdr:to>
    <xdr:sp macro="" textlink="">
      <xdr:nvSpPr>
        <xdr:cNvPr id="1071" name="AutoShape 47" descr="Cliente - ícones de tecnologia grátis">
          <a:extLst>
            <a:ext uri="{FF2B5EF4-FFF2-40B4-BE49-F238E27FC236}">
              <a16:creationId xmlns:a16="http://schemas.microsoft.com/office/drawing/2014/main" id="{8F1600E8-282F-1664-BEF5-38F2BAFF674B}"/>
            </a:ext>
          </a:extLst>
        </xdr:cNvPr>
        <xdr:cNvSpPr>
          <a:spLocks noChangeAspect="1" noChangeArrowheads="1"/>
        </xdr:cNvSpPr>
      </xdr:nvSpPr>
      <xdr:spPr bwMode="auto">
        <a:xfrm>
          <a:off x="1064895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200026</xdr:colOff>
      <xdr:row>6</xdr:row>
      <xdr:rowOff>171451</xdr:rowOff>
    </xdr:from>
    <xdr:to>
      <xdr:col>0</xdr:col>
      <xdr:colOff>506914</xdr:colOff>
      <xdr:row>8</xdr:row>
      <xdr:rowOff>133351</xdr:rowOff>
    </xdr:to>
    <xdr:pic>
      <xdr:nvPicPr>
        <xdr:cNvPr id="28" name="Gráfico 27">
          <a:extLst>
            <a:ext uri="{FF2B5EF4-FFF2-40B4-BE49-F238E27FC236}">
              <a16:creationId xmlns:a16="http://schemas.microsoft.com/office/drawing/2014/main" id="{0A441081-9A8E-9BC5-2212-80E70CA36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0026" y="1857376"/>
          <a:ext cx="306888" cy="342900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9</xdr:row>
      <xdr:rowOff>66675</xdr:rowOff>
    </xdr:from>
    <xdr:to>
      <xdr:col>0</xdr:col>
      <xdr:colOff>1695450</xdr:colOff>
      <xdr:row>11</xdr:row>
      <xdr:rowOff>123825</xdr:rowOff>
    </xdr:to>
    <xdr:sp macro="" textlink="">
      <xdr:nvSpPr>
        <xdr:cNvPr id="29" name="Retângulo: Cantos Arredondados 2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CE8D757-58A9-4A32-9B71-0986357D6B59}"/>
            </a:ext>
          </a:extLst>
        </xdr:cNvPr>
        <xdr:cNvSpPr/>
      </xdr:nvSpPr>
      <xdr:spPr>
        <a:xfrm>
          <a:off x="314325" y="232410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     </a:t>
          </a:r>
          <a:r>
            <a:rPr lang="pt-BR" sz="1200" b="1">
              <a:solidFill>
                <a:schemeClr val="bg1"/>
              </a:solidFill>
              <a:latin typeface="+mj-lt"/>
            </a:rPr>
            <a:t>RENDIMENTOS</a:t>
          </a:r>
        </a:p>
      </xdr:txBody>
    </xdr:sp>
    <xdr:clientData/>
  </xdr:twoCellAnchor>
  <xdr:twoCellAnchor>
    <xdr:from>
      <xdr:col>0</xdr:col>
      <xdr:colOff>85725</xdr:colOff>
      <xdr:row>9</xdr:row>
      <xdr:rowOff>66675</xdr:rowOff>
    </xdr:from>
    <xdr:to>
      <xdr:col>0</xdr:col>
      <xdr:colOff>571500</xdr:colOff>
      <xdr:row>11</xdr:row>
      <xdr:rowOff>133350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2E64672B-6EFB-420E-B1C5-F4D4F276C95B}"/>
            </a:ext>
          </a:extLst>
        </xdr:cNvPr>
        <xdr:cNvSpPr/>
      </xdr:nvSpPr>
      <xdr:spPr>
        <a:xfrm>
          <a:off x="85725" y="23241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304800</xdr:colOff>
      <xdr:row>12</xdr:row>
      <xdr:rowOff>28575</xdr:rowOff>
    </xdr:from>
    <xdr:to>
      <xdr:col>0</xdr:col>
      <xdr:colOff>1685925</xdr:colOff>
      <xdr:row>14</xdr:row>
      <xdr:rowOff>85725</xdr:rowOff>
    </xdr:to>
    <xdr:sp macro="" textlink="">
      <xdr:nvSpPr>
        <xdr:cNvPr id="31" name="Retângulo: Cantos Arredondados 3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712934A-6929-4316-B732-9DAF2254A299}"/>
            </a:ext>
          </a:extLst>
        </xdr:cNvPr>
        <xdr:cNvSpPr/>
      </xdr:nvSpPr>
      <xdr:spPr>
        <a:xfrm>
          <a:off x="304800" y="285750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</a:rPr>
            <a:t>NOTAS</a:t>
          </a:r>
        </a:p>
      </xdr:txBody>
    </xdr:sp>
    <xdr:clientData/>
  </xdr:twoCellAnchor>
  <xdr:twoCellAnchor>
    <xdr:from>
      <xdr:col>0</xdr:col>
      <xdr:colOff>76200</xdr:colOff>
      <xdr:row>12</xdr:row>
      <xdr:rowOff>28575</xdr:rowOff>
    </xdr:from>
    <xdr:to>
      <xdr:col>0</xdr:col>
      <xdr:colOff>561975</xdr:colOff>
      <xdr:row>14</xdr:row>
      <xdr:rowOff>95250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06EA50F3-BA99-499F-94AB-8A125F9F8135}"/>
            </a:ext>
          </a:extLst>
        </xdr:cNvPr>
        <xdr:cNvSpPr/>
      </xdr:nvSpPr>
      <xdr:spPr>
        <a:xfrm>
          <a:off x="76200" y="28575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171450</xdr:colOff>
      <xdr:row>15</xdr:row>
      <xdr:rowOff>0</xdr:rowOff>
    </xdr:from>
    <xdr:to>
      <xdr:col>0</xdr:col>
      <xdr:colOff>1676401</xdr:colOff>
      <xdr:row>17</xdr:row>
      <xdr:rowOff>57150</xdr:rowOff>
    </xdr:to>
    <xdr:sp macro="" textlink="">
      <xdr:nvSpPr>
        <xdr:cNvPr id="33" name="Retângulo: Cantos Arredondados 3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E4BAD48-2725-4BFB-9A3B-81059AC67964}"/>
            </a:ext>
          </a:extLst>
        </xdr:cNvPr>
        <xdr:cNvSpPr/>
      </xdr:nvSpPr>
      <xdr:spPr>
        <a:xfrm>
          <a:off x="171450" y="3400425"/>
          <a:ext cx="1504951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</a:rPr>
            <a:t>         DOAÇ</a:t>
          </a:r>
          <a:r>
            <a:rPr lang="pt-BR" sz="12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Õ</a:t>
          </a:r>
          <a:r>
            <a:rPr lang="pt-BR" sz="1200" b="1">
              <a:solidFill>
                <a:schemeClr val="bg1"/>
              </a:solidFill>
              <a:latin typeface="+mj-lt"/>
            </a:rPr>
            <a:t>ES</a:t>
          </a:r>
        </a:p>
      </xdr:txBody>
    </xdr:sp>
    <xdr:clientData/>
  </xdr:twoCellAnchor>
  <xdr:twoCellAnchor>
    <xdr:from>
      <xdr:col>0</xdr:col>
      <xdr:colOff>66675</xdr:colOff>
      <xdr:row>15</xdr:row>
      <xdr:rowOff>0</xdr:rowOff>
    </xdr:from>
    <xdr:to>
      <xdr:col>0</xdr:col>
      <xdr:colOff>552450</xdr:colOff>
      <xdr:row>17</xdr:row>
      <xdr:rowOff>66675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A44FC88B-2913-409D-B8BE-FD50734DDE5D}"/>
            </a:ext>
          </a:extLst>
        </xdr:cNvPr>
        <xdr:cNvSpPr/>
      </xdr:nvSpPr>
      <xdr:spPr>
        <a:xfrm>
          <a:off x="66675" y="3400425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276225</xdr:colOff>
      <xdr:row>17</xdr:row>
      <xdr:rowOff>161925</xdr:rowOff>
    </xdr:from>
    <xdr:to>
      <xdr:col>0</xdr:col>
      <xdr:colOff>1657350</xdr:colOff>
      <xdr:row>20</xdr:row>
      <xdr:rowOff>28575</xdr:rowOff>
    </xdr:to>
    <xdr:sp macro="" textlink="">
      <xdr:nvSpPr>
        <xdr:cNvPr id="35" name="Retângulo: Cantos Arredondados 3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B23121B-0F7B-4DFA-82F8-06D797E8133B}"/>
            </a:ext>
          </a:extLst>
        </xdr:cNvPr>
        <xdr:cNvSpPr/>
      </xdr:nvSpPr>
      <xdr:spPr>
        <a:xfrm>
          <a:off x="276225" y="394335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    </a:t>
          </a:r>
          <a:r>
            <a:rPr lang="pt-BR" sz="1200" b="1" baseline="0">
              <a:solidFill>
                <a:schemeClr val="bg1"/>
              </a:solidFill>
            </a:rPr>
            <a:t> </a:t>
          </a:r>
          <a:r>
            <a:rPr lang="pt-BR" sz="1200" b="1">
              <a:solidFill>
                <a:schemeClr val="bg1"/>
              </a:solidFill>
            </a:rPr>
            <a:t>IMPOST</a:t>
          </a:r>
          <a:r>
            <a:rPr lang="pt-BR" sz="1200" b="1" baseline="0">
              <a:solidFill>
                <a:schemeClr val="bg1"/>
              </a:solidFill>
            </a:rPr>
            <a:t>O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0</xdr:col>
      <xdr:colOff>47625</xdr:colOff>
      <xdr:row>17</xdr:row>
      <xdr:rowOff>161925</xdr:rowOff>
    </xdr:from>
    <xdr:to>
      <xdr:col>0</xdr:col>
      <xdr:colOff>533400</xdr:colOff>
      <xdr:row>20</xdr:row>
      <xdr:rowOff>38100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EC2246BF-A190-4369-926C-9F5C747E8D45}"/>
            </a:ext>
          </a:extLst>
        </xdr:cNvPr>
        <xdr:cNvSpPr/>
      </xdr:nvSpPr>
      <xdr:spPr>
        <a:xfrm>
          <a:off x="47625" y="394335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212701</xdr:colOff>
      <xdr:row>9</xdr:row>
      <xdr:rowOff>152400</xdr:rowOff>
    </xdr:from>
    <xdr:to>
      <xdr:col>0</xdr:col>
      <xdr:colOff>478471</xdr:colOff>
      <xdr:row>11</xdr:row>
      <xdr:rowOff>47625</xdr:rowOff>
    </xdr:to>
    <xdr:pic>
      <xdr:nvPicPr>
        <xdr:cNvPr id="37" name="Gráfico 36">
          <a:extLst>
            <a:ext uri="{FF2B5EF4-FFF2-40B4-BE49-F238E27FC236}">
              <a16:creationId xmlns:a16="http://schemas.microsoft.com/office/drawing/2014/main" id="{BFD4CC60-3A6B-BE58-C44F-210AED249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2701" y="2409825"/>
          <a:ext cx="265770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153887</xdr:colOff>
      <xdr:row>12</xdr:row>
      <xdr:rowOff>104775</xdr:rowOff>
    </xdr:from>
    <xdr:to>
      <xdr:col>0</xdr:col>
      <xdr:colOff>466724</xdr:colOff>
      <xdr:row>14</xdr:row>
      <xdr:rowOff>28575</xdr:rowOff>
    </xdr:to>
    <xdr:pic>
      <xdr:nvPicPr>
        <xdr:cNvPr id="38" name="Gráfico 37">
          <a:extLst>
            <a:ext uri="{FF2B5EF4-FFF2-40B4-BE49-F238E27FC236}">
              <a16:creationId xmlns:a16="http://schemas.microsoft.com/office/drawing/2014/main" id="{0156FAF3-ACD7-431D-9D30-AF3005889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53887" y="2933700"/>
          <a:ext cx="312837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134041</xdr:colOff>
      <xdr:row>15</xdr:row>
      <xdr:rowOff>38100</xdr:rowOff>
    </xdr:from>
    <xdr:to>
      <xdr:col>0</xdr:col>
      <xdr:colOff>485774</xdr:colOff>
      <xdr:row>17</xdr:row>
      <xdr:rowOff>9525</xdr:rowOff>
    </xdr:to>
    <xdr:pic>
      <xdr:nvPicPr>
        <xdr:cNvPr id="39" name="Gráfico 38">
          <a:extLst>
            <a:ext uri="{FF2B5EF4-FFF2-40B4-BE49-F238E27FC236}">
              <a16:creationId xmlns:a16="http://schemas.microsoft.com/office/drawing/2014/main" id="{6D47058D-90F5-66DF-49D7-77CBC56D8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34041" y="3438525"/>
          <a:ext cx="351733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18</xdr:row>
      <xdr:rowOff>47625</xdr:rowOff>
    </xdr:from>
    <xdr:to>
      <xdr:col>0</xdr:col>
      <xdr:colOff>407941</xdr:colOff>
      <xdr:row>19</xdr:row>
      <xdr:rowOff>152400</xdr:rowOff>
    </xdr:to>
    <xdr:pic>
      <xdr:nvPicPr>
        <xdr:cNvPr id="40" name="Gráfico 39">
          <a:extLst>
            <a:ext uri="{FF2B5EF4-FFF2-40B4-BE49-F238E27FC236}">
              <a16:creationId xmlns:a16="http://schemas.microsoft.com/office/drawing/2014/main" id="{7B81D251-4707-1250-5AD3-83744E692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1450" y="4019550"/>
          <a:ext cx="236491" cy="295275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23</xdr:row>
      <xdr:rowOff>76200</xdr:rowOff>
    </xdr:from>
    <xdr:to>
      <xdr:col>0</xdr:col>
      <xdr:colOff>1362075</xdr:colOff>
      <xdr:row>23</xdr:row>
      <xdr:rowOff>76200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AE2EF566-E5EC-463C-99FC-6A0F6CACAAAE}"/>
            </a:ext>
          </a:extLst>
        </xdr:cNvPr>
        <xdr:cNvCxnSpPr/>
      </xdr:nvCxnSpPr>
      <xdr:spPr>
        <a:xfrm>
          <a:off x="381000" y="5000625"/>
          <a:ext cx="9810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24</xdr:row>
      <xdr:rowOff>142875</xdr:rowOff>
    </xdr:from>
    <xdr:to>
      <xdr:col>3</xdr:col>
      <xdr:colOff>1847849</xdr:colOff>
      <xdr:row>26</xdr:row>
      <xdr:rowOff>95250</xdr:rowOff>
    </xdr:to>
    <xdr:sp macro="" textlink="">
      <xdr:nvSpPr>
        <xdr:cNvPr id="3" name="Retângulo 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74FC978-626A-48C3-9AEF-6748F81EC00B}"/>
            </a:ext>
          </a:extLst>
        </xdr:cNvPr>
        <xdr:cNvSpPr/>
      </xdr:nvSpPr>
      <xdr:spPr>
        <a:xfrm>
          <a:off x="5324475" y="5257800"/>
          <a:ext cx="1200149" cy="333375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Segoe UI Light" panose="020B0502040204020203" pitchFamily="34" charset="0"/>
              <a:cs typeface="Segoe UI Light" panose="020B0502040204020203" pitchFamily="34" charset="0"/>
            </a:rPr>
            <a:t>PROXIMO -&gt;</a:t>
          </a:r>
        </a:p>
        <a:p>
          <a:pPr algn="ctr"/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285749</xdr:colOff>
      <xdr:row>1</xdr:row>
      <xdr:rowOff>333375</xdr:rowOff>
    </xdr:from>
    <xdr:to>
      <xdr:col>0</xdr:col>
      <xdr:colOff>1474238</xdr:colOff>
      <xdr:row>5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A52A62C-F55E-480B-828A-7B09549C3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9" y="904875"/>
          <a:ext cx="1188489" cy="752475"/>
        </a:xfrm>
        <a:prstGeom prst="rect">
          <a:avLst/>
        </a:prstGeom>
      </xdr:spPr>
    </xdr:pic>
    <xdr:clientData/>
  </xdr:twoCellAnchor>
  <xdr:twoCellAnchor editAs="absolute">
    <xdr:from>
      <xdr:col>0</xdr:col>
      <xdr:colOff>158081</xdr:colOff>
      <xdr:row>0</xdr:row>
      <xdr:rowOff>159835</xdr:rowOff>
    </xdr:from>
    <xdr:to>
      <xdr:col>0</xdr:col>
      <xdr:colOff>1727870</xdr:colOff>
      <xdr:row>1</xdr:row>
      <xdr:rowOff>331615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48F3C28-814D-4696-9A06-4FA8AF550A57}"/>
            </a:ext>
          </a:extLst>
        </xdr:cNvPr>
        <xdr:cNvSpPr/>
      </xdr:nvSpPr>
      <xdr:spPr>
        <a:xfrm>
          <a:off x="158081" y="159835"/>
          <a:ext cx="1569789" cy="74328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>
            <a:bevelT w="0" h="0"/>
            <a:bevelB w="19050" h="19050"/>
          </a:sp3d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BEAR</a:t>
          </a:r>
          <a:r>
            <a:rPr lang="pt-BR" sz="1800" b="1" cap="none" spc="0" baseline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 BITE</a:t>
          </a:r>
        </a:p>
        <a:p>
          <a:pPr algn="ctr"/>
          <a:r>
            <a:rPr lang="pt-BR" sz="1800" b="1" cap="none" spc="0" baseline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SYSTEM</a:t>
          </a:r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114300</xdr:rowOff>
    </xdr:to>
    <xdr:sp macro="" textlink="">
      <xdr:nvSpPr>
        <xdr:cNvPr id="4" name="AutoShape 5" descr="Linkedin Logo - LinkedIn Logo in Black and White Style - CleanPNG">
          <a:extLst>
            <a:ext uri="{FF2B5EF4-FFF2-40B4-BE49-F238E27FC236}">
              <a16:creationId xmlns:a16="http://schemas.microsoft.com/office/drawing/2014/main" id="{E2784E83-8099-4F5C-8549-D6E0835B5026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43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581025</xdr:colOff>
      <xdr:row>25</xdr:row>
      <xdr:rowOff>38100</xdr:rowOff>
    </xdr:from>
    <xdr:to>
      <xdr:col>0</xdr:col>
      <xdr:colOff>1019175</xdr:colOff>
      <xdr:row>27</xdr:row>
      <xdr:rowOff>95250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D97F81-BFEE-460B-BAFA-813A73E92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5343525"/>
          <a:ext cx="438150" cy="438150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0</xdr:col>
      <xdr:colOff>323850</xdr:colOff>
      <xdr:row>6</xdr:row>
      <xdr:rowOff>104775</xdr:rowOff>
    </xdr:from>
    <xdr:to>
      <xdr:col>0</xdr:col>
      <xdr:colOff>1704975</xdr:colOff>
      <xdr:row>8</xdr:row>
      <xdr:rowOff>161925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99BC53-0CBF-4800-971F-925DCCAF1682}"/>
            </a:ext>
          </a:extLst>
        </xdr:cNvPr>
        <xdr:cNvSpPr/>
      </xdr:nvSpPr>
      <xdr:spPr>
        <a:xfrm>
          <a:off x="323850" y="179070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95250</xdr:colOff>
      <xdr:row>6</xdr:row>
      <xdr:rowOff>104775</xdr:rowOff>
    </xdr:from>
    <xdr:to>
      <xdr:col>0</xdr:col>
      <xdr:colOff>581025</xdr:colOff>
      <xdr:row>8</xdr:row>
      <xdr:rowOff>171450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B005CD8D-742D-4822-8801-27B76656B2F9}"/>
            </a:ext>
          </a:extLst>
        </xdr:cNvPr>
        <xdr:cNvSpPr/>
      </xdr:nvSpPr>
      <xdr:spPr>
        <a:xfrm>
          <a:off x="95250" y="17907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16384</xdr:col>
      <xdr:colOff>304800</xdr:colOff>
      <xdr:row>17</xdr:row>
      <xdr:rowOff>114300</xdr:rowOff>
    </xdr:to>
    <xdr:sp macro="" textlink="">
      <xdr:nvSpPr>
        <xdr:cNvPr id="8" name="AutoShape 46" descr="Cliente - ícones de tecnologia grátis">
          <a:extLst>
            <a:ext uri="{FF2B5EF4-FFF2-40B4-BE49-F238E27FC236}">
              <a16:creationId xmlns:a16="http://schemas.microsoft.com/office/drawing/2014/main" id="{0537B6C8-3E02-4455-B950-F01B9A239A41}"/>
            </a:ext>
          </a:extLst>
        </xdr:cNvPr>
        <xdr:cNvSpPr>
          <a:spLocks noChangeAspect="1" noChangeArrowheads="1"/>
        </xdr:cNvSpPr>
      </xdr:nvSpPr>
      <xdr:spPr bwMode="auto">
        <a:xfrm>
          <a:off x="1247775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114300</xdr:rowOff>
    </xdr:to>
    <xdr:sp macro="" textlink="">
      <xdr:nvSpPr>
        <xdr:cNvPr id="9" name="AutoShape 47" descr="Cliente - ícones de tecnologia grátis">
          <a:extLst>
            <a:ext uri="{FF2B5EF4-FFF2-40B4-BE49-F238E27FC236}">
              <a16:creationId xmlns:a16="http://schemas.microsoft.com/office/drawing/2014/main" id="{29A46EA3-5B91-40A4-960D-93A463F6A0C1}"/>
            </a:ext>
          </a:extLst>
        </xdr:cNvPr>
        <xdr:cNvSpPr>
          <a:spLocks noChangeAspect="1" noChangeArrowheads="1"/>
        </xdr:cNvSpPr>
      </xdr:nvSpPr>
      <xdr:spPr bwMode="auto">
        <a:xfrm>
          <a:off x="1064895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200026</xdr:colOff>
      <xdr:row>6</xdr:row>
      <xdr:rowOff>171451</xdr:rowOff>
    </xdr:from>
    <xdr:to>
      <xdr:col>0</xdr:col>
      <xdr:colOff>506914</xdr:colOff>
      <xdr:row>8</xdr:row>
      <xdr:rowOff>133351</xdr:rowOff>
    </xdr:to>
    <xdr:pic>
      <xdr:nvPicPr>
        <xdr:cNvPr id="10" name="Gráfico 9">
          <a:extLst>
            <a:ext uri="{FF2B5EF4-FFF2-40B4-BE49-F238E27FC236}">
              <a16:creationId xmlns:a16="http://schemas.microsoft.com/office/drawing/2014/main" id="{3CE731E8-8D9E-4320-AD73-EA3DF0D3D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0026" y="1857376"/>
          <a:ext cx="306888" cy="342900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9</xdr:row>
      <xdr:rowOff>66675</xdr:rowOff>
    </xdr:from>
    <xdr:to>
      <xdr:col>0</xdr:col>
      <xdr:colOff>1695450</xdr:colOff>
      <xdr:row>11</xdr:row>
      <xdr:rowOff>123825</xdr:rowOff>
    </xdr:to>
    <xdr:sp macro="" textlink="">
      <xdr:nvSpPr>
        <xdr:cNvPr id="11" name="Retângulo: Cantos Arredondado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749758D-A0D2-447D-B231-616BDA8D2F35}"/>
            </a:ext>
          </a:extLst>
        </xdr:cNvPr>
        <xdr:cNvSpPr/>
      </xdr:nvSpPr>
      <xdr:spPr>
        <a:xfrm>
          <a:off x="314325" y="2324100"/>
          <a:ext cx="1381125" cy="438150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     </a:t>
          </a:r>
          <a:r>
            <a:rPr lang="pt-BR" sz="1200" b="1">
              <a:solidFill>
                <a:schemeClr val="bg1"/>
              </a:solidFill>
              <a:latin typeface="+mj-lt"/>
            </a:rPr>
            <a:t>RENDIMENTOS</a:t>
          </a:r>
        </a:p>
      </xdr:txBody>
    </xdr:sp>
    <xdr:clientData/>
  </xdr:twoCellAnchor>
  <xdr:twoCellAnchor>
    <xdr:from>
      <xdr:col>0</xdr:col>
      <xdr:colOff>85725</xdr:colOff>
      <xdr:row>9</xdr:row>
      <xdr:rowOff>66675</xdr:rowOff>
    </xdr:from>
    <xdr:to>
      <xdr:col>0</xdr:col>
      <xdr:colOff>571500</xdr:colOff>
      <xdr:row>11</xdr:row>
      <xdr:rowOff>133350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CEFE6BA8-2956-48BB-B18A-04243FC24F51}"/>
            </a:ext>
          </a:extLst>
        </xdr:cNvPr>
        <xdr:cNvSpPr/>
      </xdr:nvSpPr>
      <xdr:spPr>
        <a:xfrm>
          <a:off x="85725" y="23241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304800</xdr:colOff>
      <xdr:row>12</xdr:row>
      <xdr:rowOff>28575</xdr:rowOff>
    </xdr:from>
    <xdr:to>
      <xdr:col>0</xdr:col>
      <xdr:colOff>1685925</xdr:colOff>
      <xdr:row>14</xdr:row>
      <xdr:rowOff>85725</xdr:rowOff>
    </xdr:to>
    <xdr:sp macro="" textlink="">
      <xdr:nvSpPr>
        <xdr:cNvPr id="13" name="Retângulo: Cantos Arredondados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69B2EEF-FCD3-4372-A6B2-504880808017}"/>
            </a:ext>
          </a:extLst>
        </xdr:cNvPr>
        <xdr:cNvSpPr/>
      </xdr:nvSpPr>
      <xdr:spPr>
        <a:xfrm>
          <a:off x="304800" y="285750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</a:rPr>
            <a:t>NOTAS</a:t>
          </a:r>
        </a:p>
      </xdr:txBody>
    </xdr:sp>
    <xdr:clientData/>
  </xdr:twoCellAnchor>
  <xdr:twoCellAnchor>
    <xdr:from>
      <xdr:col>0</xdr:col>
      <xdr:colOff>76200</xdr:colOff>
      <xdr:row>12</xdr:row>
      <xdr:rowOff>28575</xdr:rowOff>
    </xdr:from>
    <xdr:to>
      <xdr:col>0</xdr:col>
      <xdr:colOff>561975</xdr:colOff>
      <xdr:row>14</xdr:row>
      <xdr:rowOff>95250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3C633E72-362A-417F-9C88-0077CA21E2D8}"/>
            </a:ext>
          </a:extLst>
        </xdr:cNvPr>
        <xdr:cNvSpPr/>
      </xdr:nvSpPr>
      <xdr:spPr>
        <a:xfrm>
          <a:off x="76200" y="28575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171450</xdr:colOff>
      <xdr:row>15</xdr:row>
      <xdr:rowOff>0</xdr:rowOff>
    </xdr:from>
    <xdr:to>
      <xdr:col>0</xdr:col>
      <xdr:colOff>1676401</xdr:colOff>
      <xdr:row>17</xdr:row>
      <xdr:rowOff>57150</xdr:rowOff>
    </xdr:to>
    <xdr:sp macro="" textlink="">
      <xdr:nvSpPr>
        <xdr:cNvPr id="15" name="Retângulo: Cantos Arredondados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7A5EA3B-3664-4BEA-BC73-6A0368EB532F}"/>
            </a:ext>
          </a:extLst>
        </xdr:cNvPr>
        <xdr:cNvSpPr/>
      </xdr:nvSpPr>
      <xdr:spPr>
        <a:xfrm>
          <a:off x="171450" y="3400425"/>
          <a:ext cx="1504951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</a:rPr>
            <a:t>         DOAÇ</a:t>
          </a:r>
          <a:r>
            <a:rPr lang="pt-BR" sz="12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Õ</a:t>
          </a:r>
          <a:r>
            <a:rPr lang="pt-BR" sz="1200" b="1">
              <a:solidFill>
                <a:schemeClr val="bg1"/>
              </a:solidFill>
              <a:latin typeface="+mj-lt"/>
            </a:rPr>
            <a:t>ES</a:t>
          </a:r>
        </a:p>
      </xdr:txBody>
    </xdr:sp>
    <xdr:clientData/>
  </xdr:twoCellAnchor>
  <xdr:twoCellAnchor>
    <xdr:from>
      <xdr:col>0</xdr:col>
      <xdr:colOff>66675</xdr:colOff>
      <xdr:row>15</xdr:row>
      <xdr:rowOff>0</xdr:rowOff>
    </xdr:from>
    <xdr:to>
      <xdr:col>0</xdr:col>
      <xdr:colOff>552450</xdr:colOff>
      <xdr:row>17</xdr:row>
      <xdr:rowOff>66675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742ADBA9-A262-4438-80F4-548E3E576D93}"/>
            </a:ext>
          </a:extLst>
        </xdr:cNvPr>
        <xdr:cNvSpPr/>
      </xdr:nvSpPr>
      <xdr:spPr>
        <a:xfrm>
          <a:off x="66675" y="3400425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276225</xdr:colOff>
      <xdr:row>17</xdr:row>
      <xdr:rowOff>161925</xdr:rowOff>
    </xdr:from>
    <xdr:to>
      <xdr:col>0</xdr:col>
      <xdr:colOff>1657350</xdr:colOff>
      <xdr:row>20</xdr:row>
      <xdr:rowOff>28575</xdr:rowOff>
    </xdr:to>
    <xdr:sp macro="" textlink="">
      <xdr:nvSpPr>
        <xdr:cNvPr id="17" name="Retângulo: Cantos Arredondados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F08ABCB-0B57-4DB9-8779-6E5FB1C4BA7C}"/>
            </a:ext>
          </a:extLst>
        </xdr:cNvPr>
        <xdr:cNvSpPr/>
      </xdr:nvSpPr>
      <xdr:spPr>
        <a:xfrm>
          <a:off x="276225" y="394335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    </a:t>
          </a:r>
          <a:r>
            <a:rPr lang="pt-BR" sz="1200" b="1" baseline="0">
              <a:solidFill>
                <a:schemeClr val="bg1"/>
              </a:solidFill>
            </a:rPr>
            <a:t> </a:t>
          </a:r>
          <a:r>
            <a:rPr lang="pt-BR" sz="1200" b="1">
              <a:solidFill>
                <a:schemeClr val="bg1"/>
              </a:solidFill>
            </a:rPr>
            <a:t>IMPOST</a:t>
          </a:r>
          <a:r>
            <a:rPr lang="pt-BR" sz="1200" b="1" baseline="0">
              <a:solidFill>
                <a:schemeClr val="bg1"/>
              </a:solidFill>
            </a:rPr>
            <a:t>O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0</xdr:col>
      <xdr:colOff>47625</xdr:colOff>
      <xdr:row>17</xdr:row>
      <xdr:rowOff>161925</xdr:rowOff>
    </xdr:from>
    <xdr:to>
      <xdr:col>0</xdr:col>
      <xdr:colOff>533400</xdr:colOff>
      <xdr:row>20</xdr:row>
      <xdr:rowOff>38100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6A772DBA-CFE0-403E-8AFE-7AC3BA6CC366}"/>
            </a:ext>
          </a:extLst>
        </xdr:cNvPr>
        <xdr:cNvSpPr/>
      </xdr:nvSpPr>
      <xdr:spPr>
        <a:xfrm>
          <a:off x="47625" y="394335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212701</xdr:colOff>
      <xdr:row>9</xdr:row>
      <xdr:rowOff>152400</xdr:rowOff>
    </xdr:from>
    <xdr:to>
      <xdr:col>0</xdr:col>
      <xdr:colOff>478471</xdr:colOff>
      <xdr:row>11</xdr:row>
      <xdr:rowOff>47625</xdr:rowOff>
    </xdr:to>
    <xdr:pic>
      <xdr:nvPicPr>
        <xdr:cNvPr id="19" name="Gráfico 18">
          <a:extLst>
            <a:ext uri="{FF2B5EF4-FFF2-40B4-BE49-F238E27FC236}">
              <a16:creationId xmlns:a16="http://schemas.microsoft.com/office/drawing/2014/main" id="{451067C6-071A-42A9-B09B-2DEB3AF46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2701" y="2409825"/>
          <a:ext cx="265770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153887</xdr:colOff>
      <xdr:row>12</xdr:row>
      <xdr:rowOff>104775</xdr:rowOff>
    </xdr:from>
    <xdr:to>
      <xdr:col>0</xdr:col>
      <xdr:colOff>466724</xdr:colOff>
      <xdr:row>14</xdr:row>
      <xdr:rowOff>28575</xdr:rowOff>
    </xdr:to>
    <xdr:pic>
      <xdr:nvPicPr>
        <xdr:cNvPr id="20" name="Gráfico 19">
          <a:extLst>
            <a:ext uri="{FF2B5EF4-FFF2-40B4-BE49-F238E27FC236}">
              <a16:creationId xmlns:a16="http://schemas.microsoft.com/office/drawing/2014/main" id="{7B31CDD3-5F2C-434D-8A07-7527928B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53887" y="2933700"/>
          <a:ext cx="312837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134041</xdr:colOff>
      <xdr:row>15</xdr:row>
      <xdr:rowOff>38100</xdr:rowOff>
    </xdr:from>
    <xdr:to>
      <xdr:col>0</xdr:col>
      <xdr:colOff>485774</xdr:colOff>
      <xdr:row>17</xdr:row>
      <xdr:rowOff>9525</xdr:rowOff>
    </xdr:to>
    <xdr:pic>
      <xdr:nvPicPr>
        <xdr:cNvPr id="21" name="Gráfico 20">
          <a:extLst>
            <a:ext uri="{FF2B5EF4-FFF2-40B4-BE49-F238E27FC236}">
              <a16:creationId xmlns:a16="http://schemas.microsoft.com/office/drawing/2014/main" id="{A71AA4B0-F559-4CB3-97E6-47415D89D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34041" y="3438525"/>
          <a:ext cx="351733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18</xdr:row>
      <xdr:rowOff>47625</xdr:rowOff>
    </xdr:from>
    <xdr:to>
      <xdr:col>0</xdr:col>
      <xdr:colOff>407941</xdr:colOff>
      <xdr:row>19</xdr:row>
      <xdr:rowOff>152400</xdr:rowOff>
    </xdr:to>
    <xdr:pic>
      <xdr:nvPicPr>
        <xdr:cNvPr id="22" name="Gráfico 21">
          <a:extLst>
            <a:ext uri="{FF2B5EF4-FFF2-40B4-BE49-F238E27FC236}">
              <a16:creationId xmlns:a16="http://schemas.microsoft.com/office/drawing/2014/main" id="{332FE816-61A9-4CF9-B2E8-7436ABF2F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1450" y="4019550"/>
          <a:ext cx="236491" cy="295275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23</xdr:row>
      <xdr:rowOff>76200</xdr:rowOff>
    </xdr:from>
    <xdr:to>
      <xdr:col>0</xdr:col>
      <xdr:colOff>1362075</xdr:colOff>
      <xdr:row>23</xdr:row>
      <xdr:rowOff>76200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C2231648-405D-4BE3-A7D8-95E236997D56}"/>
            </a:ext>
          </a:extLst>
        </xdr:cNvPr>
        <xdr:cNvCxnSpPr/>
      </xdr:nvCxnSpPr>
      <xdr:spPr>
        <a:xfrm>
          <a:off x="381000" y="5000625"/>
          <a:ext cx="9810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19</xdr:row>
      <xdr:rowOff>0</xdr:rowOff>
    </xdr:from>
    <xdr:ext cx="304800" cy="304800"/>
    <xdr:sp macro="" textlink="">
      <xdr:nvSpPr>
        <xdr:cNvPr id="26" name="AutoShape 46" descr="Cliente - ícones de tecnologia grátis">
          <a:extLst>
            <a:ext uri="{FF2B5EF4-FFF2-40B4-BE49-F238E27FC236}">
              <a16:creationId xmlns:a16="http://schemas.microsoft.com/office/drawing/2014/main" id="{D3864172-4B02-4B89-951B-46EBAB15C54B}"/>
            </a:ext>
          </a:extLst>
        </xdr:cNvPr>
        <xdr:cNvSpPr>
          <a:spLocks noChangeAspect="1" noChangeArrowheads="1"/>
        </xdr:cNvSpPr>
      </xdr:nvSpPr>
      <xdr:spPr bwMode="auto">
        <a:xfrm>
          <a:off x="1247775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2</xdr:col>
      <xdr:colOff>1333500</xdr:colOff>
      <xdr:row>25</xdr:row>
      <xdr:rowOff>38100</xdr:rowOff>
    </xdr:from>
    <xdr:to>
      <xdr:col>3</xdr:col>
      <xdr:colOff>285749</xdr:colOff>
      <xdr:row>26</xdr:row>
      <xdr:rowOff>180975</xdr:rowOff>
    </xdr:to>
    <xdr:sp macro="" textlink="">
      <xdr:nvSpPr>
        <xdr:cNvPr id="24" name="Retângulo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787E52-195C-41B6-A098-71201174C06A}"/>
            </a:ext>
          </a:extLst>
        </xdr:cNvPr>
        <xdr:cNvSpPr/>
      </xdr:nvSpPr>
      <xdr:spPr>
        <a:xfrm>
          <a:off x="3762375" y="5476875"/>
          <a:ext cx="1200149" cy="333375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  <xdr:twoCellAnchor>
    <xdr:from>
      <xdr:col>3</xdr:col>
      <xdr:colOff>390525</xdr:colOff>
      <xdr:row>25</xdr:row>
      <xdr:rowOff>38100</xdr:rowOff>
    </xdr:from>
    <xdr:to>
      <xdr:col>3</xdr:col>
      <xdr:colOff>1590674</xdr:colOff>
      <xdr:row>26</xdr:row>
      <xdr:rowOff>180975</xdr:rowOff>
    </xdr:to>
    <xdr:sp macro="" textlink="">
      <xdr:nvSpPr>
        <xdr:cNvPr id="25" name="Retângulo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5C1561D-EB26-4C3E-B5E8-D0445834DEB5}"/>
            </a:ext>
          </a:extLst>
        </xdr:cNvPr>
        <xdr:cNvSpPr/>
      </xdr:nvSpPr>
      <xdr:spPr>
        <a:xfrm>
          <a:off x="5067300" y="5476875"/>
          <a:ext cx="1200149" cy="333375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Segoe UI Light" panose="020B0502040204020203" pitchFamily="34" charset="0"/>
              <a:cs typeface="Segoe UI Light" panose="020B0502040204020203" pitchFamily="34" charset="0"/>
            </a:rPr>
            <a:t>PROXIMO -&gt;</a:t>
          </a:r>
        </a:p>
        <a:p>
          <a:pPr algn="ctr"/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285749</xdr:colOff>
      <xdr:row>1</xdr:row>
      <xdr:rowOff>333375</xdr:rowOff>
    </xdr:from>
    <xdr:to>
      <xdr:col>0</xdr:col>
      <xdr:colOff>1474238</xdr:colOff>
      <xdr:row>5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2700D8-7F87-418B-97C3-9842A97CF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9" y="904875"/>
          <a:ext cx="1188489" cy="752475"/>
        </a:xfrm>
        <a:prstGeom prst="rect">
          <a:avLst/>
        </a:prstGeom>
      </xdr:spPr>
    </xdr:pic>
    <xdr:clientData/>
  </xdr:twoCellAnchor>
  <xdr:twoCellAnchor editAs="absolute">
    <xdr:from>
      <xdr:col>0</xdr:col>
      <xdr:colOff>158081</xdr:colOff>
      <xdr:row>0</xdr:row>
      <xdr:rowOff>159835</xdr:rowOff>
    </xdr:from>
    <xdr:to>
      <xdr:col>0</xdr:col>
      <xdr:colOff>1727870</xdr:colOff>
      <xdr:row>1</xdr:row>
      <xdr:rowOff>331615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B7556380-400D-4702-95CA-C7DD66A993F5}"/>
            </a:ext>
          </a:extLst>
        </xdr:cNvPr>
        <xdr:cNvSpPr/>
      </xdr:nvSpPr>
      <xdr:spPr>
        <a:xfrm>
          <a:off x="158081" y="159835"/>
          <a:ext cx="1569789" cy="74328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>
            <a:bevelT w="0" h="0"/>
            <a:bevelB w="19050" h="19050"/>
          </a:sp3d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BEAR</a:t>
          </a:r>
          <a:r>
            <a:rPr lang="pt-BR" sz="1800" b="1" cap="none" spc="0" baseline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 BITE</a:t>
          </a:r>
        </a:p>
        <a:p>
          <a:pPr algn="ctr"/>
          <a:r>
            <a:rPr lang="pt-BR" sz="1800" b="1" cap="none" spc="0" baseline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SYSTEM</a:t>
          </a:r>
        </a:p>
      </xdr:txBody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114300</xdr:rowOff>
    </xdr:to>
    <xdr:sp macro="" textlink="">
      <xdr:nvSpPr>
        <xdr:cNvPr id="4" name="AutoShape 5" descr="Linkedin Logo - LinkedIn Logo in Black and White Style - CleanPNG">
          <a:extLst>
            <a:ext uri="{FF2B5EF4-FFF2-40B4-BE49-F238E27FC236}">
              <a16:creationId xmlns:a16="http://schemas.microsoft.com/office/drawing/2014/main" id="{F64B01CD-DF03-4650-B4FE-E2EC30396148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43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581025</xdr:colOff>
      <xdr:row>26</xdr:row>
      <xdr:rowOff>38100</xdr:rowOff>
    </xdr:from>
    <xdr:to>
      <xdr:col>0</xdr:col>
      <xdr:colOff>1019175</xdr:colOff>
      <xdr:row>28</xdr:row>
      <xdr:rowOff>95250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7B950C-F569-46EB-B945-41C27A759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5343525"/>
          <a:ext cx="438150" cy="438150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0</xdr:col>
      <xdr:colOff>323850</xdr:colOff>
      <xdr:row>6</xdr:row>
      <xdr:rowOff>104775</xdr:rowOff>
    </xdr:from>
    <xdr:to>
      <xdr:col>0</xdr:col>
      <xdr:colOff>1704975</xdr:colOff>
      <xdr:row>8</xdr:row>
      <xdr:rowOff>161925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4356B1-301D-440C-BCC2-532F3D7E0320}"/>
            </a:ext>
          </a:extLst>
        </xdr:cNvPr>
        <xdr:cNvSpPr/>
      </xdr:nvSpPr>
      <xdr:spPr>
        <a:xfrm>
          <a:off x="323850" y="179070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95250</xdr:colOff>
      <xdr:row>6</xdr:row>
      <xdr:rowOff>104775</xdr:rowOff>
    </xdr:from>
    <xdr:to>
      <xdr:col>0</xdr:col>
      <xdr:colOff>581025</xdr:colOff>
      <xdr:row>8</xdr:row>
      <xdr:rowOff>171450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B2738B39-21BB-489E-B152-BDD297345E9C}"/>
            </a:ext>
          </a:extLst>
        </xdr:cNvPr>
        <xdr:cNvSpPr/>
      </xdr:nvSpPr>
      <xdr:spPr>
        <a:xfrm>
          <a:off x="95250" y="17907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19</xdr:row>
      <xdr:rowOff>114300</xdr:rowOff>
    </xdr:to>
    <xdr:sp macro="" textlink="">
      <xdr:nvSpPr>
        <xdr:cNvPr id="9" name="AutoShape 47" descr="Cliente - ícones de tecnologia grátis">
          <a:extLst>
            <a:ext uri="{FF2B5EF4-FFF2-40B4-BE49-F238E27FC236}">
              <a16:creationId xmlns:a16="http://schemas.microsoft.com/office/drawing/2014/main" id="{7558CA91-14AD-4F11-BB14-27188D17E6B3}"/>
            </a:ext>
          </a:extLst>
        </xdr:cNvPr>
        <xdr:cNvSpPr>
          <a:spLocks noChangeAspect="1" noChangeArrowheads="1"/>
        </xdr:cNvSpPr>
      </xdr:nvSpPr>
      <xdr:spPr bwMode="auto">
        <a:xfrm>
          <a:off x="1064895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200026</xdr:colOff>
      <xdr:row>6</xdr:row>
      <xdr:rowOff>171451</xdr:rowOff>
    </xdr:from>
    <xdr:to>
      <xdr:col>0</xdr:col>
      <xdr:colOff>506914</xdr:colOff>
      <xdr:row>8</xdr:row>
      <xdr:rowOff>133351</xdr:rowOff>
    </xdr:to>
    <xdr:pic>
      <xdr:nvPicPr>
        <xdr:cNvPr id="10" name="Gráfico 9">
          <a:extLst>
            <a:ext uri="{FF2B5EF4-FFF2-40B4-BE49-F238E27FC236}">
              <a16:creationId xmlns:a16="http://schemas.microsoft.com/office/drawing/2014/main" id="{DF7AA3D5-801E-4BB4-BFB6-F11B930A1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0026" y="1857376"/>
          <a:ext cx="306888" cy="342900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9</xdr:row>
      <xdr:rowOff>66675</xdr:rowOff>
    </xdr:from>
    <xdr:to>
      <xdr:col>0</xdr:col>
      <xdr:colOff>1695450</xdr:colOff>
      <xdr:row>11</xdr:row>
      <xdr:rowOff>123825</xdr:rowOff>
    </xdr:to>
    <xdr:sp macro="" textlink="">
      <xdr:nvSpPr>
        <xdr:cNvPr id="11" name="Retângulo: Cantos Arredondado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7A766E4-0145-4F45-8942-A9B5E8B29457}"/>
            </a:ext>
          </a:extLst>
        </xdr:cNvPr>
        <xdr:cNvSpPr/>
      </xdr:nvSpPr>
      <xdr:spPr>
        <a:xfrm>
          <a:off x="314325" y="232410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     </a:t>
          </a:r>
          <a:r>
            <a:rPr lang="pt-BR" sz="1200" b="1">
              <a:solidFill>
                <a:schemeClr val="bg1"/>
              </a:solidFill>
              <a:latin typeface="+mj-lt"/>
            </a:rPr>
            <a:t>RENDIMENTOS</a:t>
          </a:r>
        </a:p>
      </xdr:txBody>
    </xdr:sp>
    <xdr:clientData/>
  </xdr:twoCellAnchor>
  <xdr:twoCellAnchor>
    <xdr:from>
      <xdr:col>0</xdr:col>
      <xdr:colOff>85725</xdr:colOff>
      <xdr:row>9</xdr:row>
      <xdr:rowOff>66675</xdr:rowOff>
    </xdr:from>
    <xdr:to>
      <xdr:col>0</xdr:col>
      <xdr:colOff>571500</xdr:colOff>
      <xdr:row>11</xdr:row>
      <xdr:rowOff>133350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2AC6448A-652A-4982-85CF-D74CD269BD5D}"/>
            </a:ext>
          </a:extLst>
        </xdr:cNvPr>
        <xdr:cNvSpPr/>
      </xdr:nvSpPr>
      <xdr:spPr>
        <a:xfrm>
          <a:off x="85725" y="23241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304800</xdr:colOff>
      <xdr:row>12</xdr:row>
      <xdr:rowOff>28575</xdr:rowOff>
    </xdr:from>
    <xdr:to>
      <xdr:col>0</xdr:col>
      <xdr:colOff>1685925</xdr:colOff>
      <xdr:row>14</xdr:row>
      <xdr:rowOff>85725</xdr:rowOff>
    </xdr:to>
    <xdr:sp macro="" textlink="">
      <xdr:nvSpPr>
        <xdr:cNvPr id="13" name="Retângulo: Cantos Arredondados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7F1D127-9471-4493-A097-6DC8D46F7549}"/>
            </a:ext>
          </a:extLst>
        </xdr:cNvPr>
        <xdr:cNvSpPr/>
      </xdr:nvSpPr>
      <xdr:spPr>
        <a:xfrm>
          <a:off x="304800" y="2857500"/>
          <a:ext cx="1381125" cy="438150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</a:rPr>
            <a:t>NOTAS</a:t>
          </a:r>
        </a:p>
      </xdr:txBody>
    </xdr:sp>
    <xdr:clientData/>
  </xdr:twoCellAnchor>
  <xdr:twoCellAnchor>
    <xdr:from>
      <xdr:col>0</xdr:col>
      <xdr:colOff>76200</xdr:colOff>
      <xdr:row>12</xdr:row>
      <xdr:rowOff>28575</xdr:rowOff>
    </xdr:from>
    <xdr:to>
      <xdr:col>0</xdr:col>
      <xdr:colOff>561975</xdr:colOff>
      <xdr:row>14</xdr:row>
      <xdr:rowOff>95250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02364099-DE4D-4C9A-9154-43805EF07802}"/>
            </a:ext>
          </a:extLst>
        </xdr:cNvPr>
        <xdr:cNvSpPr/>
      </xdr:nvSpPr>
      <xdr:spPr>
        <a:xfrm>
          <a:off x="76200" y="28575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171450</xdr:colOff>
      <xdr:row>15</xdr:row>
      <xdr:rowOff>0</xdr:rowOff>
    </xdr:from>
    <xdr:to>
      <xdr:col>0</xdr:col>
      <xdr:colOff>1676401</xdr:colOff>
      <xdr:row>17</xdr:row>
      <xdr:rowOff>57150</xdr:rowOff>
    </xdr:to>
    <xdr:sp macro="" textlink="">
      <xdr:nvSpPr>
        <xdr:cNvPr id="15" name="Retângulo: Cantos Arredondados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F032B34-60D7-4126-980D-B18F84317265}"/>
            </a:ext>
          </a:extLst>
        </xdr:cNvPr>
        <xdr:cNvSpPr/>
      </xdr:nvSpPr>
      <xdr:spPr>
        <a:xfrm>
          <a:off x="171450" y="3400425"/>
          <a:ext cx="1504951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</a:rPr>
            <a:t>         DOAÇ</a:t>
          </a:r>
          <a:r>
            <a:rPr lang="pt-BR" sz="12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Õ</a:t>
          </a:r>
          <a:r>
            <a:rPr lang="pt-BR" sz="1200" b="1">
              <a:solidFill>
                <a:schemeClr val="bg1"/>
              </a:solidFill>
              <a:latin typeface="+mj-lt"/>
            </a:rPr>
            <a:t>ES</a:t>
          </a:r>
        </a:p>
      </xdr:txBody>
    </xdr:sp>
    <xdr:clientData/>
  </xdr:twoCellAnchor>
  <xdr:twoCellAnchor>
    <xdr:from>
      <xdr:col>0</xdr:col>
      <xdr:colOff>66675</xdr:colOff>
      <xdr:row>15</xdr:row>
      <xdr:rowOff>0</xdr:rowOff>
    </xdr:from>
    <xdr:to>
      <xdr:col>0</xdr:col>
      <xdr:colOff>552450</xdr:colOff>
      <xdr:row>17</xdr:row>
      <xdr:rowOff>66675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67E0D899-80CD-422A-881B-A561CB8F8BF3}"/>
            </a:ext>
          </a:extLst>
        </xdr:cNvPr>
        <xdr:cNvSpPr/>
      </xdr:nvSpPr>
      <xdr:spPr>
        <a:xfrm>
          <a:off x="66675" y="3400425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276225</xdr:colOff>
      <xdr:row>17</xdr:row>
      <xdr:rowOff>161925</xdr:rowOff>
    </xdr:from>
    <xdr:to>
      <xdr:col>0</xdr:col>
      <xdr:colOff>1657350</xdr:colOff>
      <xdr:row>20</xdr:row>
      <xdr:rowOff>28575</xdr:rowOff>
    </xdr:to>
    <xdr:sp macro="" textlink="">
      <xdr:nvSpPr>
        <xdr:cNvPr id="17" name="Retângulo: Cantos Arredondados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5BD6B6B-FD5A-47F8-99D0-851153C71A6E}"/>
            </a:ext>
          </a:extLst>
        </xdr:cNvPr>
        <xdr:cNvSpPr/>
      </xdr:nvSpPr>
      <xdr:spPr>
        <a:xfrm>
          <a:off x="276225" y="394335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    </a:t>
          </a:r>
          <a:r>
            <a:rPr lang="pt-BR" sz="1200" b="1" baseline="0">
              <a:solidFill>
                <a:schemeClr val="bg1"/>
              </a:solidFill>
            </a:rPr>
            <a:t> </a:t>
          </a:r>
          <a:r>
            <a:rPr lang="pt-BR" sz="1200" b="1">
              <a:solidFill>
                <a:schemeClr val="bg1"/>
              </a:solidFill>
            </a:rPr>
            <a:t>IMPOST</a:t>
          </a:r>
          <a:r>
            <a:rPr lang="pt-BR" sz="1200" b="1" baseline="0">
              <a:solidFill>
                <a:schemeClr val="bg1"/>
              </a:solidFill>
            </a:rPr>
            <a:t>O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0</xdr:col>
      <xdr:colOff>47625</xdr:colOff>
      <xdr:row>17</xdr:row>
      <xdr:rowOff>161925</xdr:rowOff>
    </xdr:from>
    <xdr:to>
      <xdr:col>0</xdr:col>
      <xdr:colOff>533400</xdr:colOff>
      <xdr:row>20</xdr:row>
      <xdr:rowOff>38100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9B641F50-4F0C-45C0-B424-45C46A565ABF}"/>
            </a:ext>
          </a:extLst>
        </xdr:cNvPr>
        <xdr:cNvSpPr/>
      </xdr:nvSpPr>
      <xdr:spPr>
        <a:xfrm>
          <a:off x="47625" y="394335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212701</xdr:colOff>
      <xdr:row>9</xdr:row>
      <xdr:rowOff>152400</xdr:rowOff>
    </xdr:from>
    <xdr:to>
      <xdr:col>0</xdr:col>
      <xdr:colOff>478471</xdr:colOff>
      <xdr:row>11</xdr:row>
      <xdr:rowOff>47625</xdr:rowOff>
    </xdr:to>
    <xdr:pic>
      <xdr:nvPicPr>
        <xdr:cNvPr id="19" name="Gráfico 18">
          <a:extLst>
            <a:ext uri="{FF2B5EF4-FFF2-40B4-BE49-F238E27FC236}">
              <a16:creationId xmlns:a16="http://schemas.microsoft.com/office/drawing/2014/main" id="{A401E098-C962-4D83-90E0-B011ABC4F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2701" y="2409825"/>
          <a:ext cx="265770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153887</xdr:colOff>
      <xdr:row>12</xdr:row>
      <xdr:rowOff>104775</xdr:rowOff>
    </xdr:from>
    <xdr:to>
      <xdr:col>0</xdr:col>
      <xdr:colOff>466724</xdr:colOff>
      <xdr:row>14</xdr:row>
      <xdr:rowOff>28575</xdr:rowOff>
    </xdr:to>
    <xdr:pic>
      <xdr:nvPicPr>
        <xdr:cNvPr id="20" name="Gráfico 19">
          <a:extLst>
            <a:ext uri="{FF2B5EF4-FFF2-40B4-BE49-F238E27FC236}">
              <a16:creationId xmlns:a16="http://schemas.microsoft.com/office/drawing/2014/main" id="{D40769B6-6DD3-4D14-BF69-0E69DDA4B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53887" y="2933700"/>
          <a:ext cx="312837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134041</xdr:colOff>
      <xdr:row>15</xdr:row>
      <xdr:rowOff>38100</xdr:rowOff>
    </xdr:from>
    <xdr:to>
      <xdr:col>0</xdr:col>
      <xdr:colOff>485774</xdr:colOff>
      <xdr:row>17</xdr:row>
      <xdr:rowOff>9525</xdr:rowOff>
    </xdr:to>
    <xdr:pic>
      <xdr:nvPicPr>
        <xdr:cNvPr id="21" name="Gráfico 20">
          <a:extLst>
            <a:ext uri="{FF2B5EF4-FFF2-40B4-BE49-F238E27FC236}">
              <a16:creationId xmlns:a16="http://schemas.microsoft.com/office/drawing/2014/main" id="{3FF9FC50-B6A4-4D78-933C-D545E089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34041" y="3438525"/>
          <a:ext cx="351733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18</xdr:row>
      <xdr:rowOff>47625</xdr:rowOff>
    </xdr:from>
    <xdr:to>
      <xdr:col>0</xdr:col>
      <xdr:colOff>407941</xdr:colOff>
      <xdr:row>19</xdr:row>
      <xdr:rowOff>152400</xdr:rowOff>
    </xdr:to>
    <xdr:pic>
      <xdr:nvPicPr>
        <xdr:cNvPr id="22" name="Gráfico 21">
          <a:extLst>
            <a:ext uri="{FF2B5EF4-FFF2-40B4-BE49-F238E27FC236}">
              <a16:creationId xmlns:a16="http://schemas.microsoft.com/office/drawing/2014/main" id="{CD32FF34-3152-48FE-80F1-27B9E4915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1450" y="4019550"/>
          <a:ext cx="236491" cy="295275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24</xdr:row>
      <xdr:rowOff>76200</xdr:rowOff>
    </xdr:from>
    <xdr:to>
      <xdr:col>0</xdr:col>
      <xdr:colOff>1362075</xdr:colOff>
      <xdr:row>24</xdr:row>
      <xdr:rowOff>76200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50F2C625-CD65-480F-8737-6DAD23D39ABD}"/>
            </a:ext>
          </a:extLst>
        </xdr:cNvPr>
        <xdr:cNvCxnSpPr/>
      </xdr:nvCxnSpPr>
      <xdr:spPr>
        <a:xfrm>
          <a:off x="381000" y="5000625"/>
          <a:ext cx="9810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762001</xdr:colOff>
      <xdr:row>25</xdr:row>
      <xdr:rowOff>133350</xdr:rowOff>
    </xdr:from>
    <xdr:to>
      <xdr:col>3</xdr:col>
      <xdr:colOff>561975</xdr:colOff>
      <xdr:row>27</xdr:row>
      <xdr:rowOff>85725</xdr:rowOff>
    </xdr:to>
    <xdr:sp macro="" textlink="">
      <xdr:nvSpPr>
        <xdr:cNvPr id="24" name="Retângulo 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CEB0352-75D3-4F3A-ACAF-0B642BC59CDD}"/>
            </a:ext>
          </a:extLst>
        </xdr:cNvPr>
        <xdr:cNvSpPr/>
      </xdr:nvSpPr>
      <xdr:spPr>
        <a:xfrm>
          <a:off x="3190876" y="5248275"/>
          <a:ext cx="1200149" cy="333375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  <xdr:twoCellAnchor>
    <xdr:from>
      <xdr:col>3</xdr:col>
      <xdr:colOff>666751</xdr:colOff>
      <xdr:row>25</xdr:row>
      <xdr:rowOff>133350</xdr:rowOff>
    </xdr:from>
    <xdr:to>
      <xdr:col>4</xdr:col>
      <xdr:colOff>133350</xdr:colOff>
      <xdr:row>27</xdr:row>
      <xdr:rowOff>85725</xdr:rowOff>
    </xdr:to>
    <xdr:sp macro="" textlink="">
      <xdr:nvSpPr>
        <xdr:cNvPr id="25" name="Retângulo 2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3FA9D91-FF02-4876-A9AF-190B1FAD985E}"/>
            </a:ext>
          </a:extLst>
        </xdr:cNvPr>
        <xdr:cNvSpPr/>
      </xdr:nvSpPr>
      <xdr:spPr>
        <a:xfrm>
          <a:off x="4495801" y="5248275"/>
          <a:ext cx="1200149" cy="333375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Segoe UI Light" panose="020B0502040204020203" pitchFamily="34" charset="0"/>
              <a:cs typeface="Segoe UI Light" panose="020B0502040204020203" pitchFamily="34" charset="0"/>
            </a:rPr>
            <a:t>PROXIMO -&gt;</a:t>
          </a:r>
        </a:p>
        <a:p>
          <a:pPr algn="ctr"/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285749</xdr:colOff>
      <xdr:row>1</xdr:row>
      <xdr:rowOff>333375</xdr:rowOff>
    </xdr:from>
    <xdr:to>
      <xdr:col>0</xdr:col>
      <xdr:colOff>1474238</xdr:colOff>
      <xdr:row>5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E60F791-6557-41E7-A47C-5AC50082A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9" y="904875"/>
          <a:ext cx="1188489" cy="752475"/>
        </a:xfrm>
        <a:prstGeom prst="rect">
          <a:avLst/>
        </a:prstGeom>
      </xdr:spPr>
    </xdr:pic>
    <xdr:clientData/>
  </xdr:twoCellAnchor>
  <xdr:twoCellAnchor editAs="absolute">
    <xdr:from>
      <xdr:col>0</xdr:col>
      <xdr:colOff>158081</xdr:colOff>
      <xdr:row>0</xdr:row>
      <xdr:rowOff>159835</xdr:rowOff>
    </xdr:from>
    <xdr:to>
      <xdr:col>0</xdr:col>
      <xdr:colOff>1727870</xdr:colOff>
      <xdr:row>1</xdr:row>
      <xdr:rowOff>331615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A738B46-6E0B-4E94-A3C5-96325150E648}"/>
            </a:ext>
          </a:extLst>
        </xdr:cNvPr>
        <xdr:cNvSpPr/>
      </xdr:nvSpPr>
      <xdr:spPr>
        <a:xfrm>
          <a:off x="158081" y="159835"/>
          <a:ext cx="1569789" cy="74328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>
            <a:bevelT w="0" h="0"/>
            <a:bevelB w="19050" h="19050"/>
          </a:sp3d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BEAR</a:t>
          </a:r>
          <a:r>
            <a:rPr lang="pt-BR" sz="1800" b="1" cap="none" spc="0" baseline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 BITE</a:t>
          </a:r>
        </a:p>
        <a:p>
          <a:pPr algn="ctr"/>
          <a:r>
            <a:rPr lang="pt-BR" sz="1800" b="1" cap="none" spc="0" baseline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SYSTEM</a:t>
          </a:r>
        </a:p>
      </xdr:txBody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21</xdr:row>
      <xdr:rowOff>114300</xdr:rowOff>
    </xdr:to>
    <xdr:sp macro="" textlink="">
      <xdr:nvSpPr>
        <xdr:cNvPr id="4" name="AutoShape 5" descr="Linkedin Logo - LinkedIn Logo in Black and White Style - CleanPNG">
          <a:extLst>
            <a:ext uri="{FF2B5EF4-FFF2-40B4-BE49-F238E27FC236}">
              <a16:creationId xmlns:a16="http://schemas.microsoft.com/office/drawing/2014/main" id="{76DFCC4A-2EB3-44EA-A0FE-A89231B630FA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43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581025</xdr:colOff>
      <xdr:row>25</xdr:row>
      <xdr:rowOff>38100</xdr:rowOff>
    </xdr:from>
    <xdr:to>
      <xdr:col>0</xdr:col>
      <xdr:colOff>1019175</xdr:colOff>
      <xdr:row>27</xdr:row>
      <xdr:rowOff>95250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D7C401-D873-44AA-B92B-03F8E5677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5343525"/>
          <a:ext cx="438150" cy="438150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0</xdr:col>
      <xdr:colOff>323850</xdr:colOff>
      <xdr:row>6</xdr:row>
      <xdr:rowOff>104775</xdr:rowOff>
    </xdr:from>
    <xdr:to>
      <xdr:col>0</xdr:col>
      <xdr:colOff>1704975</xdr:colOff>
      <xdr:row>8</xdr:row>
      <xdr:rowOff>161925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5AFC6C-31EE-4A30-A49A-23533F542B5D}"/>
            </a:ext>
          </a:extLst>
        </xdr:cNvPr>
        <xdr:cNvSpPr/>
      </xdr:nvSpPr>
      <xdr:spPr>
        <a:xfrm>
          <a:off x="323850" y="179070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95250</xdr:colOff>
      <xdr:row>6</xdr:row>
      <xdr:rowOff>104775</xdr:rowOff>
    </xdr:from>
    <xdr:to>
      <xdr:col>0</xdr:col>
      <xdr:colOff>581025</xdr:colOff>
      <xdr:row>8</xdr:row>
      <xdr:rowOff>171450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9F0196F3-7835-4927-AE52-7C01B4D3F914}"/>
            </a:ext>
          </a:extLst>
        </xdr:cNvPr>
        <xdr:cNvSpPr/>
      </xdr:nvSpPr>
      <xdr:spPr>
        <a:xfrm>
          <a:off x="95250" y="17907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16384</xdr:col>
      <xdr:colOff>304800</xdr:colOff>
      <xdr:row>19</xdr:row>
      <xdr:rowOff>114300</xdr:rowOff>
    </xdr:to>
    <xdr:sp macro="" textlink="">
      <xdr:nvSpPr>
        <xdr:cNvPr id="9" name="AutoShape 47" descr="Cliente - ícones de tecnologia grátis">
          <a:extLst>
            <a:ext uri="{FF2B5EF4-FFF2-40B4-BE49-F238E27FC236}">
              <a16:creationId xmlns:a16="http://schemas.microsoft.com/office/drawing/2014/main" id="{4B1D4703-E8C6-425E-82D9-C4BCCE1EF4C3}"/>
            </a:ext>
          </a:extLst>
        </xdr:cNvPr>
        <xdr:cNvSpPr>
          <a:spLocks noChangeAspect="1" noChangeArrowheads="1"/>
        </xdr:cNvSpPr>
      </xdr:nvSpPr>
      <xdr:spPr bwMode="auto">
        <a:xfrm>
          <a:off x="1064895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200026</xdr:colOff>
      <xdr:row>6</xdr:row>
      <xdr:rowOff>171451</xdr:rowOff>
    </xdr:from>
    <xdr:to>
      <xdr:col>0</xdr:col>
      <xdr:colOff>506914</xdr:colOff>
      <xdr:row>8</xdr:row>
      <xdr:rowOff>133351</xdr:rowOff>
    </xdr:to>
    <xdr:pic>
      <xdr:nvPicPr>
        <xdr:cNvPr id="10" name="Gráfico 9">
          <a:extLst>
            <a:ext uri="{FF2B5EF4-FFF2-40B4-BE49-F238E27FC236}">
              <a16:creationId xmlns:a16="http://schemas.microsoft.com/office/drawing/2014/main" id="{C54CF081-63EB-4BC9-88BC-8B54AD199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0026" y="1857376"/>
          <a:ext cx="306888" cy="342900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9</xdr:row>
      <xdr:rowOff>66675</xdr:rowOff>
    </xdr:from>
    <xdr:to>
      <xdr:col>0</xdr:col>
      <xdr:colOff>1695450</xdr:colOff>
      <xdr:row>11</xdr:row>
      <xdr:rowOff>123825</xdr:rowOff>
    </xdr:to>
    <xdr:sp macro="" textlink="">
      <xdr:nvSpPr>
        <xdr:cNvPr id="11" name="Retângulo: Cantos Arredondado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71D6E3-AF31-4009-AD6E-164D700C2E7B}"/>
            </a:ext>
          </a:extLst>
        </xdr:cNvPr>
        <xdr:cNvSpPr/>
      </xdr:nvSpPr>
      <xdr:spPr>
        <a:xfrm>
          <a:off x="314325" y="232410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     </a:t>
          </a:r>
          <a:r>
            <a:rPr lang="pt-BR" sz="1200" b="1">
              <a:solidFill>
                <a:schemeClr val="bg1"/>
              </a:solidFill>
              <a:latin typeface="+mj-lt"/>
            </a:rPr>
            <a:t>RENDIMENTOS</a:t>
          </a:r>
        </a:p>
      </xdr:txBody>
    </xdr:sp>
    <xdr:clientData/>
  </xdr:twoCellAnchor>
  <xdr:twoCellAnchor>
    <xdr:from>
      <xdr:col>0</xdr:col>
      <xdr:colOff>85725</xdr:colOff>
      <xdr:row>9</xdr:row>
      <xdr:rowOff>66675</xdr:rowOff>
    </xdr:from>
    <xdr:to>
      <xdr:col>0</xdr:col>
      <xdr:colOff>571500</xdr:colOff>
      <xdr:row>11</xdr:row>
      <xdr:rowOff>133350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DD244104-23CF-4B72-B888-FAA14A9CD0BD}"/>
            </a:ext>
          </a:extLst>
        </xdr:cNvPr>
        <xdr:cNvSpPr/>
      </xdr:nvSpPr>
      <xdr:spPr>
        <a:xfrm>
          <a:off x="85725" y="23241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304800</xdr:colOff>
      <xdr:row>12</xdr:row>
      <xdr:rowOff>28575</xdr:rowOff>
    </xdr:from>
    <xdr:to>
      <xdr:col>0</xdr:col>
      <xdr:colOff>1685925</xdr:colOff>
      <xdr:row>14</xdr:row>
      <xdr:rowOff>85725</xdr:rowOff>
    </xdr:to>
    <xdr:sp macro="" textlink="">
      <xdr:nvSpPr>
        <xdr:cNvPr id="13" name="Retângulo: Cantos Arredondados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576D5DE-8752-47C0-896A-F93B094987A5}"/>
            </a:ext>
          </a:extLst>
        </xdr:cNvPr>
        <xdr:cNvSpPr/>
      </xdr:nvSpPr>
      <xdr:spPr>
        <a:xfrm>
          <a:off x="304800" y="285750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</a:rPr>
            <a:t>NOTAS</a:t>
          </a:r>
        </a:p>
      </xdr:txBody>
    </xdr:sp>
    <xdr:clientData/>
  </xdr:twoCellAnchor>
  <xdr:twoCellAnchor>
    <xdr:from>
      <xdr:col>0</xdr:col>
      <xdr:colOff>76200</xdr:colOff>
      <xdr:row>12</xdr:row>
      <xdr:rowOff>28575</xdr:rowOff>
    </xdr:from>
    <xdr:to>
      <xdr:col>0</xdr:col>
      <xdr:colOff>561975</xdr:colOff>
      <xdr:row>14</xdr:row>
      <xdr:rowOff>95250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468D77CA-0AD1-4788-BC7E-9474C0C0353C}"/>
            </a:ext>
          </a:extLst>
        </xdr:cNvPr>
        <xdr:cNvSpPr/>
      </xdr:nvSpPr>
      <xdr:spPr>
        <a:xfrm>
          <a:off x="76200" y="285750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171450</xdr:colOff>
      <xdr:row>15</xdr:row>
      <xdr:rowOff>0</xdr:rowOff>
    </xdr:from>
    <xdr:to>
      <xdr:col>0</xdr:col>
      <xdr:colOff>1676401</xdr:colOff>
      <xdr:row>17</xdr:row>
      <xdr:rowOff>57150</xdr:rowOff>
    </xdr:to>
    <xdr:sp macro="" textlink="">
      <xdr:nvSpPr>
        <xdr:cNvPr id="15" name="Retângulo: Cantos Arredondados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74B91D5-497A-42A6-82CD-FFEB6B87DD1A}"/>
            </a:ext>
          </a:extLst>
        </xdr:cNvPr>
        <xdr:cNvSpPr/>
      </xdr:nvSpPr>
      <xdr:spPr>
        <a:xfrm>
          <a:off x="171450" y="3400425"/>
          <a:ext cx="1504951" cy="438150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</a:rPr>
            <a:t>         DOAÇ</a:t>
          </a:r>
          <a:r>
            <a:rPr lang="pt-BR" sz="12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Õ</a:t>
          </a:r>
          <a:r>
            <a:rPr lang="pt-BR" sz="1200" b="1">
              <a:solidFill>
                <a:schemeClr val="bg1"/>
              </a:solidFill>
              <a:latin typeface="+mj-lt"/>
            </a:rPr>
            <a:t>ES</a:t>
          </a:r>
        </a:p>
      </xdr:txBody>
    </xdr:sp>
    <xdr:clientData/>
  </xdr:twoCellAnchor>
  <xdr:twoCellAnchor>
    <xdr:from>
      <xdr:col>0</xdr:col>
      <xdr:colOff>66675</xdr:colOff>
      <xdr:row>15</xdr:row>
      <xdr:rowOff>0</xdr:rowOff>
    </xdr:from>
    <xdr:to>
      <xdr:col>0</xdr:col>
      <xdr:colOff>552450</xdr:colOff>
      <xdr:row>17</xdr:row>
      <xdr:rowOff>66675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B099D539-3683-4D32-B68D-1AC41171BFB8}"/>
            </a:ext>
          </a:extLst>
        </xdr:cNvPr>
        <xdr:cNvSpPr/>
      </xdr:nvSpPr>
      <xdr:spPr>
        <a:xfrm>
          <a:off x="66675" y="3400425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276225</xdr:colOff>
      <xdr:row>17</xdr:row>
      <xdr:rowOff>161925</xdr:rowOff>
    </xdr:from>
    <xdr:to>
      <xdr:col>0</xdr:col>
      <xdr:colOff>1657350</xdr:colOff>
      <xdr:row>20</xdr:row>
      <xdr:rowOff>28575</xdr:rowOff>
    </xdr:to>
    <xdr:sp macro="" textlink="">
      <xdr:nvSpPr>
        <xdr:cNvPr id="17" name="Retângulo: Cantos Arredondados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21304FF-050C-411E-B789-F75165BDB33E}"/>
            </a:ext>
          </a:extLst>
        </xdr:cNvPr>
        <xdr:cNvSpPr/>
      </xdr:nvSpPr>
      <xdr:spPr>
        <a:xfrm>
          <a:off x="276225" y="3943350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    </a:t>
          </a:r>
          <a:r>
            <a:rPr lang="pt-BR" sz="1200" b="1" baseline="0">
              <a:solidFill>
                <a:schemeClr val="bg1"/>
              </a:solidFill>
            </a:rPr>
            <a:t> </a:t>
          </a:r>
          <a:r>
            <a:rPr lang="pt-BR" sz="1200" b="1">
              <a:solidFill>
                <a:schemeClr val="bg1"/>
              </a:solidFill>
            </a:rPr>
            <a:t>IMPOST</a:t>
          </a:r>
          <a:r>
            <a:rPr lang="pt-BR" sz="1200" b="1" baseline="0">
              <a:solidFill>
                <a:schemeClr val="bg1"/>
              </a:solidFill>
            </a:rPr>
            <a:t>O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0</xdr:col>
      <xdr:colOff>47625</xdr:colOff>
      <xdr:row>17</xdr:row>
      <xdr:rowOff>161925</xdr:rowOff>
    </xdr:from>
    <xdr:to>
      <xdr:col>0</xdr:col>
      <xdr:colOff>533400</xdr:colOff>
      <xdr:row>20</xdr:row>
      <xdr:rowOff>38100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4987BD0F-B956-4E88-9622-05639C84D48D}"/>
            </a:ext>
          </a:extLst>
        </xdr:cNvPr>
        <xdr:cNvSpPr/>
      </xdr:nvSpPr>
      <xdr:spPr>
        <a:xfrm>
          <a:off x="47625" y="394335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212701</xdr:colOff>
      <xdr:row>9</xdr:row>
      <xdr:rowOff>152400</xdr:rowOff>
    </xdr:from>
    <xdr:to>
      <xdr:col>0</xdr:col>
      <xdr:colOff>478471</xdr:colOff>
      <xdr:row>11</xdr:row>
      <xdr:rowOff>47625</xdr:rowOff>
    </xdr:to>
    <xdr:pic>
      <xdr:nvPicPr>
        <xdr:cNvPr id="19" name="Gráfico 18">
          <a:extLst>
            <a:ext uri="{FF2B5EF4-FFF2-40B4-BE49-F238E27FC236}">
              <a16:creationId xmlns:a16="http://schemas.microsoft.com/office/drawing/2014/main" id="{571AD8D5-5729-4627-A042-5E6A933CE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2701" y="2409825"/>
          <a:ext cx="265770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153887</xdr:colOff>
      <xdr:row>12</xdr:row>
      <xdr:rowOff>104775</xdr:rowOff>
    </xdr:from>
    <xdr:to>
      <xdr:col>0</xdr:col>
      <xdr:colOff>466724</xdr:colOff>
      <xdr:row>14</xdr:row>
      <xdr:rowOff>28575</xdr:rowOff>
    </xdr:to>
    <xdr:pic>
      <xdr:nvPicPr>
        <xdr:cNvPr id="20" name="Gráfico 19">
          <a:extLst>
            <a:ext uri="{FF2B5EF4-FFF2-40B4-BE49-F238E27FC236}">
              <a16:creationId xmlns:a16="http://schemas.microsoft.com/office/drawing/2014/main" id="{D4BB3EF8-0CFE-4D67-9C8B-CD7058BA4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53887" y="2933700"/>
          <a:ext cx="312837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134041</xdr:colOff>
      <xdr:row>15</xdr:row>
      <xdr:rowOff>38100</xdr:rowOff>
    </xdr:from>
    <xdr:to>
      <xdr:col>0</xdr:col>
      <xdr:colOff>485774</xdr:colOff>
      <xdr:row>17</xdr:row>
      <xdr:rowOff>9525</xdr:rowOff>
    </xdr:to>
    <xdr:pic>
      <xdr:nvPicPr>
        <xdr:cNvPr id="21" name="Gráfico 20">
          <a:extLst>
            <a:ext uri="{FF2B5EF4-FFF2-40B4-BE49-F238E27FC236}">
              <a16:creationId xmlns:a16="http://schemas.microsoft.com/office/drawing/2014/main" id="{3443986E-DF75-423B-808D-A7497E6F6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34041" y="3438525"/>
          <a:ext cx="351733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18</xdr:row>
      <xdr:rowOff>47625</xdr:rowOff>
    </xdr:from>
    <xdr:to>
      <xdr:col>0</xdr:col>
      <xdr:colOff>407941</xdr:colOff>
      <xdr:row>19</xdr:row>
      <xdr:rowOff>152400</xdr:rowOff>
    </xdr:to>
    <xdr:pic>
      <xdr:nvPicPr>
        <xdr:cNvPr id="22" name="Gráfico 21">
          <a:extLst>
            <a:ext uri="{FF2B5EF4-FFF2-40B4-BE49-F238E27FC236}">
              <a16:creationId xmlns:a16="http://schemas.microsoft.com/office/drawing/2014/main" id="{CCBE05DB-AAF3-4EA7-8B2C-5F0D64E02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1450" y="4019550"/>
          <a:ext cx="236491" cy="295275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23</xdr:row>
      <xdr:rowOff>76200</xdr:rowOff>
    </xdr:from>
    <xdr:to>
      <xdr:col>0</xdr:col>
      <xdr:colOff>1362075</xdr:colOff>
      <xdr:row>23</xdr:row>
      <xdr:rowOff>76200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6907E934-4B93-41AC-89EF-D904B80CD7EB}"/>
            </a:ext>
          </a:extLst>
        </xdr:cNvPr>
        <xdr:cNvCxnSpPr/>
      </xdr:nvCxnSpPr>
      <xdr:spPr>
        <a:xfrm>
          <a:off x="381000" y="5000625"/>
          <a:ext cx="9810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3838575</xdr:colOff>
      <xdr:row>24</xdr:row>
      <xdr:rowOff>142875</xdr:rowOff>
    </xdr:from>
    <xdr:to>
      <xdr:col>3</xdr:col>
      <xdr:colOff>571499</xdr:colOff>
      <xdr:row>26</xdr:row>
      <xdr:rowOff>95250</xdr:rowOff>
    </xdr:to>
    <xdr:sp macro="" textlink="">
      <xdr:nvSpPr>
        <xdr:cNvPr id="27" name="Retângulo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2CE0A95-DB28-4AB4-B864-CE8E83BB3FA7}"/>
            </a:ext>
          </a:extLst>
        </xdr:cNvPr>
        <xdr:cNvSpPr/>
      </xdr:nvSpPr>
      <xdr:spPr>
        <a:xfrm>
          <a:off x="6267450" y="5257800"/>
          <a:ext cx="1200149" cy="333375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  <xdr:twoCellAnchor>
    <xdr:from>
      <xdr:col>3</xdr:col>
      <xdr:colOff>676275</xdr:colOff>
      <xdr:row>24</xdr:row>
      <xdr:rowOff>142875</xdr:rowOff>
    </xdr:from>
    <xdr:to>
      <xdr:col>4</xdr:col>
      <xdr:colOff>247649</xdr:colOff>
      <xdr:row>26</xdr:row>
      <xdr:rowOff>95250</xdr:rowOff>
    </xdr:to>
    <xdr:sp macro="" textlink="">
      <xdr:nvSpPr>
        <xdr:cNvPr id="28" name="Retângulo 2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E260456-6936-4D14-824D-BE59A38955E0}"/>
            </a:ext>
          </a:extLst>
        </xdr:cNvPr>
        <xdr:cNvSpPr/>
      </xdr:nvSpPr>
      <xdr:spPr>
        <a:xfrm>
          <a:off x="7572375" y="5257800"/>
          <a:ext cx="1200149" cy="333375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Segoe UI Light" panose="020B0502040204020203" pitchFamily="34" charset="0"/>
              <a:cs typeface="Segoe UI Light" panose="020B0502040204020203" pitchFamily="34" charset="0"/>
            </a:rPr>
            <a:t>PROXIMO -&gt;</a:t>
          </a:r>
        </a:p>
        <a:p>
          <a:pPr algn="ctr"/>
          <a:endParaRPr lang="pt-BR" sz="1100" b="1"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285749</xdr:colOff>
      <xdr:row>1</xdr:row>
      <xdr:rowOff>333375</xdr:rowOff>
    </xdr:from>
    <xdr:to>
      <xdr:col>0</xdr:col>
      <xdr:colOff>1474238</xdr:colOff>
      <xdr:row>5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35F2500-C894-4F86-B57E-4FA96DBC6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9" y="904875"/>
          <a:ext cx="1188489" cy="752475"/>
        </a:xfrm>
        <a:prstGeom prst="rect">
          <a:avLst/>
        </a:prstGeom>
      </xdr:spPr>
    </xdr:pic>
    <xdr:clientData/>
  </xdr:twoCellAnchor>
  <xdr:twoCellAnchor editAs="absolute">
    <xdr:from>
      <xdr:col>0</xdr:col>
      <xdr:colOff>158081</xdr:colOff>
      <xdr:row>0</xdr:row>
      <xdr:rowOff>159835</xdr:rowOff>
    </xdr:from>
    <xdr:to>
      <xdr:col>0</xdr:col>
      <xdr:colOff>1727870</xdr:colOff>
      <xdr:row>1</xdr:row>
      <xdr:rowOff>331615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BB73E53-D0E1-4674-95BE-C2FEA84BA52D}"/>
            </a:ext>
          </a:extLst>
        </xdr:cNvPr>
        <xdr:cNvSpPr/>
      </xdr:nvSpPr>
      <xdr:spPr>
        <a:xfrm>
          <a:off x="158081" y="159835"/>
          <a:ext cx="1569789" cy="743280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threePt" dir="t"/>
          </a:scene3d>
          <a:sp3d>
            <a:bevelT w="0" h="0"/>
            <a:bevelB w="19050" h="19050"/>
          </a:sp3d>
        </a:bodyPr>
        <a:lstStyle/>
        <a:p>
          <a:pPr algn="ctr"/>
          <a:r>
            <a:rPr lang="pt-BR" sz="1800" b="1" cap="none" spc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BEAR</a:t>
          </a:r>
          <a:r>
            <a:rPr lang="pt-BR" sz="1800" b="1" cap="none" spc="0" baseline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 BITE</a:t>
          </a:r>
        </a:p>
        <a:p>
          <a:pPr algn="ctr"/>
          <a:r>
            <a:rPr lang="pt-BR" sz="1800" b="1" cap="none" spc="0" baseline="0">
              <a:ln w="0"/>
              <a:solidFill>
                <a:schemeClr val="bg1"/>
              </a:solidFill>
              <a:effectLst>
                <a:glow rad="101600">
                  <a:schemeClr val="bg1">
                    <a:alpha val="40000"/>
                  </a:schemeClr>
                </a:glow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" panose="020B0604020202020204" pitchFamily="34" charset="0"/>
            </a:rPr>
            <a:t>SYSTEM</a:t>
          </a:r>
        </a:p>
      </xdr:txBody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23</xdr:row>
      <xdr:rowOff>114300</xdr:rowOff>
    </xdr:to>
    <xdr:sp macro="" textlink="">
      <xdr:nvSpPr>
        <xdr:cNvPr id="4" name="AutoShape 5" descr="Linkedin Logo - LinkedIn Logo in Black and White Style - CleanPNG">
          <a:extLst>
            <a:ext uri="{FF2B5EF4-FFF2-40B4-BE49-F238E27FC236}">
              <a16:creationId xmlns:a16="http://schemas.microsoft.com/office/drawing/2014/main" id="{AB2AD364-2A64-4279-88C0-D014E84F1C0D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435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581025</xdr:colOff>
      <xdr:row>27</xdr:row>
      <xdr:rowOff>38100</xdr:rowOff>
    </xdr:from>
    <xdr:to>
      <xdr:col>0</xdr:col>
      <xdr:colOff>1019175</xdr:colOff>
      <xdr:row>29</xdr:row>
      <xdr:rowOff>95250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9FDFC0-5F00-4C56-A65D-98D467272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5343525"/>
          <a:ext cx="438150" cy="438150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0</xdr:col>
      <xdr:colOff>323850</xdr:colOff>
      <xdr:row>6</xdr:row>
      <xdr:rowOff>104775</xdr:rowOff>
    </xdr:from>
    <xdr:to>
      <xdr:col>0</xdr:col>
      <xdr:colOff>1704975</xdr:colOff>
      <xdr:row>8</xdr:row>
      <xdr:rowOff>180975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5D835F-0CDF-466D-BDCE-9E1FE3455752}"/>
            </a:ext>
          </a:extLst>
        </xdr:cNvPr>
        <xdr:cNvSpPr/>
      </xdr:nvSpPr>
      <xdr:spPr>
        <a:xfrm>
          <a:off x="323850" y="1876425"/>
          <a:ext cx="1381125" cy="45720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95250</xdr:colOff>
      <xdr:row>6</xdr:row>
      <xdr:rowOff>104776</xdr:rowOff>
    </xdr:from>
    <xdr:to>
      <xdr:col>0</xdr:col>
      <xdr:colOff>581025</xdr:colOff>
      <xdr:row>8</xdr:row>
      <xdr:rowOff>180976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BF162B04-F2BC-4EDC-BF99-331EB40FEE5E}"/>
            </a:ext>
          </a:extLst>
        </xdr:cNvPr>
        <xdr:cNvSpPr/>
      </xdr:nvSpPr>
      <xdr:spPr>
        <a:xfrm>
          <a:off x="95250" y="1790701"/>
          <a:ext cx="485775" cy="457200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16384</xdr:col>
      <xdr:colOff>304800</xdr:colOff>
      <xdr:row>19</xdr:row>
      <xdr:rowOff>114300</xdr:rowOff>
    </xdr:to>
    <xdr:sp macro="" textlink="">
      <xdr:nvSpPr>
        <xdr:cNvPr id="8" name="AutoShape 46" descr="Cliente - ícones de tecnologia grátis">
          <a:extLst>
            <a:ext uri="{FF2B5EF4-FFF2-40B4-BE49-F238E27FC236}">
              <a16:creationId xmlns:a16="http://schemas.microsoft.com/office/drawing/2014/main" id="{B92F967C-2E85-418E-9B44-8AC6CED41740}"/>
            </a:ext>
          </a:extLst>
        </xdr:cNvPr>
        <xdr:cNvSpPr>
          <a:spLocks noChangeAspect="1" noChangeArrowheads="1"/>
        </xdr:cNvSpPr>
      </xdr:nvSpPr>
      <xdr:spPr bwMode="auto">
        <a:xfrm>
          <a:off x="1247775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16384</xdr:col>
      <xdr:colOff>304800</xdr:colOff>
      <xdr:row>21</xdr:row>
      <xdr:rowOff>114300</xdr:rowOff>
    </xdr:to>
    <xdr:sp macro="" textlink="">
      <xdr:nvSpPr>
        <xdr:cNvPr id="9" name="AutoShape 47" descr="Cliente - ícones de tecnologia grátis">
          <a:extLst>
            <a:ext uri="{FF2B5EF4-FFF2-40B4-BE49-F238E27FC236}">
              <a16:creationId xmlns:a16="http://schemas.microsoft.com/office/drawing/2014/main" id="{871B107E-6CAB-4CC6-A219-CC841CCA1C8B}"/>
            </a:ext>
          </a:extLst>
        </xdr:cNvPr>
        <xdr:cNvSpPr>
          <a:spLocks noChangeAspect="1" noChangeArrowheads="1"/>
        </xdr:cNvSpPr>
      </xdr:nvSpPr>
      <xdr:spPr bwMode="auto">
        <a:xfrm>
          <a:off x="1064895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200026</xdr:colOff>
      <xdr:row>6</xdr:row>
      <xdr:rowOff>171451</xdr:rowOff>
    </xdr:from>
    <xdr:to>
      <xdr:col>0</xdr:col>
      <xdr:colOff>506914</xdr:colOff>
      <xdr:row>8</xdr:row>
      <xdr:rowOff>133351</xdr:rowOff>
    </xdr:to>
    <xdr:pic>
      <xdr:nvPicPr>
        <xdr:cNvPr id="10" name="Gráfico 9">
          <a:extLst>
            <a:ext uri="{FF2B5EF4-FFF2-40B4-BE49-F238E27FC236}">
              <a16:creationId xmlns:a16="http://schemas.microsoft.com/office/drawing/2014/main" id="{61E8A8B7-4104-4DAE-A5B3-A88CD6586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0026" y="1857376"/>
          <a:ext cx="306888" cy="342900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9</xdr:row>
      <xdr:rowOff>114300</xdr:rowOff>
    </xdr:from>
    <xdr:to>
      <xdr:col>0</xdr:col>
      <xdr:colOff>1695450</xdr:colOff>
      <xdr:row>9</xdr:row>
      <xdr:rowOff>609600</xdr:rowOff>
    </xdr:to>
    <xdr:sp macro="" textlink="">
      <xdr:nvSpPr>
        <xdr:cNvPr id="11" name="Retângulo: Cantos Arredondado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DD7259B-210A-4ECB-98D3-C36B33BF4FFA}"/>
            </a:ext>
          </a:extLst>
        </xdr:cNvPr>
        <xdr:cNvSpPr/>
      </xdr:nvSpPr>
      <xdr:spPr>
        <a:xfrm>
          <a:off x="314325" y="2457450"/>
          <a:ext cx="1381125" cy="49530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     </a:t>
          </a:r>
          <a:r>
            <a:rPr lang="pt-BR" sz="1200" b="1">
              <a:solidFill>
                <a:schemeClr val="bg1"/>
              </a:solidFill>
              <a:latin typeface="+mj-lt"/>
            </a:rPr>
            <a:t>RENDIMENTOS</a:t>
          </a:r>
        </a:p>
      </xdr:txBody>
    </xdr:sp>
    <xdr:clientData/>
  </xdr:twoCellAnchor>
  <xdr:twoCellAnchor>
    <xdr:from>
      <xdr:col>0</xdr:col>
      <xdr:colOff>85725</xdr:colOff>
      <xdr:row>9</xdr:row>
      <xdr:rowOff>114301</xdr:rowOff>
    </xdr:from>
    <xdr:to>
      <xdr:col>0</xdr:col>
      <xdr:colOff>571500</xdr:colOff>
      <xdr:row>9</xdr:row>
      <xdr:rowOff>571501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DA05958D-513E-4092-8592-EC970D098DFF}"/>
            </a:ext>
          </a:extLst>
        </xdr:cNvPr>
        <xdr:cNvSpPr/>
      </xdr:nvSpPr>
      <xdr:spPr>
        <a:xfrm>
          <a:off x="85725" y="2457451"/>
          <a:ext cx="485775" cy="457200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304800</xdr:colOff>
      <xdr:row>9</xdr:row>
      <xdr:rowOff>733425</xdr:rowOff>
    </xdr:from>
    <xdr:to>
      <xdr:col>0</xdr:col>
      <xdr:colOff>1685925</xdr:colOff>
      <xdr:row>12</xdr:row>
      <xdr:rowOff>28575</xdr:rowOff>
    </xdr:to>
    <xdr:sp macro="" textlink="">
      <xdr:nvSpPr>
        <xdr:cNvPr id="13" name="Retângulo: Cantos Arredondados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028090B-F1C7-422E-9ACA-F5E225905EFB}"/>
            </a:ext>
          </a:extLst>
        </xdr:cNvPr>
        <xdr:cNvSpPr/>
      </xdr:nvSpPr>
      <xdr:spPr>
        <a:xfrm>
          <a:off x="304800" y="3076575"/>
          <a:ext cx="1381125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</a:rPr>
            <a:t>NOTAS</a:t>
          </a:r>
        </a:p>
      </xdr:txBody>
    </xdr:sp>
    <xdr:clientData/>
  </xdr:twoCellAnchor>
  <xdr:twoCellAnchor>
    <xdr:from>
      <xdr:col>0</xdr:col>
      <xdr:colOff>76200</xdr:colOff>
      <xdr:row>9</xdr:row>
      <xdr:rowOff>733425</xdr:rowOff>
    </xdr:from>
    <xdr:to>
      <xdr:col>0</xdr:col>
      <xdr:colOff>561975</xdr:colOff>
      <xdr:row>12</xdr:row>
      <xdr:rowOff>38100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75BD2776-2CCE-4ACD-B51D-92A7E5E58742}"/>
            </a:ext>
          </a:extLst>
        </xdr:cNvPr>
        <xdr:cNvSpPr/>
      </xdr:nvSpPr>
      <xdr:spPr>
        <a:xfrm>
          <a:off x="76200" y="3076575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171450</xdr:colOff>
      <xdr:row>12</xdr:row>
      <xdr:rowOff>161925</xdr:rowOff>
    </xdr:from>
    <xdr:to>
      <xdr:col>0</xdr:col>
      <xdr:colOff>1676401</xdr:colOff>
      <xdr:row>12</xdr:row>
      <xdr:rowOff>600075</xdr:rowOff>
    </xdr:to>
    <xdr:sp macro="" textlink="">
      <xdr:nvSpPr>
        <xdr:cNvPr id="15" name="Retângulo: Cantos Arredondados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3897A57-27C6-451C-949F-CD2559CCCC8A}"/>
            </a:ext>
          </a:extLst>
        </xdr:cNvPr>
        <xdr:cNvSpPr/>
      </xdr:nvSpPr>
      <xdr:spPr>
        <a:xfrm>
          <a:off x="171450" y="3648075"/>
          <a:ext cx="1504951" cy="438150"/>
        </a:xfrm>
        <a:prstGeom prst="round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j-lt"/>
            </a:rPr>
            <a:t>         DOAÇ</a:t>
          </a:r>
          <a:r>
            <a:rPr lang="pt-BR" sz="12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Õ</a:t>
          </a:r>
          <a:r>
            <a:rPr lang="pt-BR" sz="1200" b="1">
              <a:solidFill>
                <a:schemeClr val="bg1"/>
              </a:solidFill>
              <a:latin typeface="+mj-lt"/>
            </a:rPr>
            <a:t>ES</a:t>
          </a:r>
        </a:p>
      </xdr:txBody>
    </xdr:sp>
    <xdr:clientData/>
  </xdr:twoCellAnchor>
  <xdr:twoCellAnchor>
    <xdr:from>
      <xdr:col>0</xdr:col>
      <xdr:colOff>66675</xdr:colOff>
      <xdr:row>12</xdr:row>
      <xdr:rowOff>161925</xdr:rowOff>
    </xdr:from>
    <xdr:to>
      <xdr:col>0</xdr:col>
      <xdr:colOff>552450</xdr:colOff>
      <xdr:row>12</xdr:row>
      <xdr:rowOff>609600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1DAE2DD9-DF53-4DD9-9FEC-DC70C2C7DD2B}"/>
            </a:ext>
          </a:extLst>
        </xdr:cNvPr>
        <xdr:cNvSpPr/>
      </xdr:nvSpPr>
      <xdr:spPr>
        <a:xfrm>
          <a:off x="66675" y="3648075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295275</xdr:colOff>
      <xdr:row>12</xdr:row>
      <xdr:rowOff>723900</xdr:rowOff>
    </xdr:from>
    <xdr:to>
      <xdr:col>0</xdr:col>
      <xdr:colOff>1676400</xdr:colOff>
      <xdr:row>15</xdr:row>
      <xdr:rowOff>19050</xdr:rowOff>
    </xdr:to>
    <xdr:sp macro="" textlink="">
      <xdr:nvSpPr>
        <xdr:cNvPr id="17" name="Retângulo: Cantos Arredondados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611321D-6782-4848-A3BC-DD6611192927}"/>
            </a:ext>
          </a:extLst>
        </xdr:cNvPr>
        <xdr:cNvSpPr/>
      </xdr:nvSpPr>
      <xdr:spPr>
        <a:xfrm>
          <a:off x="295275" y="4210050"/>
          <a:ext cx="1381125" cy="438150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</a:rPr>
            <a:t>    </a:t>
          </a:r>
          <a:r>
            <a:rPr lang="pt-BR" sz="1200" b="1" baseline="0">
              <a:solidFill>
                <a:schemeClr val="bg1"/>
              </a:solidFill>
            </a:rPr>
            <a:t> </a:t>
          </a:r>
          <a:r>
            <a:rPr lang="pt-BR" sz="1200" b="1">
              <a:solidFill>
                <a:schemeClr val="bg1"/>
              </a:solidFill>
            </a:rPr>
            <a:t>IMPOST</a:t>
          </a:r>
          <a:r>
            <a:rPr lang="pt-BR" sz="1200" b="1" baseline="0">
              <a:solidFill>
                <a:schemeClr val="bg1"/>
              </a:solidFill>
            </a:rPr>
            <a:t>O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0</xdr:col>
      <xdr:colOff>66675</xdr:colOff>
      <xdr:row>12</xdr:row>
      <xdr:rowOff>723900</xdr:rowOff>
    </xdr:from>
    <xdr:to>
      <xdr:col>0</xdr:col>
      <xdr:colOff>552450</xdr:colOff>
      <xdr:row>15</xdr:row>
      <xdr:rowOff>28575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33CC59F9-D451-4DAA-8236-2BE41B976B71}"/>
            </a:ext>
          </a:extLst>
        </xdr:cNvPr>
        <xdr:cNvSpPr/>
      </xdr:nvSpPr>
      <xdr:spPr>
        <a:xfrm>
          <a:off x="66675" y="4210050"/>
          <a:ext cx="485775" cy="447675"/>
        </a:xfrm>
        <a:prstGeom prst="roundRect">
          <a:avLst>
            <a:gd name="adj" fmla="val 50000"/>
          </a:avLst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0</xdr:col>
      <xdr:colOff>212701</xdr:colOff>
      <xdr:row>9</xdr:row>
      <xdr:rowOff>200025</xdr:rowOff>
    </xdr:from>
    <xdr:to>
      <xdr:col>0</xdr:col>
      <xdr:colOff>478471</xdr:colOff>
      <xdr:row>9</xdr:row>
      <xdr:rowOff>476250</xdr:rowOff>
    </xdr:to>
    <xdr:pic>
      <xdr:nvPicPr>
        <xdr:cNvPr id="19" name="Gráfico 18">
          <a:extLst>
            <a:ext uri="{FF2B5EF4-FFF2-40B4-BE49-F238E27FC236}">
              <a16:creationId xmlns:a16="http://schemas.microsoft.com/office/drawing/2014/main" id="{3A88DA6F-559C-46DE-B112-102E88952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2701" y="2543175"/>
          <a:ext cx="265770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153887</xdr:colOff>
      <xdr:row>10</xdr:row>
      <xdr:rowOff>47625</xdr:rowOff>
    </xdr:from>
    <xdr:to>
      <xdr:col>0</xdr:col>
      <xdr:colOff>466724</xdr:colOff>
      <xdr:row>11</xdr:row>
      <xdr:rowOff>161925</xdr:rowOff>
    </xdr:to>
    <xdr:pic>
      <xdr:nvPicPr>
        <xdr:cNvPr id="20" name="Gráfico 19">
          <a:extLst>
            <a:ext uri="{FF2B5EF4-FFF2-40B4-BE49-F238E27FC236}">
              <a16:creationId xmlns:a16="http://schemas.microsoft.com/office/drawing/2014/main" id="{BB790291-CBF0-4100-AE5F-874832AA7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53887" y="3152775"/>
          <a:ext cx="312837" cy="304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134041</xdr:colOff>
      <xdr:row>12</xdr:row>
      <xdr:rowOff>200025</xdr:rowOff>
    </xdr:from>
    <xdr:to>
      <xdr:col>0</xdr:col>
      <xdr:colOff>485774</xdr:colOff>
      <xdr:row>12</xdr:row>
      <xdr:rowOff>552450</xdr:rowOff>
    </xdr:to>
    <xdr:pic>
      <xdr:nvPicPr>
        <xdr:cNvPr id="21" name="Gráfico 20">
          <a:extLst>
            <a:ext uri="{FF2B5EF4-FFF2-40B4-BE49-F238E27FC236}">
              <a16:creationId xmlns:a16="http://schemas.microsoft.com/office/drawing/2014/main" id="{3FBCE2D8-285E-483B-8E09-82FE2D2C3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34041" y="3686175"/>
          <a:ext cx="351733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13</xdr:row>
      <xdr:rowOff>38100</xdr:rowOff>
    </xdr:from>
    <xdr:to>
      <xdr:col>0</xdr:col>
      <xdr:colOff>426991</xdr:colOff>
      <xdr:row>14</xdr:row>
      <xdr:rowOff>142875</xdr:rowOff>
    </xdr:to>
    <xdr:pic>
      <xdr:nvPicPr>
        <xdr:cNvPr id="22" name="Gráfico 21">
          <a:extLst>
            <a:ext uri="{FF2B5EF4-FFF2-40B4-BE49-F238E27FC236}">
              <a16:creationId xmlns:a16="http://schemas.microsoft.com/office/drawing/2014/main" id="{D48A3F68-CC0E-4455-903E-06303384E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90500" y="4286250"/>
          <a:ext cx="236491" cy="295275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25</xdr:row>
      <xdr:rowOff>76200</xdr:rowOff>
    </xdr:from>
    <xdr:to>
      <xdr:col>0</xdr:col>
      <xdr:colOff>1362075</xdr:colOff>
      <xdr:row>25</xdr:row>
      <xdr:rowOff>76200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A1D30F56-9493-4A33-B81E-62D606B524B9}"/>
            </a:ext>
          </a:extLst>
        </xdr:cNvPr>
        <xdr:cNvCxnSpPr/>
      </xdr:nvCxnSpPr>
      <xdr:spPr>
        <a:xfrm>
          <a:off x="381000" y="6610350"/>
          <a:ext cx="9810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1476375</xdr:colOff>
      <xdr:row>26</xdr:row>
      <xdr:rowOff>114300</xdr:rowOff>
    </xdr:from>
    <xdr:to>
      <xdr:col>3</xdr:col>
      <xdr:colOff>695324</xdr:colOff>
      <xdr:row>28</xdr:row>
      <xdr:rowOff>66675</xdr:rowOff>
    </xdr:to>
    <xdr:sp macro="" textlink="">
      <xdr:nvSpPr>
        <xdr:cNvPr id="26" name="Retângulo 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002068D-E926-479E-AA6F-8A0E7FD7F938}"/>
            </a:ext>
          </a:extLst>
        </xdr:cNvPr>
        <xdr:cNvSpPr/>
      </xdr:nvSpPr>
      <xdr:spPr>
        <a:xfrm>
          <a:off x="3905250" y="6838950"/>
          <a:ext cx="1200149" cy="333375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E4E3-FE15-4F2E-AC3F-AC25CF1C3703}">
  <sheetPr codeName="Planilha1"/>
  <dimension ref="A1:J59"/>
  <sheetViews>
    <sheetView showGridLines="0" showRowColHeaders="0" zoomScaleNormal="100" workbookViewId="0">
      <selection activeCell="D9" sqref="D9"/>
    </sheetView>
  </sheetViews>
  <sheetFormatPr defaultColWidth="0" defaultRowHeight="15" zeroHeight="1" x14ac:dyDescent="0.25"/>
  <cols>
    <col min="1" max="1" width="27.28515625" customWidth="1"/>
    <col min="2" max="2" width="9.140625" customWidth="1"/>
    <col min="3" max="3" width="43.28515625" customWidth="1"/>
    <col min="4" max="4" width="71.28515625" customWidth="1"/>
    <col min="5" max="6" width="9.140625" customWidth="1"/>
    <col min="7" max="10" width="0" hidden="1" customWidth="1"/>
    <col min="11" max="16384" width="9.140625" hidden="1"/>
  </cols>
  <sheetData>
    <row r="1" spans="1:10" ht="45" customHeight="1" thickBot="1" x14ac:dyDescent="0.3">
      <c r="A1" s="1"/>
      <c r="B1" s="1"/>
      <c r="C1" s="1"/>
      <c r="D1" s="1"/>
      <c r="E1" s="1"/>
      <c r="F1" s="1"/>
    </row>
    <row r="2" spans="1:10" ht="27.75" customHeight="1" x14ac:dyDescent="0.5">
      <c r="A2" s="2"/>
      <c r="B2" s="41"/>
      <c r="C2" s="42" t="s">
        <v>65</v>
      </c>
      <c r="D2" s="50"/>
      <c r="E2" s="44"/>
      <c r="F2" s="1"/>
      <c r="H2" s="132"/>
      <c r="I2" s="132"/>
      <c r="J2" s="132"/>
    </row>
    <row r="3" spans="1:10" ht="15" customHeight="1" thickBot="1" x14ac:dyDescent="0.35">
      <c r="A3" s="1"/>
      <c r="B3" s="45"/>
      <c r="C3" s="11" t="s">
        <v>9</v>
      </c>
      <c r="D3" s="10"/>
      <c r="E3" s="52"/>
      <c r="F3" s="1"/>
      <c r="H3" s="28"/>
      <c r="I3" s="28"/>
      <c r="J3" s="28"/>
    </row>
    <row r="4" spans="1:10" ht="15" customHeight="1" thickTop="1" x14ac:dyDescent="0.25">
      <c r="A4" s="1"/>
      <c r="B4" s="45"/>
      <c r="C4" s="9"/>
      <c r="D4" s="9"/>
      <c r="E4" s="46"/>
      <c r="F4" s="1"/>
      <c r="H4" s="29"/>
      <c r="I4" s="29"/>
      <c r="J4" s="29"/>
    </row>
    <row r="5" spans="1:10" ht="15" customHeight="1" x14ac:dyDescent="0.25">
      <c r="A5" s="1"/>
      <c r="B5" s="45"/>
      <c r="C5" s="9"/>
      <c r="D5" s="9"/>
      <c r="E5" s="46"/>
      <c r="F5" s="1"/>
      <c r="H5" s="29"/>
      <c r="I5" s="29"/>
      <c r="J5" s="29"/>
    </row>
    <row r="6" spans="1:10" ht="15" customHeight="1" x14ac:dyDescent="0.3">
      <c r="A6" s="1"/>
      <c r="B6" s="45"/>
      <c r="C6" s="22" t="s">
        <v>1</v>
      </c>
      <c r="D6" s="21"/>
      <c r="E6" s="46"/>
      <c r="F6" s="1"/>
      <c r="H6" s="29"/>
      <c r="I6" s="29"/>
      <c r="J6" s="29"/>
    </row>
    <row r="7" spans="1:10" ht="15" customHeight="1" x14ac:dyDescent="0.3">
      <c r="A7" s="1"/>
      <c r="B7" s="45"/>
      <c r="C7" s="23" t="s">
        <v>2</v>
      </c>
      <c r="D7" s="15"/>
      <c r="E7" s="46"/>
      <c r="F7" s="1"/>
      <c r="H7" s="29"/>
      <c r="I7" s="29"/>
      <c r="J7" s="29"/>
    </row>
    <row r="8" spans="1:10" ht="15" customHeight="1" x14ac:dyDescent="0.3">
      <c r="A8" s="1"/>
      <c r="B8" s="45"/>
      <c r="C8" s="23" t="s">
        <v>66</v>
      </c>
      <c r="D8" s="16"/>
      <c r="E8" s="46"/>
      <c r="F8" s="1"/>
      <c r="H8" s="29"/>
      <c r="I8" s="29"/>
      <c r="J8" s="29"/>
    </row>
    <row r="9" spans="1:10" ht="15" customHeight="1" x14ac:dyDescent="0.3">
      <c r="A9" s="1"/>
      <c r="B9" s="45"/>
      <c r="C9" s="23" t="s">
        <v>67</v>
      </c>
      <c r="D9" s="17"/>
      <c r="E9" s="46"/>
      <c r="F9" s="1"/>
      <c r="H9" s="29"/>
      <c r="I9" s="29"/>
      <c r="J9" s="29"/>
    </row>
    <row r="10" spans="1:10" ht="15" customHeight="1" x14ac:dyDescent="0.3">
      <c r="A10" s="1"/>
      <c r="B10" s="45"/>
      <c r="C10" s="23" t="s">
        <v>10</v>
      </c>
      <c r="D10" s="18"/>
      <c r="E10" s="46"/>
      <c r="F10" s="1"/>
      <c r="H10" s="29"/>
      <c r="I10" s="29"/>
      <c r="J10" s="29"/>
    </row>
    <row r="11" spans="1:10" ht="15" customHeight="1" x14ac:dyDescent="0.3">
      <c r="A11" s="1"/>
      <c r="B11" s="45"/>
      <c r="C11" s="23" t="s">
        <v>3</v>
      </c>
      <c r="D11" s="24"/>
      <c r="E11" s="46"/>
      <c r="F11" s="1"/>
      <c r="H11" s="29"/>
      <c r="I11" s="29"/>
      <c r="J11" s="29"/>
    </row>
    <row r="12" spans="1:10" ht="15" customHeight="1" x14ac:dyDescent="0.3">
      <c r="A12" s="1"/>
      <c r="B12" s="45"/>
      <c r="C12" s="23" t="s">
        <v>4</v>
      </c>
      <c r="D12" s="19"/>
      <c r="E12" s="46"/>
      <c r="F12" s="1"/>
      <c r="H12" s="29"/>
      <c r="I12" s="29"/>
      <c r="J12" s="29"/>
    </row>
    <row r="13" spans="1:10" ht="15" customHeight="1" x14ac:dyDescent="0.3">
      <c r="A13" s="1"/>
      <c r="B13" s="45"/>
      <c r="C13" s="23" t="s">
        <v>5</v>
      </c>
      <c r="D13" s="20"/>
      <c r="E13" s="46"/>
      <c r="F13" s="1"/>
      <c r="H13" s="29"/>
      <c r="I13" s="29"/>
      <c r="J13" s="29"/>
    </row>
    <row r="14" spans="1:10" ht="15" customHeight="1" x14ac:dyDescent="0.3">
      <c r="A14" s="1"/>
      <c r="B14" s="45"/>
      <c r="C14" s="23" t="s">
        <v>6</v>
      </c>
      <c r="D14" s="18"/>
      <c r="E14" s="46"/>
      <c r="F14" s="1"/>
      <c r="H14" s="29"/>
      <c r="I14" s="29"/>
      <c r="J14" s="29"/>
    </row>
    <row r="15" spans="1:10" ht="15" customHeight="1" x14ac:dyDescent="0.3">
      <c r="A15" s="1"/>
      <c r="B15" s="45"/>
      <c r="C15" s="23" t="s">
        <v>7</v>
      </c>
      <c r="D15" s="18"/>
      <c r="E15" s="46"/>
      <c r="F15" s="1"/>
      <c r="H15" s="29"/>
      <c r="I15" s="29"/>
      <c r="J15" s="29"/>
    </row>
    <row r="16" spans="1:10" ht="15" customHeight="1" x14ac:dyDescent="0.3">
      <c r="A16" s="1"/>
      <c r="B16" s="45"/>
      <c r="C16" s="23" t="s">
        <v>8</v>
      </c>
      <c r="D16" s="18"/>
      <c r="E16" s="46"/>
      <c r="F16" s="1"/>
      <c r="H16" s="29"/>
      <c r="I16" s="29"/>
      <c r="J16" s="29"/>
    </row>
    <row r="17" spans="1:10" ht="15" customHeight="1" x14ac:dyDescent="0.3">
      <c r="A17" s="1"/>
      <c r="B17" s="45"/>
      <c r="C17" s="23" t="s">
        <v>68</v>
      </c>
      <c r="D17" s="25"/>
      <c r="E17" s="46"/>
      <c r="F17" s="1"/>
      <c r="H17" s="29"/>
      <c r="I17" s="29"/>
      <c r="J17" s="29"/>
    </row>
    <row r="18" spans="1:10" ht="15" customHeight="1" x14ac:dyDescent="0.3">
      <c r="A18" s="1"/>
      <c r="B18" s="45"/>
      <c r="C18" s="23" t="s">
        <v>69</v>
      </c>
      <c r="D18" s="26"/>
      <c r="E18" s="46"/>
      <c r="F18" s="1"/>
      <c r="H18" s="29"/>
      <c r="I18" s="29"/>
      <c r="J18" s="29"/>
    </row>
    <row r="19" spans="1:10" ht="15" customHeight="1" x14ac:dyDescent="0.3">
      <c r="A19" s="1"/>
      <c r="B19" s="45"/>
      <c r="C19" s="23" t="s">
        <v>70</v>
      </c>
      <c r="D19" s="25"/>
      <c r="E19" s="46"/>
      <c r="F19" s="1"/>
      <c r="H19" s="29"/>
      <c r="I19" s="29"/>
      <c r="J19" s="29"/>
    </row>
    <row r="20" spans="1:10" ht="15" customHeight="1" x14ac:dyDescent="0.3">
      <c r="A20" s="1"/>
      <c r="B20" s="45"/>
      <c r="C20" s="23" t="s">
        <v>71</v>
      </c>
      <c r="D20" s="25"/>
      <c r="E20" s="46"/>
      <c r="F20" s="1"/>
      <c r="H20" s="29"/>
      <c r="I20" s="29"/>
      <c r="J20" s="29"/>
    </row>
    <row r="21" spans="1:10" ht="15" customHeight="1" x14ac:dyDescent="0.3">
      <c r="A21" s="1"/>
      <c r="B21" s="45"/>
      <c r="C21" s="23" t="s">
        <v>72</v>
      </c>
      <c r="D21" s="25"/>
      <c r="E21" s="46"/>
      <c r="F21" s="1"/>
      <c r="H21" s="29"/>
      <c r="I21" s="29"/>
      <c r="J21" s="29"/>
    </row>
    <row r="22" spans="1:10" ht="15" customHeight="1" x14ac:dyDescent="0.3">
      <c r="A22" s="1"/>
      <c r="B22" s="45"/>
      <c r="C22" s="23" t="s">
        <v>73</v>
      </c>
      <c r="D22" s="27"/>
      <c r="E22" s="46"/>
      <c r="F22" s="1"/>
      <c r="H22" s="29"/>
      <c r="I22" s="29"/>
      <c r="J22" s="29"/>
    </row>
    <row r="23" spans="1:10" ht="15" customHeight="1" thickBot="1" x14ac:dyDescent="0.3">
      <c r="A23" s="1"/>
      <c r="B23" s="48"/>
      <c r="C23" s="49"/>
      <c r="D23" s="49"/>
      <c r="E23" s="51"/>
      <c r="F23" s="1"/>
      <c r="H23" s="29"/>
      <c r="I23" s="29"/>
      <c r="J23" s="29"/>
    </row>
    <row r="24" spans="1:10" ht="15" customHeight="1" x14ac:dyDescent="0.25">
      <c r="A24" s="1"/>
      <c r="B24" s="1"/>
      <c r="C24" s="1"/>
      <c r="D24" s="1"/>
      <c r="E24" s="1"/>
      <c r="F24" s="1"/>
    </row>
    <row r="25" spans="1:10" ht="15" customHeight="1" x14ac:dyDescent="0.25">
      <c r="A25" s="3" t="s">
        <v>0</v>
      </c>
      <c r="B25" s="1"/>
      <c r="C25" s="1"/>
      <c r="D25" s="1"/>
      <c r="E25" s="1"/>
      <c r="F25" s="1"/>
    </row>
    <row r="26" spans="1:10" ht="15" customHeight="1" x14ac:dyDescent="0.25">
      <c r="A26" s="1"/>
      <c r="B26" s="1"/>
      <c r="C26" s="1"/>
      <c r="D26" s="1"/>
      <c r="E26" s="1"/>
      <c r="F26" s="1"/>
    </row>
    <row r="27" spans="1:10" x14ac:dyDescent="0.25">
      <c r="A27" s="1"/>
      <c r="B27" s="1"/>
      <c r="C27" s="1"/>
      <c r="D27" s="1"/>
      <c r="E27" s="113" t="s">
        <v>114</v>
      </c>
      <c r="F27" s="1"/>
    </row>
    <row r="28" spans="1:10" x14ac:dyDescent="0.25">
      <c r="A28" s="1"/>
      <c r="B28" s="1"/>
      <c r="C28" s="1"/>
      <c r="D28" s="1"/>
      <c r="E28" s="1"/>
      <c r="F28" s="1"/>
    </row>
    <row r="31" spans="1:10" ht="16.5" hidden="1" x14ac:dyDescent="0.3">
      <c r="A31" s="133"/>
      <c r="B31" s="133"/>
      <c r="C31" s="133"/>
    </row>
    <row r="32" spans="1:10" hidden="1" x14ac:dyDescent="0.25">
      <c r="A32" s="31"/>
      <c r="B32" s="31"/>
      <c r="C32" s="31"/>
    </row>
    <row r="33" spans="1:5" hidden="1" x14ac:dyDescent="0.25">
      <c r="A33" s="32"/>
      <c r="B33" s="33"/>
      <c r="C33" s="34"/>
    </row>
    <row r="34" spans="1:5" ht="19.5" hidden="1" x14ac:dyDescent="0.3">
      <c r="A34" s="32"/>
      <c r="B34" s="33"/>
      <c r="C34" s="34"/>
      <c r="D34" s="36"/>
    </row>
    <row r="35" spans="1:5" ht="19.5" hidden="1" x14ac:dyDescent="0.3">
      <c r="A35" s="32"/>
      <c r="B35" s="33"/>
      <c r="C35" s="34"/>
      <c r="D35" s="37"/>
      <c r="E35" s="36"/>
    </row>
    <row r="36" spans="1:5" hidden="1" x14ac:dyDescent="0.25">
      <c r="A36" s="32"/>
      <c r="B36" s="33"/>
      <c r="C36" s="34"/>
    </row>
    <row r="37" spans="1:5" hidden="1" x14ac:dyDescent="0.25">
      <c r="A37" s="32"/>
      <c r="B37" s="33"/>
      <c r="C37" s="34"/>
    </row>
    <row r="38" spans="1:5" hidden="1" x14ac:dyDescent="0.25">
      <c r="A38" s="32"/>
      <c r="B38" s="33"/>
      <c r="C38" s="34"/>
    </row>
    <row r="39" spans="1:5" hidden="1" x14ac:dyDescent="0.25">
      <c r="A39" s="32"/>
      <c r="B39" s="33"/>
      <c r="C39" s="34"/>
    </row>
    <row r="40" spans="1:5" hidden="1" x14ac:dyDescent="0.25">
      <c r="A40" s="32"/>
      <c r="B40" s="33"/>
      <c r="C40" s="34"/>
    </row>
    <row r="41" spans="1:5" hidden="1" x14ac:dyDescent="0.25">
      <c r="A41" s="32"/>
      <c r="B41" s="33"/>
      <c r="C41" s="34"/>
    </row>
    <row r="42" spans="1:5" hidden="1" x14ac:dyDescent="0.25">
      <c r="A42" s="32"/>
      <c r="B42" s="33"/>
      <c r="C42" s="34"/>
    </row>
    <row r="43" spans="1:5" hidden="1" x14ac:dyDescent="0.25">
      <c r="A43" s="32"/>
      <c r="B43" s="33"/>
      <c r="C43" s="34"/>
    </row>
    <row r="44" spans="1:5" hidden="1" x14ac:dyDescent="0.25">
      <c r="A44" s="32"/>
      <c r="B44" s="33"/>
      <c r="C44" s="34"/>
    </row>
    <row r="45" spans="1:5" hidden="1" x14ac:dyDescent="0.25">
      <c r="A45" s="32"/>
      <c r="B45" s="33"/>
      <c r="C45" s="34"/>
    </row>
    <row r="46" spans="1:5" hidden="1" x14ac:dyDescent="0.25">
      <c r="A46" s="32"/>
      <c r="B46" s="33"/>
      <c r="C46" s="34"/>
    </row>
    <row r="47" spans="1:5" hidden="1" x14ac:dyDescent="0.25">
      <c r="A47" s="32"/>
      <c r="B47" s="33"/>
      <c r="C47" s="34"/>
    </row>
    <row r="48" spans="1:5" hidden="1" x14ac:dyDescent="0.25">
      <c r="A48" s="32"/>
      <c r="B48" s="33"/>
      <c r="C48" s="34"/>
    </row>
    <row r="49" spans="1:3" hidden="1" x14ac:dyDescent="0.25">
      <c r="A49" s="32"/>
      <c r="B49" s="33"/>
      <c r="C49" s="34"/>
    </row>
    <row r="50" spans="1:3" hidden="1" x14ac:dyDescent="0.25">
      <c r="A50" s="32"/>
      <c r="B50" s="33"/>
      <c r="C50" s="34"/>
    </row>
    <row r="51" spans="1:3" hidden="1" x14ac:dyDescent="0.25">
      <c r="A51" s="32"/>
      <c r="B51" s="33"/>
      <c r="C51" s="34"/>
    </row>
    <row r="52" spans="1:3" hidden="1" x14ac:dyDescent="0.25">
      <c r="A52" s="32"/>
      <c r="B52" s="33"/>
      <c r="C52" s="34"/>
    </row>
    <row r="53" spans="1:3" hidden="1" x14ac:dyDescent="0.25">
      <c r="A53" s="32"/>
      <c r="B53" s="33"/>
      <c r="C53" s="34"/>
    </row>
    <row r="54" spans="1:3" hidden="1" x14ac:dyDescent="0.25">
      <c r="A54" s="32"/>
      <c r="B54" s="33"/>
      <c r="C54" s="34"/>
    </row>
    <row r="55" spans="1:3" hidden="1" x14ac:dyDescent="0.25">
      <c r="A55" s="32"/>
      <c r="B55" s="33"/>
      <c r="C55" s="34"/>
    </row>
    <row r="56" spans="1:3" hidden="1" x14ac:dyDescent="0.25">
      <c r="A56" s="32"/>
      <c r="B56" s="33"/>
      <c r="C56" s="34"/>
    </row>
    <row r="57" spans="1:3" hidden="1" x14ac:dyDescent="0.25">
      <c r="A57" s="32"/>
      <c r="B57" s="33"/>
      <c r="C57" s="34"/>
    </row>
    <row r="58" spans="1:3" hidden="1" x14ac:dyDescent="0.25">
      <c r="A58" s="32"/>
      <c r="B58" s="33"/>
      <c r="C58" s="34"/>
    </row>
    <row r="59" spans="1:3" hidden="1" x14ac:dyDescent="0.25">
      <c r="A59" s="32"/>
      <c r="B59" s="33"/>
      <c r="C59" s="34"/>
    </row>
  </sheetData>
  <sheetProtection algorithmName="SHA-512" hashValue="X/sQS6s6Jj/XzNrlMWkeKiwZNWGq2lCgLWGWVm9Y4N6mW6IQk//kv305jJmR0kpdySHbO4KfDLABGHaguBIbaw==" saltValue="PIOg48hTCQkJSeMThU8IdA==" spinCount="100000" sheet="1" objects="1" scenarios="1" selectLockedCells="1"/>
  <mergeCells count="2">
    <mergeCell ref="H2:J2"/>
    <mergeCell ref="A31:C31"/>
  </mergeCells>
  <dataValidations count="5">
    <dataValidation type="list" allowBlank="1" showInputMessage="1" showErrorMessage="1" sqref="D14:D16" xr:uid="{49EDCA0B-5575-4989-B105-80F4F26C1A1E}">
      <formula1>"SIM,NAO"</formula1>
    </dataValidation>
    <dataValidation type="list" allowBlank="1" showInputMessage="1" showErrorMessage="1" sqref="H4:H23" xr:uid="{14B0D543-A6FD-4D9C-99E3-9BCBC2846098}">
      <formula1>"Tributáveis,Isentos ou não tributáveis,Exclusivos na fonte"</formula1>
    </dataValidation>
    <dataValidation type="list" allowBlank="1" showInputMessage="1" showErrorMessage="1" sqref="J4:J23" xr:uid="{14250F54-C6CD-4D8C-8E66-2651B19E74BD}">
      <formula1>"13º salário,Juros sobre capital próprio"</formula1>
    </dataValidation>
    <dataValidation type="list" allowBlank="1" showInputMessage="1" showErrorMessage="1" sqref="I4:I23" xr:uid="{02D5FB21-758E-4A66-BD1B-94703F0C3E15}">
      <formula1>"Poupança,Indenizações,Lucros,Dividendos"</formula1>
    </dataValidation>
    <dataValidation type="list" allowBlank="1" showInputMessage="1" showErrorMessage="1" sqref="B33:B59" xr:uid="{FA332FA2-680D-4B64-A9AA-B2AE18135EED}">
      <formula1>"Holerite,CNPJ,Freelancer"</formula1>
    </dataValidation>
  </dataValidation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76B0-F2E7-435B-A3B8-307F59D91ABD}">
  <sheetPr codeName="Planilha2"/>
  <dimension ref="A1:H59"/>
  <sheetViews>
    <sheetView showGridLines="0" showRowColHeaders="0" zoomScaleNormal="100" workbookViewId="0">
      <selection activeCell="C22" sqref="C22"/>
    </sheetView>
  </sheetViews>
  <sheetFormatPr defaultColWidth="0" defaultRowHeight="15" zeroHeight="1" x14ac:dyDescent="0.25"/>
  <cols>
    <col min="1" max="1" width="27.28515625" customWidth="1"/>
    <col min="2" max="2" width="9.140625" customWidth="1"/>
    <col min="3" max="3" width="33.7109375" customWidth="1"/>
    <col min="4" max="4" width="28.85546875" customWidth="1"/>
    <col min="5" max="5" width="24.28515625" customWidth="1"/>
    <col min="6" max="7" width="9.140625" customWidth="1"/>
    <col min="8" max="8" width="0" hidden="1" customWidth="1"/>
    <col min="9" max="16384" width="9.140625" hidden="1"/>
  </cols>
  <sheetData>
    <row r="1" spans="1:8" ht="45" customHeight="1" thickBot="1" x14ac:dyDescent="0.3">
      <c r="A1" s="1"/>
      <c r="B1" s="1"/>
      <c r="C1" s="1"/>
      <c r="D1" s="1"/>
      <c r="E1" s="1"/>
      <c r="F1" s="1"/>
      <c r="G1" s="1"/>
    </row>
    <row r="2" spans="1:8" ht="27.75" customHeight="1" x14ac:dyDescent="0.5">
      <c r="A2" s="2"/>
      <c r="B2" s="41"/>
      <c r="C2" s="42" t="s">
        <v>74</v>
      </c>
      <c r="D2" s="43"/>
      <c r="E2" s="43"/>
      <c r="F2" s="44"/>
      <c r="G2" s="1"/>
      <c r="H2" s="30"/>
    </row>
    <row r="3" spans="1:8" ht="15" customHeight="1" thickBot="1" x14ac:dyDescent="0.35">
      <c r="A3" s="1"/>
      <c r="B3" s="45"/>
      <c r="C3" s="11" t="s">
        <v>9</v>
      </c>
      <c r="D3" s="10"/>
      <c r="E3" s="55"/>
      <c r="F3" s="46"/>
      <c r="G3" s="1"/>
    </row>
    <row r="4" spans="1:8" ht="15" customHeight="1" thickTop="1" thickBot="1" x14ac:dyDescent="0.3">
      <c r="A4" s="1"/>
      <c r="B4" s="45"/>
      <c r="C4" s="9"/>
      <c r="D4" s="9"/>
      <c r="E4" s="49"/>
      <c r="F4" s="46"/>
      <c r="G4" s="1"/>
    </row>
    <row r="5" spans="1:8" ht="15" customHeight="1" x14ac:dyDescent="0.3">
      <c r="A5" s="1"/>
      <c r="B5" s="45"/>
      <c r="C5" s="134" t="s">
        <v>63</v>
      </c>
      <c r="D5" s="135"/>
      <c r="E5" s="136"/>
      <c r="F5" s="46"/>
      <c r="G5" s="1"/>
    </row>
    <row r="6" spans="1:8" ht="15" customHeight="1" x14ac:dyDescent="0.25">
      <c r="A6" s="1"/>
      <c r="B6" s="45"/>
      <c r="C6" s="13" t="s">
        <v>77</v>
      </c>
      <c r="D6" s="47" t="s">
        <v>64</v>
      </c>
      <c r="E6" s="14" t="s">
        <v>76</v>
      </c>
      <c r="F6" s="46"/>
      <c r="G6" s="1"/>
    </row>
    <row r="7" spans="1:8" ht="15" customHeight="1" x14ac:dyDescent="0.25">
      <c r="A7" s="1"/>
      <c r="B7" s="45"/>
      <c r="C7" s="114" t="s">
        <v>60</v>
      </c>
      <c r="D7" s="115" t="s">
        <v>62</v>
      </c>
      <c r="E7" s="116">
        <v>4250</v>
      </c>
      <c r="F7" s="46"/>
      <c r="G7" s="1"/>
    </row>
    <row r="8" spans="1:8" ht="15" customHeight="1" x14ac:dyDescent="0.25">
      <c r="A8" s="1"/>
      <c r="B8" s="45"/>
      <c r="C8" s="114" t="s">
        <v>60</v>
      </c>
      <c r="D8" s="115" t="s">
        <v>75</v>
      </c>
      <c r="E8" s="116">
        <v>1764</v>
      </c>
      <c r="F8" s="46"/>
      <c r="G8" s="1"/>
    </row>
    <row r="9" spans="1:8" ht="15" customHeight="1" x14ac:dyDescent="0.25">
      <c r="A9" s="1"/>
      <c r="B9" s="45"/>
      <c r="C9" s="114" t="s">
        <v>61</v>
      </c>
      <c r="D9" s="115" t="s">
        <v>79</v>
      </c>
      <c r="E9" s="116">
        <v>1000</v>
      </c>
      <c r="F9" s="46"/>
      <c r="G9" s="1"/>
    </row>
    <row r="10" spans="1:8" ht="15" customHeight="1" x14ac:dyDescent="0.25">
      <c r="A10" s="1"/>
      <c r="B10" s="45"/>
      <c r="C10" s="114" t="s">
        <v>60</v>
      </c>
      <c r="D10" s="115" t="s">
        <v>62</v>
      </c>
      <c r="E10" s="116"/>
      <c r="F10" s="46"/>
      <c r="G10" s="1"/>
    </row>
    <row r="11" spans="1:8" ht="15" customHeight="1" x14ac:dyDescent="0.25">
      <c r="A11" s="1"/>
      <c r="B11" s="45"/>
      <c r="C11" s="114" t="s">
        <v>60</v>
      </c>
      <c r="D11" s="115" t="s">
        <v>62</v>
      </c>
      <c r="E11" s="116"/>
      <c r="F11" s="46"/>
      <c r="G11" s="1"/>
    </row>
    <row r="12" spans="1:8" ht="15" customHeight="1" x14ac:dyDescent="0.25">
      <c r="A12" s="1"/>
      <c r="B12" s="45"/>
      <c r="C12" s="114" t="s">
        <v>60</v>
      </c>
      <c r="D12" s="115" t="s">
        <v>62</v>
      </c>
      <c r="E12" s="116"/>
      <c r="F12" s="46"/>
      <c r="G12" s="1"/>
    </row>
    <row r="13" spans="1:8" ht="15" customHeight="1" x14ac:dyDescent="0.25">
      <c r="A13" s="1"/>
      <c r="B13" s="45"/>
      <c r="C13" s="114" t="s">
        <v>60</v>
      </c>
      <c r="D13" s="115" t="s">
        <v>62</v>
      </c>
      <c r="E13" s="116"/>
      <c r="F13" s="46"/>
      <c r="G13" s="1"/>
    </row>
    <row r="14" spans="1:8" ht="15" customHeight="1" x14ac:dyDescent="0.25">
      <c r="A14" s="1"/>
      <c r="B14" s="45"/>
      <c r="C14" s="114" t="s">
        <v>60</v>
      </c>
      <c r="D14" s="115" t="s">
        <v>62</v>
      </c>
      <c r="E14" s="116"/>
      <c r="F14" s="46"/>
      <c r="G14" s="1"/>
    </row>
    <row r="15" spans="1:8" ht="15" customHeight="1" x14ac:dyDescent="0.25">
      <c r="A15" s="1"/>
      <c r="B15" s="45"/>
      <c r="C15" s="114" t="s">
        <v>60</v>
      </c>
      <c r="D15" s="115" t="s">
        <v>62</v>
      </c>
      <c r="E15" s="116"/>
      <c r="F15" s="46"/>
      <c r="G15" s="1"/>
    </row>
    <row r="16" spans="1:8" ht="15" customHeight="1" x14ac:dyDescent="0.25">
      <c r="A16" s="1"/>
      <c r="B16" s="45"/>
      <c r="C16" s="114" t="s">
        <v>60</v>
      </c>
      <c r="D16" s="115" t="s">
        <v>62</v>
      </c>
      <c r="E16" s="116"/>
      <c r="F16" s="46"/>
      <c r="G16" s="1"/>
    </row>
    <row r="17" spans="1:7" ht="15" customHeight="1" x14ac:dyDescent="0.25">
      <c r="A17" s="1"/>
      <c r="B17" s="45"/>
      <c r="C17" s="114" t="s">
        <v>60</v>
      </c>
      <c r="D17" s="115" t="s">
        <v>62</v>
      </c>
      <c r="E17" s="116"/>
      <c r="F17" s="46"/>
      <c r="G17" s="1"/>
    </row>
    <row r="18" spans="1:7" ht="15" customHeight="1" x14ac:dyDescent="0.25">
      <c r="A18" s="1"/>
      <c r="B18" s="45"/>
      <c r="C18" s="114" t="s">
        <v>60</v>
      </c>
      <c r="D18" s="115" t="s">
        <v>62</v>
      </c>
      <c r="E18" s="116"/>
      <c r="F18" s="46"/>
      <c r="G18" s="1"/>
    </row>
    <row r="19" spans="1:7" ht="15" customHeight="1" x14ac:dyDescent="0.25">
      <c r="A19" s="1"/>
      <c r="B19" s="45"/>
      <c r="C19" s="114" t="s">
        <v>60</v>
      </c>
      <c r="D19" s="115" t="s">
        <v>62</v>
      </c>
      <c r="E19" s="116"/>
      <c r="F19" s="46"/>
      <c r="G19" s="1"/>
    </row>
    <row r="20" spans="1:7" ht="15" customHeight="1" x14ac:dyDescent="0.25">
      <c r="A20" s="1"/>
      <c r="B20" s="45"/>
      <c r="C20" s="114" t="s">
        <v>60</v>
      </c>
      <c r="D20" s="115" t="s">
        <v>62</v>
      </c>
      <c r="E20" s="116"/>
      <c r="F20" s="46"/>
      <c r="G20" s="1"/>
    </row>
    <row r="21" spans="1:7" ht="15" customHeight="1" x14ac:dyDescent="0.25">
      <c r="A21" s="1"/>
      <c r="B21" s="45"/>
      <c r="C21" s="114" t="s">
        <v>60</v>
      </c>
      <c r="D21" s="115" t="s">
        <v>62</v>
      </c>
      <c r="E21" s="116"/>
      <c r="F21" s="46"/>
      <c r="G21" s="1"/>
    </row>
    <row r="22" spans="1:7" ht="15" customHeight="1" x14ac:dyDescent="0.25">
      <c r="A22" s="1"/>
      <c r="B22" s="45"/>
      <c r="C22" s="114" t="s">
        <v>60</v>
      </c>
      <c r="D22" s="115" t="s">
        <v>62</v>
      </c>
      <c r="E22" s="116"/>
      <c r="F22" s="46"/>
      <c r="G22" s="1"/>
    </row>
    <row r="23" spans="1:7" ht="15" customHeight="1" thickBot="1" x14ac:dyDescent="0.3">
      <c r="A23" s="1"/>
      <c r="B23" s="45"/>
      <c r="C23" s="117" t="s">
        <v>60</v>
      </c>
      <c r="D23" s="118" t="s">
        <v>62</v>
      </c>
      <c r="E23" s="119"/>
      <c r="F23" s="46"/>
      <c r="G23" s="1"/>
    </row>
    <row r="24" spans="1:7" ht="25.5" customHeight="1" thickBot="1" x14ac:dyDescent="0.3">
      <c r="A24" s="1"/>
      <c r="B24" s="48"/>
      <c r="C24" s="49"/>
      <c r="D24" s="122" t="s">
        <v>78</v>
      </c>
      <c r="E24" s="123">
        <f>SUM(E7:E23)</f>
        <v>7014</v>
      </c>
      <c r="F24" s="51"/>
      <c r="G24" s="1"/>
    </row>
    <row r="25" spans="1:7" ht="15" customHeight="1" x14ac:dyDescent="0.25">
      <c r="A25" s="3" t="s">
        <v>0</v>
      </c>
      <c r="B25" s="1"/>
      <c r="C25" s="38"/>
      <c r="D25" s="38"/>
      <c r="E25" s="38"/>
      <c r="F25" s="1"/>
      <c r="G25" s="1"/>
    </row>
    <row r="26" spans="1:7" ht="15" customHeight="1" x14ac:dyDescent="0.25">
      <c r="A26" s="1"/>
      <c r="B26" s="1"/>
      <c r="C26" s="38"/>
      <c r="D26" s="38"/>
      <c r="E26" s="38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31" spans="1:7" ht="16.5" hidden="1" x14ac:dyDescent="0.3">
      <c r="A31" s="133"/>
      <c r="B31" s="133"/>
      <c r="C31" s="133"/>
    </row>
    <row r="32" spans="1:7" hidden="1" x14ac:dyDescent="0.25">
      <c r="A32" s="31"/>
      <c r="B32" s="31"/>
      <c r="C32" s="31"/>
    </row>
    <row r="33" spans="1:5" hidden="1" x14ac:dyDescent="0.25">
      <c r="A33" s="32"/>
      <c r="B33" s="33"/>
      <c r="C33" s="34"/>
    </row>
    <row r="34" spans="1:5" ht="19.5" hidden="1" x14ac:dyDescent="0.3">
      <c r="A34" s="32"/>
      <c r="B34" s="33"/>
      <c r="C34" s="34"/>
      <c r="D34" s="36"/>
    </row>
    <row r="35" spans="1:5" ht="19.5" hidden="1" x14ac:dyDescent="0.3">
      <c r="A35" s="32"/>
      <c r="B35" s="33"/>
      <c r="C35" s="34"/>
      <c r="D35" s="37"/>
      <c r="E35" s="36"/>
    </row>
    <row r="36" spans="1:5" hidden="1" x14ac:dyDescent="0.25">
      <c r="A36" s="32"/>
      <c r="B36" s="33"/>
      <c r="C36" s="34"/>
    </row>
    <row r="37" spans="1:5" hidden="1" x14ac:dyDescent="0.25">
      <c r="A37" s="32"/>
      <c r="B37" s="33"/>
      <c r="C37" s="34"/>
    </row>
    <row r="38" spans="1:5" hidden="1" x14ac:dyDescent="0.25">
      <c r="A38" s="32"/>
      <c r="B38" s="33"/>
      <c r="C38" s="34"/>
    </row>
    <row r="39" spans="1:5" hidden="1" x14ac:dyDescent="0.25">
      <c r="A39" s="32"/>
      <c r="B39" s="33"/>
      <c r="C39" s="34"/>
    </row>
    <row r="40" spans="1:5" hidden="1" x14ac:dyDescent="0.25">
      <c r="A40" s="32"/>
      <c r="B40" s="33"/>
      <c r="C40" s="34"/>
    </row>
    <row r="41" spans="1:5" hidden="1" x14ac:dyDescent="0.25">
      <c r="A41" s="32"/>
      <c r="B41" s="33"/>
      <c r="C41" s="34"/>
    </row>
    <row r="42" spans="1:5" hidden="1" x14ac:dyDescent="0.25">
      <c r="A42" s="32"/>
      <c r="B42" s="33"/>
      <c r="C42" s="34"/>
    </row>
    <row r="43" spans="1:5" hidden="1" x14ac:dyDescent="0.25">
      <c r="A43" s="32"/>
      <c r="B43" s="33"/>
      <c r="C43" s="34"/>
    </row>
    <row r="44" spans="1:5" hidden="1" x14ac:dyDescent="0.25">
      <c r="A44" s="32"/>
      <c r="B44" s="33"/>
      <c r="C44" s="34"/>
    </row>
    <row r="45" spans="1:5" hidden="1" x14ac:dyDescent="0.25">
      <c r="A45" s="32"/>
      <c r="B45" s="33"/>
      <c r="C45" s="34"/>
    </row>
    <row r="46" spans="1:5" hidden="1" x14ac:dyDescent="0.25">
      <c r="A46" s="32"/>
      <c r="B46" s="33"/>
      <c r="C46" s="34"/>
    </row>
    <row r="47" spans="1:5" hidden="1" x14ac:dyDescent="0.25">
      <c r="A47" s="32"/>
      <c r="B47" s="33"/>
      <c r="C47" s="34"/>
    </row>
    <row r="48" spans="1:5" hidden="1" x14ac:dyDescent="0.25">
      <c r="A48" s="32"/>
      <c r="B48" s="33"/>
      <c r="C48" s="34"/>
    </row>
    <row r="49" spans="1:3" hidden="1" x14ac:dyDescent="0.25">
      <c r="A49" s="32"/>
      <c r="B49" s="33"/>
      <c r="C49" s="34"/>
    </row>
    <row r="50" spans="1:3" hidden="1" x14ac:dyDescent="0.25">
      <c r="A50" s="32"/>
      <c r="B50" s="33"/>
      <c r="C50" s="34"/>
    </row>
    <row r="51" spans="1:3" hidden="1" x14ac:dyDescent="0.25">
      <c r="A51" s="32"/>
      <c r="B51" s="33"/>
      <c r="C51" s="34"/>
    </row>
    <row r="52" spans="1:3" hidden="1" x14ac:dyDescent="0.25">
      <c r="A52" s="32"/>
      <c r="B52" s="33"/>
      <c r="C52" s="34"/>
    </row>
    <row r="53" spans="1:3" hidden="1" x14ac:dyDescent="0.25">
      <c r="A53" s="32"/>
      <c r="B53" s="33"/>
      <c r="C53" s="34"/>
    </row>
    <row r="54" spans="1:3" hidden="1" x14ac:dyDescent="0.25">
      <c r="A54" s="32"/>
      <c r="B54" s="33"/>
      <c r="C54" s="34"/>
    </row>
    <row r="55" spans="1:3" hidden="1" x14ac:dyDescent="0.25">
      <c r="A55" s="32"/>
      <c r="B55" s="33"/>
      <c r="C55" s="34"/>
    </row>
    <row r="56" spans="1:3" hidden="1" x14ac:dyDescent="0.25">
      <c r="A56" s="32"/>
      <c r="B56" s="33"/>
      <c r="C56" s="34"/>
    </row>
    <row r="57" spans="1:3" hidden="1" x14ac:dyDescent="0.25">
      <c r="A57" s="32"/>
      <c r="B57" s="33"/>
      <c r="C57" s="34"/>
    </row>
    <row r="58" spans="1:3" hidden="1" x14ac:dyDescent="0.25">
      <c r="A58" s="32"/>
      <c r="B58" s="33"/>
      <c r="C58" s="34"/>
    </row>
    <row r="59" spans="1:3" hidden="1" x14ac:dyDescent="0.25">
      <c r="A59" s="32"/>
      <c r="B59" s="33"/>
      <c r="C59" s="34"/>
    </row>
  </sheetData>
  <sheetProtection algorithmName="SHA-512" hashValue="nSs4LwjqUfB0VVyibZTdztqfyJaeFo0dw3Zny1Sirrziwf5Q4c6izIm5cXTWrSPwH71fztYbTClRhBSTGaIG4A==" saltValue="h1E9M69lp3yVfWDgyqWPtQ==" spinCount="100000" sheet="1" objects="1" scenarios="1" selectLockedCells="1"/>
  <mergeCells count="2">
    <mergeCell ref="A31:C31"/>
    <mergeCell ref="C5:E5"/>
  </mergeCells>
  <dataValidations count="5">
    <dataValidation type="list" allowBlank="1" showInputMessage="1" showErrorMessage="1" sqref="B33:B59" xr:uid="{A8672EF9-0F4E-46E9-AA3E-E7E498EBE6E6}">
      <formula1>"Holerite,CNPJ,Freelancer"</formula1>
    </dataValidation>
    <dataValidation type="list" allowBlank="1" showInputMessage="1" showErrorMessage="1" sqref="D25:D26" xr:uid="{7FBCD61B-CA02-426C-AD2F-06364B8EE4FB}">
      <formula1>"Poupança,Indenizações,Lucros,Dividendos"</formula1>
    </dataValidation>
    <dataValidation type="list" allowBlank="1" showInputMessage="1" showErrorMessage="1" sqref="E25:E26" xr:uid="{FCAD8EA3-1C3C-47A7-A150-082BDAA0C16B}">
      <formula1>"13º salário,Juros sobre capital próprio"</formula1>
    </dataValidation>
    <dataValidation type="list" allowBlank="1" showInputMessage="1" showErrorMessage="1" sqref="C25:C26 C7:C23" xr:uid="{5AE6A7E3-AC7D-4588-AA04-F67E43586A4C}">
      <formula1>"Tributáveis,Isentos ou não tributáveis,Exclusivos na fonte"</formula1>
    </dataValidation>
    <dataValidation type="list" allowBlank="1" showInputMessage="1" showErrorMessage="1" sqref="D7:D23" xr:uid="{F1E78427-49D5-4B5A-B6C2-74B63414F8BB}">
      <formula1>"Salário, Aposentadoria, Pensão do INSS, Aluguel de imóveis, Honorários, Comissões, Pró-labore, Benefícios públicos tributáveis, Aluguel recebido de pessoa física, Serviços prestados"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030F-029B-4B15-A58A-6EB502F03A2C}">
  <sheetPr codeName="Planilha3"/>
  <dimension ref="A1:G36"/>
  <sheetViews>
    <sheetView showGridLines="0" showRowColHeaders="0" zoomScaleNormal="100" workbookViewId="0">
      <selection activeCell="C7" sqref="C7"/>
    </sheetView>
  </sheetViews>
  <sheetFormatPr defaultColWidth="0" defaultRowHeight="15" zeroHeight="1" x14ac:dyDescent="0.25"/>
  <cols>
    <col min="1" max="1" width="27.28515625" customWidth="1"/>
    <col min="2" max="2" width="9.140625" customWidth="1"/>
    <col min="3" max="3" width="21" customWidth="1"/>
    <col min="4" max="4" width="26" customWidth="1"/>
    <col min="5" max="5" width="26.5703125" customWidth="1"/>
    <col min="6" max="7" width="9.140625" customWidth="1"/>
    <col min="8" max="16384" width="9.140625" hidden="1"/>
  </cols>
  <sheetData>
    <row r="1" spans="1:7" ht="45" customHeight="1" x14ac:dyDescent="0.25">
      <c r="A1" s="1"/>
      <c r="B1" s="1"/>
      <c r="C1" s="1"/>
      <c r="D1" s="1"/>
      <c r="E1" s="1"/>
      <c r="F1" s="1"/>
      <c r="G1" s="1"/>
    </row>
    <row r="2" spans="1:7" ht="27.75" customHeight="1" x14ac:dyDescent="0.5">
      <c r="A2" s="2"/>
      <c r="B2" s="9"/>
      <c r="C2" s="59" t="s">
        <v>51</v>
      </c>
      <c r="D2" s="9"/>
      <c r="E2" s="9"/>
      <c r="F2" s="9"/>
      <c r="G2" s="103"/>
    </row>
    <row r="3" spans="1:7" ht="15" customHeight="1" thickBot="1" x14ac:dyDescent="0.35">
      <c r="A3" s="1"/>
      <c r="B3" s="9"/>
      <c r="C3" s="11" t="s">
        <v>52</v>
      </c>
      <c r="D3" s="10"/>
      <c r="E3" s="55"/>
      <c r="F3" s="9"/>
      <c r="G3" s="104"/>
    </row>
    <row r="4" spans="1:7" ht="15" customHeight="1" thickTop="1" thickBot="1" x14ac:dyDescent="0.3">
      <c r="A4" s="1"/>
      <c r="B4" s="9"/>
      <c r="C4" s="9"/>
      <c r="D4" s="9"/>
      <c r="E4" s="9"/>
      <c r="F4" s="9"/>
      <c r="G4" s="38"/>
    </row>
    <row r="5" spans="1:7" ht="15" customHeight="1" thickBot="1" x14ac:dyDescent="0.35">
      <c r="A5" s="1"/>
      <c r="B5" s="9"/>
      <c r="C5" s="71" t="s">
        <v>53</v>
      </c>
      <c r="D5" s="72"/>
      <c r="E5" s="73"/>
      <c r="F5" s="9"/>
      <c r="G5" s="38"/>
    </row>
    <row r="6" spans="1:7" ht="15" customHeight="1" x14ac:dyDescent="0.25">
      <c r="A6" s="1"/>
      <c r="B6" s="9"/>
      <c r="C6" s="74" t="s">
        <v>54</v>
      </c>
      <c r="D6" s="75" t="s">
        <v>55</v>
      </c>
      <c r="E6" s="76" t="s">
        <v>56</v>
      </c>
      <c r="F6" s="9"/>
      <c r="G6" s="38"/>
    </row>
    <row r="7" spans="1:7" ht="15" customHeight="1" x14ac:dyDescent="0.25">
      <c r="A7" s="1"/>
      <c r="B7" s="9"/>
      <c r="C7" s="65">
        <v>45621</v>
      </c>
      <c r="D7" s="12" t="s">
        <v>57</v>
      </c>
      <c r="E7" s="66">
        <v>3000</v>
      </c>
      <c r="F7" s="9"/>
      <c r="G7" s="38"/>
    </row>
    <row r="8" spans="1:7" ht="15" customHeight="1" x14ac:dyDescent="0.25">
      <c r="A8" s="1"/>
      <c r="B8" s="9"/>
      <c r="C8" s="65">
        <v>45652</v>
      </c>
      <c r="D8" s="12" t="s">
        <v>58</v>
      </c>
      <c r="E8" s="67">
        <f ca="1">RANDBETWEEN(345,120000)</f>
        <v>80716</v>
      </c>
      <c r="F8" s="9"/>
      <c r="G8" s="38"/>
    </row>
    <row r="9" spans="1:7" ht="15" customHeight="1" x14ac:dyDescent="0.25">
      <c r="A9" s="1"/>
      <c r="B9" s="9"/>
      <c r="C9" s="65">
        <v>45623</v>
      </c>
      <c r="D9" s="12" t="s">
        <v>57</v>
      </c>
      <c r="E9" s="67">
        <f t="shared" ref="E9:E22" ca="1" si="0">RANDBETWEEN(345,120000)</f>
        <v>89773</v>
      </c>
      <c r="F9" s="9"/>
      <c r="G9" s="38"/>
    </row>
    <row r="10" spans="1:7" ht="15" customHeight="1" x14ac:dyDescent="0.25">
      <c r="A10" s="1"/>
      <c r="B10" s="9"/>
      <c r="C10" s="65">
        <v>45624</v>
      </c>
      <c r="D10" s="12" t="s">
        <v>59</v>
      </c>
      <c r="E10" s="67">
        <f t="shared" ca="1" si="0"/>
        <v>110736</v>
      </c>
      <c r="F10" s="9"/>
      <c r="G10" s="38"/>
    </row>
    <row r="11" spans="1:7" ht="15" customHeight="1" x14ac:dyDescent="0.25">
      <c r="A11" s="1"/>
      <c r="B11" s="9"/>
      <c r="C11" s="65">
        <v>45625</v>
      </c>
      <c r="D11" s="12" t="s">
        <v>58</v>
      </c>
      <c r="E11" s="67">
        <f t="shared" ca="1" si="0"/>
        <v>114744</v>
      </c>
      <c r="F11" s="9"/>
      <c r="G11" s="38"/>
    </row>
    <row r="12" spans="1:7" ht="15" customHeight="1" x14ac:dyDescent="0.25">
      <c r="A12" s="1"/>
      <c r="B12" s="9"/>
      <c r="C12" s="65">
        <v>45626</v>
      </c>
      <c r="D12" s="12" t="s">
        <v>58</v>
      </c>
      <c r="E12" s="67">
        <f t="shared" ca="1" si="0"/>
        <v>107079</v>
      </c>
      <c r="F12" s="9"/>
      <c r="G12" s="38"/>
    </row>
    <row r="13" spans="1:7" ht="15" customHeight="1" x14ac:dyDescent="0.25">
      <c r="A13" s="1"/>
      <c r="B13" s="9"/>
      <c r="C13" s="65">
        <v>45627</v>
      </c>
      <c r="D13" s="12" t="s">
        <v>58</v>
      </c>
      <c r="E13" s="67">
        <f t="shared" ca="1" si="0"/>
        <v>78098</v>
      </c>
      <c r="F13" s="9"/>
      <c r="G13" s="38"/>
    </row>
    <row r="14" spans="1:7" ht="15" customHeight="1" x14ac:dyDescent="0.25">
      <c r="A14" s="1"/>
      <c r="B14" s="9"/>
      <c r="C14" s="65">
        <v>45628</v>
      </c>
      <c r="D14" s="12" t="s">
        <v>58</v>
      </c>
      <c r="E14" s="67">
        <f t="shared" ca="1" si="0"/>
        <v>108198</v>
      </c>
      <c r="F14" s="9"/>
      <c r="G14" s="38"/>
    </row>
    <row r="15" spans="1:7" ht="15" customHeight="1" x14ac:dyDescent="0.25">
      <c r="A15" s="1"/>
      <c r="B15" s="9"/>
      <c r="C15" s="65">
        <v>45629</v>
      </c>
      <c r="D15" s="12" t="s">
        <v>58</v>
      </c>
      <c r="E15" s="67">
        <f t="shared" ca="1" si="0"/>
        <v>110376</v>
      </c>
      <c r="F15" s="9"/>
      <c r="G15" s="38"/>
    </row>
    <row r="16" spans="1:7" ht="15" customHeight="1" x14ac:dyDescent="0.25">
      <c r="A16" s="1"/>
      <c r="B16" s="9"/>
      <c r="C16" s="65">
        <v>45630</v>
      </c>
      <c r="D16" s="12" t="s">
        <v>59</v>
      </c>
      <c r="E16" s="67">
        <f t="shared" ca="1" si="0"/>
        <v>21394</v>
      </c>
      <c r="F16" s="9"/>
      <c r="G16" s="38"/>
    </row>
    <row r="17" spans="1:7" ht="15" customHeight="1" x14ac:dyDescent="0.25">
      <c r="A17" s="1"/>
      <c r="B17" s="9"/>
      <c r="C17" s="65">
        <v>45631</v>
      </c>
      <c r="D17" s="12" t="s">
        <v>59</v>
      </c>
      <c r="E17" s="67">
        <f t="shared" ca="1" si="0"/>
        <v>93985</v>
      </c>
      <c r="F17" s="9"/>
      <c r="G17" s="38"/>
    </row>
    <row r="18" spans="1:7" ht="15" customHeight="1" x14ac:dyDescent="0.25">
      <c r="A18" s="1"/>
      <c r="B18" s="9"/>
      <c r="C18" s="65">
        <v>45632</v>
      </c>
      <c r="D18" s="12" t="s">
        <v>57</v>
      </c>
      <c r="E18" s="67">
        <f t="shared" ca="1" si="0"/>
        <v>117511</v>
      </c>
      <c r="F18" s="9"/>
      <c r="G18" s="38"/>
    </row>
    <row r="19" spans="1:7" ht="15" customHeight="1" x14ac:dyDescent="0.25">
      <c r="A19" s="1"/>
      <c r="B19" s="9"/>
      <c r="C19" s="65">
        <v>45633</v>
      </c>
      <c r="D19" s="12" t="s">
        <v>57</v>
      </c>
      <c r="E19" s="67">
        <f t="shared" ca="1" si="0"/>
        <v>35005</v>
      </c>
      <c r="F19" s="9"/>
      <c r="G19" s="38"/>
    </row>
    <row r="20" spans="1:7" ht="15" customHeight="1" x14ac:dyDescent="0.25">
      <c r="A20" s="1"/>
      <c r="B20" s="9"/>
      <c r="C20" s="65">
        <v>45634</v>
      </c>
      <c r="D20" s="12" t="s">
        <v>57</v>
      </c>
      <c r="E20" s="67">
        <f t="shared" ca="1" si="0"/>
        <v>90568</v>
      </c>
      <c r="F20" s="9"/>
      <c r="G20" s="38"/>
    </row>
    <row r="21" spans="1:7" ht="15" customHeight="1" x14ac:dyDescent="0.25">
      <c r="A21" s="1"/>
      <c r="B21" s="9"/>
      <c r="C21" s="65">
        <v>45635</v>
      </c>
      <c r="D21" s="12" t="s">
        <v>57</v>
      </c>
      <c r="E21" s="67">
        <f t="shared" ca="1" si="0"/>
        <v>24052</v>
      </c>
      <c r="F21" s="9"/>
      <c r="G21" s="38"/>
    </row>
    <row r="22" spans="1:7" ht="15" customHeight="1" thickBot="1" x14ac:dyDescent="0.3">
      <c r="A22" s="1"/>
      <c r="B22" s="9"/>
      <c r="C22" s="68">
        <v>45636</v>
      </c>
      <c r="D22" s="69" t="s">
        <v>57</v>
      </c>
      <c r="E22" s="70">
        <f t="shared" ca="1" si="0"/>
        <v>83143</v>
      </c>
      <c r="F22" s="9"/>
      <c r="G22" s="38"/>
    </row>
    <row r="23" spans="1:7" ht="15" customHeight="1" thickBot="1" x14ac:dyDescent="0.3">
      <c r="A23" s="1"/>
      <c r="B23" s="9"/>
      <c r="C23" s="106"/>
      <c r="D23" s="120" t="s">
        <v>78</v>
      </c>
      <c r="E23" s="121">
        <f ca="1">SUM(E7:E22)</f>
        <v>1268378</v>
      </c>
      <c r="F23" s="9"/>
      <c r="G23" s="38"/>
    </row>
    <row r="24" spans="1:7" ht="15" customHeight="1" x14ac:dyDescent="0.25">
      <c r="A24" s="1"/>
      <c r="B24" s="9"/>
      <c r="C24" s="106"/>
      <c r="D24" s="107"/>
      <c r="E24" s="108"/>
      <c r="F24" s="9"/>
      <c r="G24" s="38"/>
    </row>
    <row r="25" spans="1:7" ht="15" customHeight="1" x14ac:dyDescent="0.25">
      <c r="A25" s="1"/>
      <c r="B25" s="1"/>
      <c r="C25" s="109"/>
      <c r="D25" s="105"/>
      <c r="E25" s="110"/>
      <c r="F25" s="1"/>
      <c r="G25" s="1"/>
    </row>
    <row r="26" spans="1:7" ht="15" customHeight="1" x14ac:dyDescent="0.25">
      <c r="A26" s="3" t="s">
        <v>0</v>
      </c>
      <c r="B26" s="1"/>
      <c r="C26" s="109"/>
      <c r="D26" s="105"/>
      <c r="E26" s="110"/>
      <c r="F26" s="1"/>
      <c r="G26" s="1"/>
    </row>
    <row r="27" spans="1:7" ht="15" customHeight="1" x14ac:dyDescent="0.25">
      <c r="A27" s="1"/>
      <c r="B27" s="1"/>
      <c r="C27" s="109"/>
      <c r="D27" s="57"/>
      <c r="E27" s="110"/>
      <c r="F27" s="1"/>
      <c r="G27" s="1"/>
    </row>
    <row r="28" spans="1:7" x14ac:dyDescent="0.25">
      <c r="A28" s="1"/>
      <c r="B28" s="1"/>
      <c r="C28" s="56"/>
      <c r="D28" s="105"/>
      <c r="E28" s="58"/>
      <c r="F28" s="1"/>
      <c r="G28" s="1"/>
    </row>
    <row r="29" spans="1:7" x14ac:dyDescent="0.25">
      <c r="A29" s="1"/>
      <c r="B29" s="1"/>
      <c r="C29" s="109"/>
      <c r="D29" s="105"/>
      <c r="E29" s="110"/>
      <c r="F29" s="1"/>
      <c r="G29" s="1"/>
    </row>
    <row r="30" spans="1:7" hidden="1" x14ac:dyDescent="0.25">
      <c r="C30" s="111"/>
      <c r="D30" s="112"/>
    </row>
    <row r="31" spans="1:7" hidden="1" x14ac:dyDescent="0.25">
      <c r="D31" s="34"/>
    </row>
    <row r="32" spans="1:7" hidden="1" x14ac:dyDescent="0.25">
      <c r="C32" s="111"/>
      <c r="D32" s="34"/>
    </row>
    <row r="33" spans="3:4" hidden="1" x14ac:dyDescent="0.25">
      <c r="C33" s="32"/>
      <c r="D33" s="34"/>
    </row>
    <row r="34" spans="3:4" hidden="1" x14ac:dyDescent="0.25">
      <c r="C34" s="32"/>
      <c r="D34" s="34"/>
    </row>
    <row r="36" spans="3:4" ht="19.5" hidden="1" x14ac:dyDescent="0.3">
      <c r="D36" s="36"/>
    </row>
  </sheetData>
  <sheetProtection algorithmName="SHA-512" hashValue="YUbAuZtxLIDmfDHeDlkJl22egMGrujatp9gdKWM773ZxzcwxZF9Ft26qEBe6jxfbAfP1qrdvKT+8zOCL0EM4NA==" saltValue="l0ZcNXj6HdDsi53FxTT3JA==" spinCount="100000" sheet="1" objects="1" scenarios="1" selectLockedCells="1"/>
  <dataValidations count="3">
    <dataValidation type="list" allowBlank="1" showInputMessage="1" showErrorMessage="1" sqref="G4:G24" xr:uid="{C99AF19D-85D8-4516-BE05-46251E6A8941}">
      <formula1>"Tributáveis,Isentos ou não tributáveis,Exclusivos na fonte"</formula1>
    </dataValidation>
    <dataValidation type="list" allowBlank="1" showInputMessage="1" showErrorMessage="1" sqref="D7:D22" xr:uid="{1EFD187D-3FD2-4FD4-BFB5-3A187A4C4D25}">
      <formula1>"Holerite,CNPJ,Freelancer"</formula1>
    </dataValidation>
    <dataValidation allowBlank="1" showInputMessage="1" showErrorMessage="1" sqref="E7:E22" xr:uid="{BFAE05C8-5E0A-4AF9-92A3-1D9F121EC160}"/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9733-1F55-4D68-98C5-5664545B0710}">
  <sheetPr codeName="Planilha4"/>
  <dimension ref="A1:G59"/>
  <sheetViews>
    <sheetView showGridLines="0" showRowColHeaders="0" tabSelected="1" zoomScaleNormal="100" workbookViewId="0">
      <selection activeCell="D13" sqref="D13"/>
    </sheetView>
  </sheetViews>
  <sheetFormatPr defaultColWidth="0" defaultRowHeight="15" zeroHeight="1" x14ac:dyDescent="0.25"/>
  <cols>
    <col min="1" max="1" width="27.28515625" customWidth="1"/>
    <col min="2" max="2" width="9.140625" customWidth="1"/>
    <col min="3" max="3" width="67" customWidth="1"/>
    <col min="4" max="4" width="24.42578125" customWidth="1"/>
    <col min="5" max="5" width="47.5703125" customWidth="1"/>
    <col min="6" max="6" width="18.28515625" customWidth="1"/>
    <col min="7" max="7" width="9.140625" customWidth="1"/>
    <col min="8" max="16384" width="9.140625" hidden="1"/>
  </cols>
  <sheetData>
    <row r="1" spans="1:7" ht="45" customHeight="1" x14ac:dyDescent="0.25">
      <c r="A1" s="1"/>
      <c r="B1" s="1"/>
      <c r="C1" s="1"/>
      <c r="D1" s="1"/>
      <c r="E1" s="1"/>
      <c r="F1" s="1"/>
      <c r="G1" s="1"/>
    </row>
    <row r="2" spans="1:7" ht="27.75" customHeight="1" x14ac:dyDescent="0.5">
      <c r="A2" s="2"/>
      <c r="B2" s="9"/>
      <c r="C2" s="35" t="s">
        <v>80</v>
      </c>
      <c r="D2" s="9"/>
      <c r="E2" s="9"/>
      <c r="F2" s="9"/>
      <c r="G2" s="1"/>
    </row>
    <row r="3" spans="1:7" ht="15" customHeight="1" thickBot="1" x14ac:dyDescent="0.35">
      <c r="A3" s="1"/>
      <c r="B3" s="9"/>
      <c r="C3" s="11" t="s">
        <v>100</v>
      </c>
      <c r="D3" s="10"/>
      <c r="E3" s="10"/>
      <c r="F3" s="55"/>
      <c r="G3" s="1"/>
    </row>
    <row r="4" spans="1:7" ht="15" customHeight="1" thickTop="1" x14ac:dyDescent="0.25">
      <c r="A4" s="1"/>
      <c r="B4" s="9"/>
      <c r="C4" s="9"/>
      <c r="D4" s="9"/>
      <c r="E4" s="9"/>
      <c r="F4" s="9"/>
      <c r="G4" s="1"/>
    </row>
    <row r="5" spans="1:7" ht="15" customHeight="1" x14ac:dyDescent="0.25">
      <c r="A5" s="1"/>
      <c r="B5" s="9"/>
      <c r="C5" s="63" t="s">
        <v>81</v>
      </c>
      <c r="D5" s="64"/>
      <c r="E5" s="9"/>
      <c r="F5" s="9"/>
      <c r="G5" s="1"/>
    </row>
    <row r="6" spans="1:7" ht="15" customHeight="1" x14ac:dyDescent="0.3">
      <c r="A6" s="1"/>
      <c r="B6" s="9"/>
      <c r="C6" s="53"/>
      <c r="D6" s="54"/>
      <c r="E6" s="54"/>
      <c r="F6" s="9"/>
      <c r="G6" s="1"/>
    </row>
    <row r="7" spans="1:7" ht="15" customHeight="1" x14ac:dyDescent="0.25">
      <c r="A7" s="1"/>
      <c r="B7" s="9"/>
      <c r="C7" s="60" t="s">
        <v>82</v>
      </c>
      <c r="D7" s="61" t="s">
        <v>83</v>
      </c>
      <c r="E7" s="62" t="s">
        <v>84</v>
      </c>
      <c r="F7" s="62" t="s">
        <v>85</v>
      </c>
      <c r="G7" s="1"/>
    </row>
    <row r="8" spans="1:7" ht="15" customHeight="1" x14ac:dyDescent="0.3">
      <c r="A8" s="1"/>
      <c r="B8" s="9"/>
      <c r="C8" s="127" t="s">
        <v>86</v>
      </c>
      <c r="D8" s="83" t="s">
        <v>98</v>
      </c>
      <c r="E8" s="84" t="s">
        <v>99</v>
      </c>
      <c r="F8" s="128">
        <v>1000</v>
      </c>
      <c r="G8" s="1"/>
    </row>
    <row r="9" spans="1:7" ht="15" customHeight="1" x14ac:dyDescent="0.3">
      <c r="A9" s="1"/>
      <c r="B9" s="9"/>
      <c r="C9" s="127"/>
      <c r="D9" s="77"/>
      <c r="E9" s="80"/>
      <c r="F9" s="129">
        <v>234</v>
      </c>
      <c r="G9" s="1"/>
    </row>
    <row r="10" spans="1:7" ht="15" customHeight="1" x14ac:dyDescent="0.3">
      <c r="A10" s="1"/>
      <c r="B10" s="9"/>
      <c r="C10" s="127"/>
      <c r="D10" s="77"/>
      <c r="E10" s="80"/>
      <c r="F10" s="129"/>
      <c r="G10" s="1"/>
    </row>
    <row r="11" spans="1:7" ht="15" customHeight="1" x14ac:dyDescent="0.3">
      <c r="A11" s="1"/>
      <c r="B11" s="9"/>
      <c r="C11" s="127"/>
      <c r="D11" s="77"/>
      <c r="E11" s="80"/>
      <c r="F11" s="129"/>
      <c r="G11" s="1"/>
    </row>
    <row r="12" spans="1:7" ht="15" customHeight="1" x14ac:dyDescent="0.3">
      <c r="A12" s="1"/>
      <c r="B12" s="9"/>
      <c r="C12" s="127"/>
      <c r="D12" s="77"/>
      <c r="E12" s="80"/>
      <c r="F12" s="129"/>
      <c r="G12" s="1"/>
    </row>
    <row r="13" spans="1:7" ht="15" customHeight="1" x14ac:dyDescent="0.3">
      <c r="A13" s="1"/>
      <c r="B13" s="9"/>
      <c r="C13" s="127"/>
      <c r="D13" s="78"/>
      <c r="E13" s="81"/>
      <c r="F13" s="129"/>
      <c r="G13" s="1"/>
    </row>
    <row r="14" spans="1:7" ht="15" customHeight="1" x14ac:dyDescent="0.3">
      <c r="A14" s="1"/>
      <c r="B14" s="9"/>
      <c r="C14" s="127"/>
      <c r="D14" s="77"/>
      <c r="E14" s="80"/>
      <c r="F14" s="129"/>
      <c r="G14" s="1"/>
    </row>
    <row r="15" spans="1:7" ht="15" customHeight="1" x14ac:dyDescent="0.3">
      <c r="A15" s="1"/>
      <c r="B15" s="9"/>
      <c r="C15" s="127"/>
      <c r="D15" s="77"/>
      <c r="E15" s="80"/>
      <c r="F15" s="129"/>
      <c r="G15" s="1"/>
    </row>
    <row r="16" spans="1:7" ht="15" customHeight="1" x14ac:dyDescent="0.3">
      <c r="A16" s="1"/>
      <c r="B16" s="9"/>
      <c r="C16" s="127"/>
      <c r="D16" s="77"/>
      <c r="E16" s="80"/>
      <c r="F16" s="129"/>
      <c r="G16" s="1"/>
    </row>
    <row r="17" spans="1:7" ht="15" customHeight="1" x14ac:dyDescent="0.3">
      <c r="A17" s="1"/>
      <c r="B17" s="9"/>
      <c r="C17" s="127"/>
      <c r="D17" s="79"/>
      <c r="E17" s="82"/>
      <c r="F17" s="129"/>
      <c r="G17" s="1"/>
    </row>
    <row r="18" spans="1:7" ht="15" customHeight="1" x14ac:dyDescent="0.3">
      <c r="A18" s="1"/>
      <c r="B18" s="9"/>
      <c r="C18" s="127"/>
      <c r="D18" s="79"/>
      <c r="E18" s="82"/>
      <c r="F18" s="129"/>
      <c r="G18" s="1"/>
    </row>
    <row r="19" spans="1:7" ht="15" customHeight="1" x14ac:dyDescent="0.3">
      <c r="A19" s="1"/>
      <c r="B19" s="9"/>
      <c r="C19" s="127"/>
      <c r="D19" s="79"/>
      <c r="E19" s="82"/>
      <c r="F19" s="129"/>
      <c r="G19" s="1"/>
    </row>
    <row r="20" spans="1:7" ht="15" customHeight="1" x14ac:dyDescent="0.3">
      <c r="A20" s="1"/>
      <c r="B20" s="9"/>
      <c r="C20" s="127"/>
      <c r="D20" s="79"/>
      <c r="E20" s="82"/>
      <c r="F20" s="129"/>
      <c r="G20" s="1"/>
    </row>
    <row r="21" spans="1:7" ht="15" customHeight="1" x14ac:dyDescent="0.3">
      <c r="A21" s="1"/>
      <c r="B21" s="9"/>
      <c r="C21" s="127"/>
      <c r="D21" s="79"/>
      <c r="E21" s="82"/>
      <c r="F21" s="129"/>
      <c r="G21" s="1"/>
    </row>
    <row r="22" spans="1:7" ht="15" customHeight="1" thickBot="1" x14ac:dyDescent="0.35">
      <c r="A22" s="1"/>
      <c r="B22" s="9"/>
      <c r="C22" s="127"/>
      <c r="D22" s="79"/>
      <c r="E22" s="124"/>
      <c r="F22" s="130"/>
      <c r="G22" s="1"/>
    </row>
    <row r="23" spans="1:7" ht="15" customHeight="1" thickBot="1" x14ac:dyDescent="0.3">
      <c r="A23" s="1"/>
      <c r="B23" s="9"/>
      <c r="C23" s="9"/>
      <c r="D23" s="9"/>
      <c r="E23" s="125" t="s">
        <v>78</v>
      </c>
      <c r="F23" s="126">
        <f>SUM(F8:F22)</f>
        <v>1234</v>
      </c>
      <c r="G23" s="1"/>
    </row>
    <row r="24" spans="1:7" ht="15" customHeight="1" x14ac:dyDescent="0.25">
      <c r="A24" s="1"/>
      <c r="B24" s="1"/>
      <c r="C24" s="1"/>
      <c r="D24" s="1"/>
      <c r="E24" s="1"/>
      <c r="F24" s="1"/>
      <c r="G24" s="1"/>
    </row>
    <row r="25" spans="1:7" ht="15" customHeight="1" x14ac:dyDescent="0.25">
      <c r="A25" s="3" t="s">
        <v>0</v>
      </c>
      <c r="B25" s="1"/>
      <c r="C25" s="1"/>
      <c r="D25" s="1"/>
      <c r="E25" s="1"/>
      <c r="F25" s="1"/>
      <c r="G25" s="1"/>
    </row>
    <row r="26" spans="1:7" ht="15" customHeight="1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31" spans="1:7" ht="16.5" hidden="1" x14ac:dyDescent="0.3">
      <c r="A31" s="133"/>
      <c r="B31" s="133"/>
      <c r="C31" s="133"/>
    </row>
    <row r="32" spans="1:7" hidden="1" x14ac:dyDescent="0.25">
      <c r="A32" s="31"/>
      <c r="B32" s="31"/>
      <c r="C32" s="31"/>
    </row>
    <row r="33" spans="1:6" hidden="1" x14ac:dyDescent="0.25">
      <c r="A33" s="32"/>
      <c r="B33" s="33"/>
      <c r="C33" s="34"/>
    </row>
    <row r="34" spans="1:6" ht="19.5" hidden="1" x14ac:dyDescent="0.3">
      <c r="A34" s="32"/>
      <c r="B34" s="33"/>
      <c r="C34" s="34"/>
      <c r="D34" s="36"/>
      <c r="E34" s="36"/>
    </row>
    <row r="35" spans="1:6" ht="19.5" hidden="1" x14ac:dyDescent="0.3">
      <c r="A35" s="32"/>
      <c r="B35" s="33"/>
      <c r="C35" s="34"/>
      <c r="D35" s="37"/>
      <c r="E35" s="37"/>
      <c r="F35" s="36"/>
    </row>
    <row r="36" spans="1:6" hidden="1" x14ac:dyDescent="0.25">
      <c r="A36" s="32"/>
      <c r="B36" s="33"/>
      <c r="C36" s="34"/>
    </row>
    <row r="37" spans="1:6" hidden="1" x14ac:dyDescent="0.25">
      <c r="A37" s="32"/>
      <c r="B37" s="33"/>
      <c r="C37" s="34"/>
    </row>
    <row r="38" spans="1:6" hidden="1" x14ac:dyDescent="0.25">
      <c r="A38" s="32"/>
      <c r="B38" s="33"/>
      <c r="C38" s="34"/>
    </row>
    <row r="39" spans="1:6" hidden="1" x14ac:dyDescent="0.25">
      <c r="A39" s="32"/>
      <c r="B39" s="33"/>
      <c r="C39" s="34"/>
    </row>
    <row r="40" spans="1:6" hidden="1" x14ac:dyDescent="0.25">
      <c r="A40" s="32"/>
      <c r="B40" s="33"/>
      <c r="C40" s="34"/>
    </row>
    <row r="41" spans="1:6" hidden="1" x14ac:dyDescent="0.25">
      <c r="A41" s="32"/>
      <c r="B41" s="33"/>
      <c r="C41" s="34"/>
    </row>
    <row r="42" spans="1:6" hidden="1" x14ac:dyDescent="0.25">
      <c r="A42" s="32"/>
      <c r="B42" s="33"/>
      <c r="C42" s="34"/>
    </row>
    <row r="43" spans="1:6" hidden="1" x14ac:dyDescent="0.25">
      <c r="A43" s="32"/>
      <c r="B43" s="33"/>
      <c r="C43" s="34"/>
    </row>
    <row r="44" spans="1:6" hidden="1" x14ac:dyDescent="0.25">
      <c r="A44" s="32"/>
      <c r="B44" s="33"/>
      <c r="C44" s="34"/>
    </row>
    <row r="45" spans="1:6" hidden="1" x14ac:dyDescent="0.25">
      <c r="A45" s="32"/>
      <c r="B45" s="33"/>
      <c r="C45" s="34"/>
    </row>
    <row r="46" spans="1:6" hidden="1" x14ac:dyDescent="0.25">
      <c r="A46" s="32"/>
      <c r="B46" s="33"/>
      <c r="C46" s="34"/>
    </row>
    <row r="47" spans="1:6" hidden="1" x14ac:dyDescent="0.25">
      <c r="A47" s="32"/>
      <c r="B47" s="33"/>
      <c r="C47" s="34"/>
    </row>
    <row r="48" spans="1:6" hidden="1" x14ac:dyDescent="0.25">
      <c r="A48" s="32"/>
      <c r="B48" s="33"/>
      <c r="C48" s="34"/>
    </row>
    <row r="49" spans="1:3" hidden="1" x14ac:dyDescent="0.25">
      <c r="A49" s="32"/>
      <c r="B49" s="33"/>
      <c r="C49" s="34"/>
    </row>
    <row r="50" spans="1:3" hidden="1" x14ac:dyDescent="0.25">
      <c r="A50" s="32"/>
      <c r="B50" s="33"/>
      <c r="C50" s="34"/>
    </row>
    <row r="51" spans="1:3" hidden="1" x14ac:dyDescent="0.25">
      <c r="A51" s="32"/>
      <c r="B51" s="33"/>
      <c r="C51" s="34"/>
    </row>
    <row r="52" spans="1:3" hidden="1" x14ac:dyDescent="0.25">
      <c r="A52" s="32"/>
      <c r="B52" s="33"/>
      <c r="C52" s="34"/>
    </row>
    <row r="53" spans="1:3" hidden="1" x14ac:dyDescent="0.25">
      <c r="A53" s="32"/>
      <c r="B53" s="33"/>
      <c r="C53" s="34"/>
    </row>
    <row r="54" spans="1:3" hidden="1" x14ac:dyDescent="0.25">
      <c r="A54" s="32"/>
      <c r="B54" s="33"/>
      <c r="C54" s="34"/>
    </row>
    <row r="55" spans="1:3" hidden="1" x14ac:dyDescent="0.25">
      <c r="A55" s="32"/>
      <c r="B55" s="33"/>
      <c r="C55" s="34"/>
    </row>
    <row r="56" spans="1:3" hidden="1" x14ac:dyDescent="0.25">
      <c r="A56" s="32"/>
      <c r="B56" s="33"/>
      <c r="C56" s="34"/>
    </row>
    <row r="57" spans="1:3" hidden="1" x14ac:dyDescent="0.25">
      <c r="A57" s="32"/>
      <c r="B57" s="33"/>
      <c r="C57" s="34"/>
    </row>
    <row r="58" spans="1:3" hidden="1" x14ac:dyDescent="0.25">
      <c r="A58" s="32"/>
      <c r="B58" s="33"/>
      <c r="C58" s="34"/>
    </row>
    <row r="59" spans="1:3" hidden="1" x14ac:dyDescent="0.25">
      <c r="A59" s="32"/>
      <c r="B59" s="33"/>
      <c r="C59" s="34"/>
    </row>
  </sheetData>
  <sheetProtection algorithmName="SHA-512" hashValue="n6eh4CAZg7E/aQbCPdfpR2lkCtHcFwSk6bn6Uc2UYSJzgZiQX0Wolt/rpcqf95M4vwmoNeMNkfNZl0R9fcR7/w==" saltValue="2uFS8sn6qurKV+AisERRBg==" spinCount="100000" sheet="1" objects="1" scenarios="1" selectLockedCells="1"/>
  <mergeCells count="1">
    <mergeCell ref="A31:C31"/>
  </mergeCells>
  <phoneticPr fontId="26" type="noConversion"/>
  <dataValidations count="1">
    <dataValidation type="list" allowBlank="1" showInputMessage="1" showErrorMessage="1" sqref="B33:B59" xr:uid="{C1B27AD1-2C2C-4ADB-9314-3756CE50C8BA}">
      <formula1>"Holerite,CNPJ,Freelancer"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2F5D97-2C30-4712-B40A-FF2436793756}">
          <x14:formula1>
            <xm:f>BD!$B$8:$B$19</xm:f>
          </x14:formula1>
          <xm:sqref>C8:C22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1040-C42F-47FA-A140-10463B08F810}">
  <sheetPr codeName="Planilha5"/>
  <dimension ref="A1:L61"/>
  <sheetViews>
    <sheetView showGridLines="0" showRowColHeaders="0" zoomScaleNormal="100" workbookViewId="0">
      <selection activeCell="C6" sqref="C6"/>
    </sheetView>
  </sheetViews>
  <sheetFormatPr defaultColWidth="0" defaultRowHeight="15" zeroHeight="1" x14ac:dyDescent="0.25"/>
  <cols>
    <col min="1" max="1" width="27.28515625" customWidth="1"/>
    <col min="2" max="2" width="9.140625" customWidth="1"/>
    <col min="3" max="3" width="29.7109375" customWidth="1"/>
    <col min="4" max="4" width="15.5703125" customWidth="1"/>
    <col min="5" max="5" width="16.140625" customWidth="1"/>
    <col min="6" max="6" width="8.7109375" customWidth="1"/>
    <col min="7" max="7" width="9.140625" customWidth="1"/>
    <col min="8" max="9" width="9.140625" hidden="1" customWidth="1"/>
    <col min="10" max="10" width="20.140625" hidden="1" customWidth="1"/>
    <col min="11" max="11" width="14.5703125" hidden="1" customWidth="1"/>
    <col min="12" max="12" width="15.42578125" hidden="1" customWidth="1"/>
    <col min="13" max="16384" width="9.140625" hidden="1"/>
  </cols>
  <sheetData>
    <row r="1" spans="1:12" ht="45" customHeight="1" x14ac:dyDescent="0.25">
      <c r="A1" s="1"/>
      <c r="B1" s="1"/>
      <c r="C1" s="1"/>
      <c r="D1" s="1"/>
      <c r="E1" s="1"/>
      <c r="F1" s="1"/>
      <c r="G1" s="1"/>
    </row>
    <row r="2" spans="1:12" ht="27.75" customHeight="1" x14ac:dyDescent="0.5">
      <c r="A2" s="2"/>
      <c r="B2" s="9"/>
      <c r="C2" s="85" t="s">
        <v>101</v>
      </c>
      <c r="D2" s="85"/>
      <c r="E2" s="85"/>
      <c r="F2" s="9"/>
      <c r="G2" s="1"/>
    </row>
    <row r="3" spans="1:12" ht="15" customHeight="1" thickBot="1" x14ac:dyDescent="0.35">
      <c r="A3" s="1"/>
      <c r="B3" s="9"/>
      <c r="C3" s="86" t="s">
        <v>106</v>
      </c>
      <c r="D3" s="86"/>
      <c r="E3" s="86"/>
      <c r="F3" s="55"/>
      <c r="G3" s="1"/>
    </row>
    <row r="4" spans="1:12" ht="15" customHeight="1" thickTop="1" thickBot="1" x14ac:dyDescent="0.3">
      <c r="A4" s="1"/>
      <c r="B4" s="9"/>
      <c r="C4" s="9"/>
      <c r="D4" s="9"/>
      <c r="E4" s="9"/>
      <c r="F4" s="9"/>
      <c r="G4" s="1"/>
    </row>
    <row r="5" spans="1:12" ht="15" customHeight="1" thickBot="1" x14ac:dyDescent="0.3">
      <c r="A5" s="1"/>
      <c r="B5" s="9"/>
      <c r="C5" s="99" t="s">
        <v>108</v>
      </c>
      <c r="D5" s="100" t="s">
        <v>107</v>
      </c>
      <c r="E5" s="100" t="s">
        <v>113</v>
      </c>
      <c r="F5" s="9"/>
      <c r="G5" s="1"/>
    </row>
    <row r="6" spans="1:12" ht="21.75" customHeight="1" thickBot="1" x14ac:dyDescent="0.3">
      <c r="A6" s="1"/>
      <c r="B6" s="9"/>
      <c r="C6" s="131">
        <v>3240</v>
      </c>
      <c r="D6" s="101" cm="1">
        <f t="array" ref="D6">_xlfn.IFS(salario&lt;=$C$17,0,salario&lt;=$C$18,D18,salario&lt;=$C$19,D19,salario&lt;=$C$20,D20,salario&gt;$C$21,D21)</f>
        <v>0.15</v>
      </c>
      <c r="E6" s="102">
        <f>salario*aliquota</f>
        <v>486</v>
      </c>
      <c r="F6" s="9"/>
      <c r="G6" s="1"/>
    </row>
    <row r="7" spans="1:12" ht="15" customHeight="1" x14ac:dyDescent="0.3">
      <c r="A7" s="1"/>
      <c r="B7" s="9"/>
      <c r="C7" s="53"/>
      <c r="D7" s="53"/>
      <c r="E7" s="53"/>
      <c r="F7" s="9"/>
      <c r="G7" s="1"/>
    </row>
    <row r="8" spans="1:12" ht="15" customHeight="1" thickBot="1" x14ac:dyDescent="0.35">
      <c r="A8" s="1"/>
      <c r="B8" s="9"/>
      <c r="C8" s="53"/>
      <c r="D8" s="53"/>
      <c r="E8" s="53"/>
      <c r="F8" s="9"/>
      <c r="G8" s="1"/>
    </row>
    <row r="9" spans="1:12" ht="15" customHeight="1" thickBot="1" x14ac:dyDescent="0.35">
      <c r="A9" s="1"/>
      <c r="B9" s="9"/>
      <c r="C9" s="140" t="s">
        <v>111</v>
      </c>
      <c r="D9" s="141"/>
      <c r="E9" s="142"/>
      <c r="F9" s="9"/>
      <c r="G9" s="1"/>
    </row>
    <row r="10" spans="1:12" ht="60" customHeight="1" thickBot="1" x14ac:dyDescent="1.2">
      <c r="A10" s="1"/>
      <c r="B10" s="9"/>
      <c r="C10" s="137" cm="1">
        <f t="array" ref="C10">_xlfn.IFS(salario&lt;=C17,E17,salario&lt;=C18,E18,salario&lt;=C19,E19,salario&lt;=C20,E20,salario&gt;C21,E21)</f>
        <v>381.44</v>
      </c>
      <c r="D10" s="138"/>
      <c r="E10" s="139"/>
      <c r="F10" s="9"/>
      <c r="G10" s="1"/>
    </row>
    <row r="11" spans="1:12" ht="15" customHeight="1" thickBot="1" x14ac:dyDescent="0.35">
      <c r="A11" s="1"/>
      <c r="B11" s="9"/>
      <c r="C11" s="53"/>
      <c r="D11" s="53"/>
      <c r="E11" s="53"/>
      <c r="F11" s="9"/>
      <c r="G11" s="1"/>
    </row>
    <row r="12" spans="1:12" ht="15" customHeight="1" thickBot="1" x14ac:dyDescent="0.35">
      <c r="A12" s="1"/>
      <c r="B12" s="9"/>
      <c r="C12" s="140" t="s">
        <v>112</v>
      </c>
      <c r="D12" s="141"/>
      <c r="E12" s="142"/>
      <c r="F12" s="9"/>
      <c r="G12" s="1"/>
    </row>
    <row r="13" spans="1:12" ht="60" customHeight="1" x14ac:dyDescent="1.1499999999999999">
      <c r="A13" s="1"/>
      <c r="B13" s="9"/>
      <c r="C13" s="143">
        <f>(salario-aliquota_reais+deducao)</f>
        <v>3135.44</v>
      </c>
      <c r="D13" s="143"/>
      <c r="E13" s="143"/>
      <c r="F13" s="9"/>
      <c r="G13" s="1"/>
      <c r="J13" s="133"/>
      <c r="K13" s="133"/>
      <c r="L13" s="133"/>
    </row>
    <row r="14" spans="1:12" ht="15" customHeight="1" x14ac:dyDescent="0.25">
      <c r="A14" s="1"/>
      <c r="B14" s="9"/>
      <c r="C14" s="9"/>
      <c r="D14" s="9"/>
      <c r="E14" s="9"/>
      <c r="F14" s="9"/>
      <c r="G14" s="1"/>
    </row>
    <row r="15" spans="1:12" ht="15" customHeight="1" thickBot="1" x14ac:dyDescent="0.3">
      <c r="A15" s="1"/>
      <c r="B15" s="9"/>
      <c r="C15" s="9"/>
      <c r="D15" s="9"/>
      <c r="E15" s="9"/>
      <c r="F15" s="9"/>
      <c r="G15" s="1"/>
    </row>
    <row r="16" spans="1:12" ht="15" customHeight="1" thickBot="1" x14ac:dyDescent="0.3">
      <c r="A16" s="1"/>
      <c r="B16" s="9"/>
      <c r="C16" s="93" t="s">
        <v>102</v>
      </c>
      <c r="D16" s="94" t="s">
        <v>103</v>
      </c>
      <c r="E16" s="95" t="s">
        <v>104</v>
      </c>
      <c r="F16" s="9"/>
      <c r="G16" s="1"/>
    </row>
    <row r="17" spans="1:7" ht="15" customHeight="1" x14ac:dyDescent="0.25">
      <c r="A17" s="1"/>
      <c r="B17" s="9"/>
      <c r="C17" s="96">
        <v>2259.1999999999998</v>
      </c>
      <c r="D17" s="6" t="s">
        <v>105</v>
      </c>
      <c r="E17" s="87">
        <v>0</v>
      </c>
      <c r="F17" s="9"/>
      <c r="G17" s="1"/>
    </row>
    <row r="18" spans="1:7" ht="15" customHeight="1" x14ac:dyDescent="0.25">
      <c r="A18" s="1"/>
      <c r="B18" s="97" t="s">
        <v>109</v>
      </c>
      <c r="C18" s="96">
        <v>2826.65</v>
      </c>
      <c r="D18" s="88">
        <v>7.4999999999999997E-2</v>
      </c>
      <c r="E18" s="89">
        <v>169.44</v>
      </c>
      <c r="F18" s="9"/>
      <c r="G18" s="1"/>
    </row>
    <row r="19" spans="1:7" ht="15" customHeight="1" x14ac:dyDescent="0.25">
      <c r="A19" s="1"/>
      <c r="B19" s="97" t="s">
        <v>109</v>
      </c>
      <c r="C19" s="96">
        <v>3751.05</v>
      </c>
      <c r="D19" s="90">
        <v>0.15</v>
      </c>
      <c r="E19" s="89">
        <v>381.44</v>
      </c>
      <c r="F19" s="9"/>
      <c r="G19" s="1"/>
    </row>
    <row r="20" spans="1:7" ht="15" customHeight="1" x14ac:dyDescent="0.25">
      <c r="A20" s="1"/>
      <c r="B20" s="97" t="s">
        <v>109</v>
      </c>
      <c r="C20" s="96">
        <v>4664.68</v>
      </c>
      <c r="D20" s="88">
        <v>0.22500000000000001</v>
      </c>
      <c r="E20" s="89">
        <v>662.77</v>
      </c>
      <c r="F20" s="9"/>
      <c r="G20" s="1"/>
    </row>
    <row r="21" spans="1:7" ht="15" customHeight="1" thickBot="1" x14ac:dyDescent="0.3">
      <c r="A21" s="1"/>
      <c r="B21" s="97" t="s">
        <v>110</v>
      </c>
      <c r="C21" s="98">
        <v>4664.68</v>
      </c>
      <c r="D21" s="91">
        <v>0.27500000000000002</v>
      </c>
      <c r="E21" s="92">
        <v>896</v>
      </c>
      <c r="F21" s="9"/>
      <c r="G21" s="1"/>
    </row>
    <row r="22" spans="1:7" ht="15" customHeight="1" x14ac:dyDescent="0.25">
      <c r="A22" s="1"/>
      <c r="B22" s="9"/>
      <c r="C22" s="9"/>
      <c r="D22" s="9"/>
      <c r="E22" s="9"/>
      <c r="F22" s="9"/>
      <c r="G22" s="1"/>
    </row>
    <row r="23" spans="1:7" ht="15" customHeight="1" x14ac:dyDescent="0.25">
      <c r="A23" s="1"/>
      <c r="B23" s="9"/>
      <c r="C23" s="9"/>
      <c r="D23" s="9"/>
      <c r="E23" s="9"/>
      <c r="F23" s="9"/>
      <c r="G23" s="1"/>
    </row>
    <row r="24" spans="1:7" ht="15" customHeight="1" x14ac:dyDescent="0.25">
      <c r="A24" s="1"/>
      <c r="B24" s="9"/>
      <c r="C24" s="9"/>
      <c r="D24" s="9"/>
      <c r="E24" s="9"/>
      <c r="F24" s="9"/>
      <c r="G24" s="1"/>
    </row>
    <row r="25" spans="1:7" ht="15" customHeight="1" x14ac:dyDescent="0.25">
      <c r="A25" s="1"/>
      <c r="B25" s="9"/>
      <c r="C25" s="9"/>
      <c r="D25" s="9"/>
      <c r="E25" s="9"/>
      <c r="F25" s="9"/>
      <c r="G25" s="1"/>
    </row>
    <row r="26" spans="1:7" ht="15" customHeight="1" x14ac:dyDescent="0.25">
      <c r="A26" s="1"/>
      <c r="B26" s="1"/>
      <c r="C26" s="1"/>
      <c r="D26" s="1"/>
      <c r="E26" s="1"/>
      <c r="F26" s="1"/>
      <c r="G26" s="1"/>
    </row>
    <row r="27" spans="1:7" ht="15" customHeight="1" x14ac:dyDescent="0.25">
      <c r="A27" s="3" t="s">
        <v>0</v>
      </c>
      <c r="B27" s="1"/>
      <c r="C27" s="1"/>
      <c r="D27" s="1"/>
      <c r="E27" s="1"/>
      <c r="F27" s="1"/>
      <c r="G27" s="1"/>
    </row>
    <row r="28" spans="1:7" ht="15" customHeight="1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3" spans="1:6" ht="16.5" hidden="1" x14ac:dyDescent="0.3">
      <c r="A33" s="133"/>
      <c r="B33" s="133"/>
      <c r="C33" s="133"/>
      <c r="D33" s="40"/>
      <c r="E33" s="40"/>
    </row>
    <row r="34" spans="1:6" hidden="1" x14ac:dyDescent="0.25">
      <c r="A34" s="31"/>
      <c r="B34" s="31"/>
      <c r="C34" s="31"/>
      <c r="D34" s="31"/>
      <c r="E34" s="31"/>
    </row>
    <row r="35" spans="1:6" hidden="1" x14ac:dyDescent="0.25">
      <c r="A35" s="32"/>
      <c r="B35" s="33"/>
      <c r="C35" s="34"/>
      <c r="D35" s="34"/>
      <c r="E35" s="34"/>
    </row>
    <row r="36" spans="1:6" hidden="1" x14ac:dyDescent="0.25">
      <c r="A36" s="32"/>
      <c r="B36" s="33"/>
      <c r="C36" s="34"/>
      <c r="D36" s="34"/>
      <c r="E36" s="34"/>
    </row>
    <row r="37" spans="1:6" ht="19.5" hidden="1" x14ac:dyDescent="0.3">
      <c r="A37" s="32"/>
      <c r="B37" s="33"/>
      <c r="C37" s="34"/>
      <c r="D37" s="34"/>
      <c r="E37" s="34"/>
      <c r="F37" s="36"/>
    </row>
    <row r="38" spans="1:6" hidden="1" x14ac:dyDescent="0.25">
      <c r="A38" s="32"/>
      <c r="B38" s="33"/>
      <c r="C38" s="34"/>
      <c r="D38" s="34"/>
      <c r="E38" s="34"/>
    </row>
    <row r="39" spans="1:6" hidden="1" x14ac:dyDescent="0.25">
      <c r="A39" s="32"/>
      <c r="B39" s="33"/>
      <c r="C39" s="34"/>
      <c r="D39" s="34"/>
      <c r="E39" s="34"/>
    </row>
    <row r="40" spans="1:6" hidden="1" x14ac:dyDescent="0.25">
      <c r="A40" s="32"/>
      <c r="B40" s="33"/>
      <c r="C40" s="34"/>
      <c r="D40" s="34"/>
      <c r="E40" s="34"/>
    </row>
    <row r="41" spans="1:6" hidden="1" x14ac:dyDescent="0.25">
      <c r="A41" s="32"/>
      <c r="B41" s="33"/>
      <c r="C41" s="34"/>
      <c r="D41" s="34"/>
      <c r="E41" s="34"/>
    </row>
    <row r="42" spans="1:6" hidden="1" x14ac:dyDescent="0.25">
      <c r="A42" s="32"/>
      <c r="B42" s="33"/>
      <c r="C42" s="34"/>
      <c r="D42" s="34"/>
      <c r="E42" s="34"/>
    </row>
    <row r="43" spans="1:6" hidden="1" x14ac:dyDescent="0.25">
      <c r="A43" s="32"/>
      <c r="B43" s="33"/>
      <c r="C43" s="34"/>
      <c r="D43" s="34"/>
      <c r="E43" s="34"/>
    </row>
    <row r="44" spans="1:6" hidden="1" x14ac:dyDescent="0.25">
      <c r="A44" s="32"/>
      <c r="B44" s="33"/>
      <c r="C44" s="34"/>
      <c r="D44" s="34"/>
      <c r="E44" s="34"/>
    </row>
    <row r="45" spans="1:6" hidden="1" x14ac:dyDescent="0.25">
      <c r="A45" s="32"/>
      <c r="B45" s="33"/>
      <c r="C45" s="34"/>
      <c r="D45" s="34"/>
      <c r="E45" s="34"/>
    </row>
    <row r="46" spans="1:6" hidden="1" x14ac:dyDescent="0.25">
      <c r="A46" s="32"/>
      <c r="B46" s="33"/>
      <c r="C46" s="34"/>
      <c r="D46" s="34"/>
      <c r="E46" s="34"/>
    </row>
    <row r="47" spans="1:6" hidden="1" x14ac:dyDescent="0.25">
      <c r="A47" s="32"/>
      <c r="B47" s="33"/>
      <c r="C47" s="34"/>
      <c r="D47" s="34"/>
      <c r="E47" s="34"/>
    </row>
    <row r="48" spans="1:6" hidden="1" x14ac:dyDescent="0.25">
      <c r="A48" s="32"/>
      <c r="B48" s="33"/>
      <c r="C48" s="34"/>
      <c r="D48" s="34"/>
      <c r="E48" s="34"/>
    </row>
    <row r="49" spans="1:5" hidden="1" x14ac:dyDescent="0.25">
      <c r="A49" s="32"/>
      <c r="B49" s="33"/>
      <c r="C49" s="34"/>
      <c r="D49" s="34"/>
      <c r="E49" s="34"/>
    </row>
    <row r="50" spans="1:5" hidden="1" x14ac:dyDescent="0.25">
      <c r="A50" s="32"/>
      <c r="B50" s="33"/>
      <c r="C50" s="34"/>
      <c r="D50" s="34"/>
      <c r="E50" s="34"/>
    </row>
    <row r="51" spans="1:5" hidden="1" x14ac:dyDescent="0.25">
      <c r="A51" s="32"/>
      <c r="B51" s="33"/>
      <c r="C51" s="34"/>
      <c r="D51" s="34"/>
      <c r="E51" s="34"/>
    </row>
    <row r="52" spans="1:5" hidden="1" x14ac:dyDescent="0.25">
      <c r="A52" s="32"/>
      <c r="B52" s="33"/>
      <c r="C52" s="34"/>
      <c r="D52" s="34"/>
      <c r="E52" s="34"/>
    </row>
    <row r="53" spans="1:5" hidden="1" x14ac:dyDescent="0.25">
      <c r="A53" s="32"/>
      <c r="B53" s="33"/>
      <c r="C53" s="34"/>
      <c r="D53" s="34"/>
      <c r="E53" s="34"/>
    </row>
    <row r="54" spans="1:5" hidden="1" x14ac:dyDescent="0.25">
      <c r="A54" s="32"/>
      <c r="B54" s="33"/>
      <c r="C54" s="34"/>
      <c r="D54" s="34"/>
      <c r="E54" s="34"/>
    </row>
    <row r="55" spans="1:5" hidden="1" x14ac:dyDescent="0.25">
      <c r="A55" s="32"/>
      <c r="B55" s="33"/>
      <c r="C55" s="34"/>
      <c r="D55" s="34"/>
      <c r="E55" s="34"/>
    </row>
    <row r="56" spans="1:5" hidden="1" x14ac:dyDescent="0.25">
      <c r="A56" s="32"/>
      <c r="B56" s="33"/>
      <c r="C56" s="34"/>
      <c r="D56" s="34"/>
      <c r="E56" s="34"/>
    </row>
    <row r="57" spans="1:5" hidden="1" x14ac:dyDescent="0.25">
      <c r="A57" s="32"/>
      <c r="B57" s="33"/>
      <c r="C57" s="34"/>
      <c r="D57" s="34"/>
      <c r="E57" s="34"/>
    </row>
    <row r="58" spans="1:5" hidden="1" x14ac:dyDescent="0.25">
      <c r="A58" s="32"/>
      <c r="B58" s="33"/>
      <c r="C58" s="34"/>
      <c r="D58" s="34"/>
      <c r="E58" s="34"/>
    </row>
    <row r="59" spans="1:5" hidden="1" x14ac:dyDescent="0.25">
      <c r="A59" s="32"/>
      <c r="B59" s="33"/>
      <c r="C59" s="34"/>
      <c r="D59" s="34"/>
      <c r="E59" s="34"/>
    </row>
    <row r="60" spans="1:5" hidden="1" x14ac:dyDescent="0.25">
      <c r="A60" s="32"/>
      <c r="B60" s="33"/>
      <c r="C60" s="34"/>
      <c r="D60" s="34"/>
      <c r="E60" s="34"/>
    </row>
    <row r="61" spans="1:5" hidden="1" x14ac:dyDescent="0.25">
      <c r="A61" s="32"/>
      <c r="B61" s="33"/>
      <c r="C61" s="34"/>
      <c r="D61" s="34"/>
      <c r="E61" s="34"/>
    </row>
  </sheetData>
  <sheetProtection algorithmName="SHA-512" hashValue="HeyWhetZ9Wmi/A6xfL6HnciPDfRsoStvUy1XLlVx2QnRUy5n/pSEKDrrQrfPKMOcb3b7ajqIjVMtS1kYmYmZGw==" saltValue="d+61SJ7yz//ecP+mvR8NgQ==" spinCount="100000" sheet="1" objects="1" scenarios="1" selectLockedCells="1"/>
  <mergeCells count="6">
    <mergeCell ref="J13:L13"/>
    <mergeCell ref="A33:C33"/>
    <mergeCell ref="C10:E10"/>
    <mergeCell ref="C9:E9"/>
    <mergeCell ref="C13:E13"/>
    <mergeCell ref="C12:E12"/>
  </mergeCells>
  <dataValidations count="1">
    <dataValidation type="list" allowBlank="1" showInputMessage="1" showErrorMessage="1" sqref="B35:B61" xr:uid="{49ACEC43-ED93-4DA6-BF4D-54AF7DBD7435}">
      <formula1>"Holerite,CNPJ,Freelancer"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953C-62CB-4A3A-AC07-79F27817DDE1}">
  <dimension ref="A1:B41"/>
  <sheetViews>
    <sheetView topLeftCell="A8" workbookViewId="0">
      <selection activeCell="B23" sqref="B23"/>
    </sheetView>
  </sheetViews>
  <sheetFormatPr defaultRowHeight="15" x14ac:dyDescent="0.25"/>
  <cols>
    <col min="1" max="1" width="49.85546875" customWidth="1"/>
    <col min="2" max="2" width="64" customWidth="1"/>
  </cols>
  <sheetData>
    <row r="1" spans="1:2" x14ac:dyDescent="0.25">
      <c r="A1" s="4" t="s">
        <v>11</v>
      </c>
    </row>
    <row r="2" spans="1:2" x14ac:dyDescent="0.25">
      <c r="A2" s="7" t="s">
        <v>12</v>
      </c>
      <c r="B2" s="5"/>
    </row>
    <row r="3" spans="1:2" x14ac:dyDescent="0.25">
      <c r="A3" s="7" t="s">
        <v>13</v>
      </c>
      <c r="B3" s="6"/>
    </row>
    <row r="4" spans="1:2" x14ac:dyDescent="0.25">
      <c r="A4" s="7" t="s">
        <v>14</v>
      </c>
      <c r="B4" s="6"/>
    </row>
    <row r="5" spans="1:2" x14ac:dyDescent="0.25">
      <c r="A5" s="7" t="s">
        <v>15</v>
      </c>
      <c r="B5" s="6"/>
    </row>
    <row r="6" spans="1:2" x14ac:dyDescent="0.25">
      <c r="A6" s="7" t="s">
        <v>16</v>
      </c>
      <c r="B6" s="6"/>
    </row>
    <row r="7" spans="1:2" x14ac:dyDescent="0.25">
      <c r="A7" s="7" t="s">
        <v>17</v>
      </c>
      <c r="B7" s="6"/>
    </row>
    <row r="8" spans="1:2" x14ac:dyDescent="0.25">
      <c r="A8" s="7" t="s">
        <v>18</v>
      </c>
      <c r="B8" s="6" t="s">
        <v>86</v>
      </c>
    </row>
    <row r="9" spans="1:2" x14ac:dyDescent="0.25">
      <c r="A9" s="7" t="s">
        <v>19</v>
      </c>
      <c r="B9" s="6" t="s">
        <v>87</v>
      </c>
    </row>
    <row r="10" spans="1:2" x14ac:dyDescent="0.25">
      <c r="A10" s="7" t="s">
        <v>20</v>
      </c>
      <c r="B10" s="39" t="s">
        <v>88</v>
      </c>
    </row>
    <row r="11" spans="1:2" x14ac:dyDescent="0.25">
      <c r="A11" s="7" t="s">
        <v>21</v>
      </c>
      <c r="B11" s="6" t="s">
        <v>89</v>
      </c>
    </row>
    <row r="12" spans="1:2" x14ac:dyDescent="0.25">
      <c r="A12" s="7" t="s">
        <v>22</v>
      </c>
      <c r="B12" s="6" t="s">
        <v>90</v>
      </c>
    </row>
    <row r="13" spans="1:2" x14ac:dyDescent="0.25">
      <c r="A13" s="8" t="s">
        <v>23</v>
      </c>
      <c r="B13" t="s">
        <v>91</v>
      </c>
    </row>
    <row r="14" spans="1:2" x14ac:dyDescent="0.25">
      <c r="A14" s="8" t="s">
        <v>24</v>
      </c>
      <c r="B14" t="s">
        <v>92</v>
      </c>
    </row>
    <row r="15" spans="1:2" x14ac:dyDescent="0.25">
      <c r="A15" s="8" t="s">
        <v>25</v>
      </c>
      <c r="B15" t="s">
        <v>93</v>
      </c>
    </row>
    <row r="16" spans="1:2" x14ac:dyDescent="0.25">
      <c r="A16" s="8" t="s">
        <v>26</v>
      </c>
      <c r="B16" t="s">
        <v>94</v>
      </c>
    </row>
    <row r="17" spans="1:2" x14ac:dyDescent="0.25">
      <c r="A17" s="8" t="s">
        <v>27</v>
      </c>
      <c r="B17" t="s">
        <v>95</v>
      </c>
    </row>
    <row r="18" spans="1:2" x14ac:dyDescent="0.25">
      <c r="A18" s="8" t="s">
        <v>28</v>
      </c>
      <c r="B18" t="s">
        <v>96</v>
      </c>
    </row>
    <row r="19" spans="1:2" x14ac:dyDescent="0.25">
      <c r="A19" s="8" t="s">
        <v>29</v>
      </c>
      <c r="B19" t="s">
        <v>97</v>
      </c>
    </row>
    <row r="20" spans="1:2" x14ac:dyDescent="0.25">
      <c r="A20" s="8" t="s">
        <v>30</v>
      </c>
    </row>
    <row r="21" spans="1:2" x14ac:dyDescent="0.25">
      <c r="A21" s="8" t="s">
        <v>31</v>
      </c>
    </row>
    <row r="22" spans="1:2" x14ac:dyDescent="0.25">
      <c r="A22" s="8" t="s">
        <v>32</v>
      </c>
    </row>
    <row r="23" spans="1:2" x14ac:dyDescent="0.25">
      <c r="A23" s="8" t="s">
        <v>33</v>
      </c>
    </row>
    <row r="24" spans="1:2" x14ac:dyDescent="0.25">
      <c r="A24" s="8" t="s">
        <v>34</v>
      </c>
    </row>
    <row r="25" spans="1:2" x14ac:dyDescent="0.25">
      <c r="A25" s="8" t="s">
        <v>35</v>
      </c>
    </row>
    <row r="26" spans="1:2" x14ac:dyDescent="0.25">
      <c r="A26" s="8" t="s">
        <v>36</v>
      </c>
    </row>
    <row r="27" spans="1:2" x14ac:dyDescent="0.25">
      <c r="A27" s="8" t="s">
        <v>37</v>
      </c>
    </row>
    <row r="28" spans="1:2" x14ac:dyDescent="0.25">
      <c r="A28" s="8" t="s">
        <v>38</v>
      </c>
    </row>
    <row r="29" spans="1:2" x14ac:dyDescent="0.25">
      <c r="A29" s="8" t="s">
        <v>39</v>
      </c>
    </row>
    <row r="30" spans="1:2" x14ac:dyDescent="0.25">
      <c r="A30" s="8" t="s">
        <v>40</v>
      </c>
    </row>
    <row r="31" spans="1:2" x14ac:dyDescent="0.25">
      <c r="A31" s="8" t="s">
        <v>41</v>
      </c>
    </row>
    <row r="32" spans="1:2" x14ac:dyDescent="0.25">
      <c r="A32" s="8" t="s">
        <v>42</v>
      </c>
    </row>
    <row r="33" spans="1:1" x14ac:dyDescent="0.25">
      <c r="A33" s="8" t="s">
        <v>43</v>
      </c>
    </row>
    <row r="34" spans="1:1" x14ac:dyDescent="0.25">
      <c r="A34" s="8" t="s">
        <v>44</v>
      </c>
    </row>
    <row r="35" spans="1:1" x14ac:dyDescent="0.25">
      <c r="A35" s="8" t="s">
        <v>45</v>
      </c>
    </row>
    <row r="36" spans="1:1" x14ac:dyDescent="0.25">
      <c r="A36" s="8" t="s">
        <v>46</v>
      </c>
    </row>
    <row r="37" spans="1:1" x14ac:dyDescent="0.25">
      <c r="A37" s="8" t="s">
        <v>47</v>
      </c>
    </row>
    <row r="38" spans="1:1" x14ac:dyDescent="0.25">
      <c r="A38" s="8" t="s">
        <v>48</v>
      </c>
    </row>
    <row r="39" spans="1:1" x14ac:dyDescent="0.25">
      <c r="A39" s="8" t="s">
        <v>49</v>
      </c>
    </row>
    <row r="40" spans="1:1" x14ac:dyDescent="0.25">
      <c r="A40" s="8" t="s">
        <v>50</v>
      </c>
    </row>
    <row r="41" spans="1:1" x14ac:dyDescent="0.25">
      <c r="A41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9</vt:i4>
      </vt:variant>
    </vt:vector>
  </HeadingPairs>
  <TitlesOfParts>
    <vt:vector size="15" baseType="lpstr">
      <vt:lpstr>TITULAR</vt:lpstr>
      <vt:lpstr>RENDIMENTOS</vt:lpstr>
      <vt:lpstr>NOTAS</vt:lpstr>
      <vt:lpstr>DOAÇOES</vt:lpstr>
      <vt:lpstr>IMPOSTO</vt:lpstr>
      <vt:lpstr>BD</vt:lpstr>
      <vt:lpstr>aliquota</vt:lpstr>
      <vt:lpstr>aliquota_reais</vt:lpstr>
      <vt:lpstr>DOAÇOES!Area_de_impressao</vt:lpstr>
      <vt:lpstr>IMPOSTO!Area_de_impressao</vt:lpstr>
      <vt:lpstr>NOTAS!Area_de_impressao</vt:lpstr>
      <vt:lpstr>RENDIMENTOS!Area_de_impressao</vt:lpstr>
      <vt:lpstr>TITULAR!Area_de_impressao</vt:lpstr>
      <vt:lpstr>deducao</vt:lpstr>
      <vt:lpstr>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Jorgecir Filho</dc:creator>
  <cp:lastModifiedBy>Jorgecir Filho</cp:lastModifiedBy>
  <cp:lastPrinted>2025-06-03T16:17:22Z</cp:lastPrinted>
  <dcterms:created xsi:type="dcterms:W3CDTF">2025-06-02T11:43:10Z</dcterms:created>
  <dcterms:modified xsi:type="dcterms:W3CDTF">2025-06-03T16:25:54Z</dcterms:modified>
</cp:coreProperties>
</file>