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gg A. Cotera\Desktop\Saber 11\"/>
    </mc:Choice>
  </mc:AlternateContent>
  <bookViews>
    <workbookView xWindow="0" yWindow="0" windowWidth="20400" windowHeight="7665" activeTab="2"/>
  </bookViews>
  <sheets>
    <sheet name="Opción 1" sheetId="1" r:id="rId1"/>
    <sheet name="Opción 2" sheetId="2" r:id="rId2"/>
    <sheet name="Opción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C7" i="3"/>
  <c r="E5" i="3"/>
  <c r="I5" i="3" s="1"/>
  <c r="K3" i="2"/>
  <c r="I5" i="2"/>
  <c r="I4" i="2"/>
  <c r="I3" i="2"/>
  <c r="G5" i="2"/>
  <c r="G4" i="2"/>
  <c r="G3" i="2"/>
  <c r="F5" i="2"/>
  <c r="F4" i="2"/>
  <c r="F3" i="2"/>
  <c r="K5" i="2"/>
  <c r="K4" i="2"/>
  <c r="E5" i="2"/>
  <c r="E4" i="2"/>
  <c r="E3" i="2"/>
  <c r="C9" i="2"/>
  <c r="E8" i="2"/>
  <c r="C7" i="2"/>
  <c r="C7" i="1"/>
  <c r="E5" i="1"/>
  <c r="E4" i="1"/>
  <c r="E3" i="1"/>
  <c r="F3" i="1"/>
  <c r="F5" i="1"/>
  <c r="F4" i="1"/>
  <c r="E8" i="1"/>
  <c r="H5" i="1" s="1"/>
  <c r="C9" i="3" l="1"/>
  <c r="C11" i="3" s="1"/>
  <c r="K5" i="3" s="1"/>
  <c r="E3" i="3"/>
  <c r="E4" i="3"/>
  <c r="K7" i="2"/>
  <c r="C11" i="2"/>
  <c r="J5" i="1"/>
  <c r="H4" i="1"/>
  <c r="J4" i="1" s="1"/>
  <c r="H3" i="1"/>
  <c r="J3" i="1" s="1"/>
  <c r="J7" i="1" s="1"/>
  <c r="C9" i="1"/>
  <c r="C11" i="1" s="1"/>
  <c r="F3" i="3" l="1"/>
  <c r="G3" i="3" s="1"/>
  <c r="I3" i="3"/>
  <c r="K3" i="3"/>
  <c r="K7" i="3" s="1"/>
  <c r="F5" i="3"/>
  <c r="G5" i="3" s="1"/>
  <c r="F4" i="3"/>
  <c r="G4" i="3" s="1"/>
  <c r="K4" i="3"/>
  <c r="I4" i="3"/>
</calcChain>
</file>

<file path=xl/sharedStrings.xml><?xml version="1.0" encoding="utf-8"?>
<sst xmlns="http://schemas.openxmlformats.org/spreadsheetml/2006/main" count="38" uniqueCount="13">
  <si>
    <t>Katia</t>
  </si>
  <si>
    <t>Aimara</t>
  </si>
  <si>
    <t>Nao</t>
  </si>
  <si>
    <t>Propina 10%</t>
  </si>
  <si>
    <t>Reserva de la Mesa</t>
  </si>
  <si>
    <t>Total</t>
  </si>
  <si>
    <t>Reserva</t>
  </si>
  <si>
    <t>Propina</t>
  </si>
  <si>
    <t>Sub Total</t>
  </si>
  <si>
    <t>Pago</t>
  </si>
  <si>
    <t>%</t>
  </si>
  <si>
    <t>Costo total de Pedidos</t>
  </si>
  <si>
    <t>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</si>
</sst>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165" fontId="0" fillId="2" borderId="0" xfId="0" applyNumberFormat="1" applyFill="1"/>
    <xf numFmtId="165" fontId="0" fillId="2" borderId="1" xfId="0" applyNumberFormat="1" applyFill="1" applyBorder="1"/>
    <xf numFmtId="165" fontId="2" fillId="3" borderId="1" xfId="0" applyNumberFormat="1" applyFont="1" applyFill="1" applyBorder="1"/>
    <xf numFmtId="0" fontId="0" fillId="2" borderId="1" xfId="0" applyFill="1" applyBorder="1"/>
    <xf numFmtId="0" fontId="2" fillId="4" borderId="1" xfId="0" applyFont="1" applyFill="1" applyBorder="1" applyAlignment="1">
      <alignment horizontal="center"/>
    </xf>
    <xf numFmtId="165" fontId="0" fillId="5" borderId="1" xfId="2" applyNumberFormat="1" applyFont="1" applyFill="1" applyBorder="1"/>
    <xf numFmtId="0" fontId="0" fillId="5" borderId="0" xfId="0" applyFill="1"/>
    <xf numFmtId="165" fontId="0" fillId="6" borderId="1" xfId="2" applyNumberFormat="1" applyFont="1" applyFill="1" applyBorder="1"/>
    <xf numFmtId="165" fontId="0" fillId="7" borderId="1" xfId="2" applyNumberFormat="1" applyFont="1" applyFill="1" applyBorder="1"/>
    <xf numFmtId="165" fontId="0" fillId="8" borderId="1" xfId="0" applyNumberFormat="1" applyFill="1" applyBorder="1"/>
    <xf numFmtId="165" fontId="0" fillId="5" borderId="1" xfId="2" applyNumberFormat="1" applyFont="1" applyFill="1" applyBorder="1" applyAlignment="1">
      <alignment horizontal="left"/>
    </xf>
    <xf numFmtId="165" fontId="0" fillId="8" borderId="1" xfId="0" applyNumberFormat="1" applyFill="1" applyBorder="1" applyAlignment="1">
      <alignment horizontal="left"/>
    </xf>
    <xf numFmtId="43" fontId="0" fillId="6" borderId="1" xfId="1" applyFont="1" applyFill="1" applyBorder="1"/>
    <xf numFmtId="0" fontId="2" fillId="2" borderId="1" xfId="0" applyFont="1" applyFill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1200" b="1">
                <a:solidFill>
                  <a:sysClr val="windowText" lastClr="000000"/>
                </a:solidFill>
              </a:rPr>
              <a:t>Consumo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1357364821456715"/>
          <c:w val="0.97844872839170971"/>
          <c:h val="0.5292401504301051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  <a:sp3d contourW="9525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  <a:sp3d contourW="9525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  <a:sp3d contourW="9525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'Opción 1'!$B$3:$B$5</c:f>
              <c:strCache>
                <c:ptCount val="3"/>
                <c:pt idx="0">
                  <c:v>Katia</c:v>
                </c:pt>
                <c:pt idx="1">
                  <c:v>Aimara</c:v>
                </c:pt>
                <c:pt idx="2">
                  <c:v>Nao</c:v>
                </c:pt>
              </c:strCache>
            </c:strRef>
          </c:cat>
          <c:val>
            <c:numRef>
              <c:f>'Opción 1'!$C$3:$C$5</c:f>
              <c:numCache>
                <c:formatCode>_-"$"* #,##0_-;\-"$"* #,##0_-;_-"$"* "-"??_-;_-@_-</c:formatCode>
                <c:ptCount val="3"/>
                <c:pt idx="0">
                  <c:v>12700</c:v>
                </c:pt>
                <c:pt idx="1">
                  <c:v>18400</c:v>
                </c:pt>
                <c:pt idx="2">
                  <c:v>22800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230247081183816E-2"/>
          <c:y val="0.84617958404676097"/>
          <c:w val="0.93855054756086531"/>
          <c:h val="0.12195217715654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1200" b="1">
                <a:solidFill>
                  <a:sysClr val="windowText" lastClr="000000"/>
                </a:solidFill>
              </a:rPr>
              <a:t>Consumo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1357364821456715"/>
          <c:w val="0.97844872839170971"/>
          <c:h val="0.5292401504301051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  <a:sp3d contourW="9525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  <a:sp3d contourW="9525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  <a:sp3d contourW="9525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'Opción 3'!$B$3:$B$5</c:f>
              <c:strCache>
                <c:ptCount val="3"/>
                <c:pt idx="0">
                  <c:v>Katia</c:v>
                </c:pt>
                <c:pt idx="1">
                  <c:v>Aimara</c:v>
                </c:pt>
                <c:pt idx="2">
                  <c:v>Nao</c:v>
                </c:pt>
              </c:strCache>
            </c:strRef>
          </c:cat>
          <c:val>
            <c:numRef>
              <c:f>'Opción 3'!$C$3:$C$5</c:f>
              <c:numCache>
                <c:formatCode>_-"$"* #,##0_-;\-"$"* #,##0_-;_-"$"* "-"??_-;_-@_-</c:formatCode>
                <c:ptCount val="3"/>
                <c:pt idx="0">
                  <c:v>12700</c:v>
                </c:pt>
                <c:pt idx="1">
                  <c:v>18400</c:v>
                </c:pt>
                <c:pt idx="2">
                  <c:v>22800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230247081183816E-2"/>
          <c:y val="0.84617958404676097"/>
          <c:w val="0.93855054756086531"/>
          <c:h val="0.12195217715654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1200" b="1">
                <a:solidFill>
                  <a:sysClr val="windowText" lastClr="000000"/>
                </a:solidFill>
              </a:rPr>
              <a:t>Reserva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1357364821456715"/>
          <c:w val="0.97844872839170971"/>
          <c:h val="0.5292401504301051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'Opción 3'!$B$3:$B$5</c:f>
              <c:strCache>
                <c:ptCount val="3"/>
                <c:pt idx="0">
                  <c:v>Katia</c:v>
                </c:pt>
                <c:pt idx="1">
                  <c:v>Aimara</c:v>
                </c:pt>
                <c:pt idx="2">
                  <c:v>Nao</c:v>
                </c:pt>
              </c:strCache>
            </c:strRef>
          </c:cat>
          <c:val>
            <c:numRef>
              <c:f>'Opción 3'!$I$3:$I$5</c:f>
              <c:numCache>
                <c:formatCode>_-"$"* #,##0_-;\-"$"* #,##0_-;_-"$"* "-"??_-;_-@_-</c:formatCode>
                <c:ptCount val="3"/>
                <c:pt idx="0">
                  <c:v>4712.4304267161406</c:v>
                </c:pt>
                <c:pt idx="1">
                  <c:v>6827.4582560296849</c:v>
                </c:pt>
                <c:pt idx="2">
                  <c:v>8460.1113172541736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230247081183816E-2"/>
          <c:y val="0.84617958404676097"/>
          <c:w val="0.93855054756086531"/>
          <c:h val="0.12195217715654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1200" b="1">
                <a:solidFill>
                  <a:sysClr val="windowText" lastClr="000000"/>
                </a:solidFill>
              </a:rPr>
              <a:t>Propina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1357364821456715"/>
          <c:w val="0.97844872839170971"/>
          <c:h val="0.5292401504301051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'Opción 3'!$B$3:$B$5</c:f>
              <c:strCache>
                <c:ptCount val="3"/>
                <c:pt idx="0">
                  <c:v>Katia</c:v>
                </c:pt>
                <c:pt idx="1">
                  <c:v>Aimara</c:v>
                </c:pt>
                <c:pt idx="2">
                  <c:v>Nao</c:v>
                </c:pt>
              </c:strCache>
            </c:strRef>
          </c:cat>
          <c:val>
            <c:numRef>
              <c:f>'Opción 3'!$F$3:$F$5</c:f>
              <c:numCache>
                <c:formatCode>_-"$"* #,##0_-;\-"$"* #,##0_-;_-"$"* "-"??_-;_-@_-</c:formatCode>
                <c:ptCount val="3"/>
                <c:pt idx="0">
                  <c:v>1270</c:v>
                </c:pt>
                <c:pt idx="1">
                  <c:v>1840</c:v>
                </c:pt>
                <c:pt idx="2">
                  <c:v>2280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230247081183816E-2"/>
          <c:y val="0.84617958404676097"/>
          <c:w val="0.93855054756086531"/>
          <c:h val="0.12195217715654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1200" b="1">
                <a:solidFill>
                  <a:sysClr val="windowText" lastClr="000000"/>
                </a:solidFill>
              </a:rPr>
              <a:t>Pago Real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1357364821456715"/>
          <c:w val="0.97844872839170971"/>
          <c:h val="0.5292401504301051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'Opción 3'!$B$3:$B$5</c:f>
              <c:strCache>
                <c:ptCount val="3"/>
                <c:pt idx="0">
                  <c:v>Katia</c:v>
                </c:pt>
                <c:pt idx="1">
                  <c:v>Aimara</c:v>
                </c:pt>
                <c:pt idx="2">
                  <c:v>Nao</c:v>
                </c:pt>
              </c:strCache>
            </c:strRef>
          </c:cat>
          <c:val>
            <c:numRef>
              <c:f>'Opción 3'!$K$3:$K$5</c:f>
              <c:numCache>
                <c:formatCode>_-"$"* #,##0_-;\-"$"* #,##0_-;_-"$"* "-"??_-;_-@_-</c:formatCode>
                <c:ptCount val="3"/>
                <c:pt idx="0">
                  <c:v>18682.430426716142</c:v>
                </c:pt>
                <c:pt idx="1">
                  <c:v>27067.458256029684</c:v>
                </c:pt>
                <c:pt idx="2">
                  <c:v>33540.111317254174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230247081183816E-2"/>
          <c:y val="0.84617958404676097"/>
          <c:w val="0.93855054756086531"/>
          <c:h val="0.12195217715654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89238845144356"/>
          <c:y val="7.3754651660525861E-2"/>
          <c:w val="0.65256782902137234"/>
          <c:h val="0.73862733006658021"/>
        </c:manualLayout>
      </c:layout>
      <c:bar3DChart>
        <c:barDir val="col"/>
        <c:grouping val="clustered"/>
        <c:varyColors val="0"/>
        <c:ser>
          <c:idx val="0"/>
          <c:order val="0"/>
          <c:tx>
            <c:v>Opción 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'Opción 1'!$B$3:$B$5</c:f>
              <c:strCache>
                <c:ptCount val="3"/>
                <c:pt idx="0">
                  <c:v>Katia</c:v>
                </c:pt>
                <c:pt idx="1">
                  <c:v>Aimara</c:v>
                </c:pt>
                <c:pt idx="2">
                  <c:v>Nao</c:v>
                </c:pt>
              </c:strCache>
            </c:strRef>
          </c:cat>
          <c:val>
            <c:numRef>
              <c:f>'Opción 1'!$J$3:$J$5</c:f>
              <c:numCache>
                <c:formatCode>_-"$"* #.##0_-;\-"$"* #.##0_-;_-"$"* "-"??_-;_-@_-</c:formatCode>
                <c:ptCount val="3"/>
                <c:pt idx="0">
                  <c:v>20636.666666666668</c:v>
                </c:pt>
                <c:pt idx="1">
                  <c:v>26906.666666666668</c:v>
                </c:pt>
                <c:pt idx="2">
                  <c:v>31746.666666666672</c:v>
                </c:pt>
              </c:numCache>
            </c:numRef>
          </c:val>
        </c:ser>
        <c:ser>
          <c:idx val="1"/>
          <c:order val="1"/>
          <c:tx>
            <c:v>Opción 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'Opción 3'!$K$3:$K$5</c:f>
              <c:numCache>
                <c:formatCode>_-"$"* #.##0_-;\-"$"* #.##0_-;_-"$"* "-"??_-;_-@_-</c:formatCode>
                <c:ptCount val="3"/>
                <c:pt idx="0">
                  <c:v>18682.430426716142</c:v>
                </c:pt>
                <c:pt idx="1">
                  <c:v>27067.458256029684</c:v>
                </c:pt>
                <c:pt idx="2">
                  <c:v>33540.111317254174</c:v>
                </c:pt>
              </c:numCache>
            </c:numRef>
          </c:val>
        </c:ser>
        <c:ser>
          <c:idx val="2"/>
          <c:order val="2"/>
          <c:tx>
            <c:v>Opción 3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'Opción 3'!$K$3:$K$5</c:f>
              <c:numCache>
                <c:formatCode>_-"$"* #.##0_-;\-"$"* #.##0_-;_-"$"* "-"??_-;_-@_-</c:formatCode>
                <c:ptCount val="3"/>
                <c:pt idx="0">
                  <c:v>18682.430426716142</c:v>
                </c:pt>
                <c:pt idx="1">
                  <c:v>27067.458256029684</c:v>
                </c:pt>
                <c:pt idx="2">
                  <c:v>33540.111317254174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shape val="box"/>
        <c:axId val="329719320"/>
        <c:axId val="460017136"/>
        <c:axId val="0"/>
      </c:bar3DChart>
      <c:catAx>
        <c:axId val="32971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0017136"/>
        <c:crosses val="autoZero"/>
        <c:auto val="1"/>
        <c:lblAlgn val="ctr"/>
        <c:lblOffset val="100"/>
        <c:noMultiLvlLbl val="0"/>
      </c:catAx>
      <c:valAx>
        <c:axId val="460017136"/>
        <c:scaling>
          <c:orientation val="minMax"/>
          <c:max val="30000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&quot;$&quot;* #.##0_-;\-&quot;$&quot;* #.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71932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77763196267136"/>
          <c:y val="0.26990246959098069"/>
          <c:w val="0.20277194517351999"/>
          <c:h val="0.43978498663902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1200" b="1">
                <a:solidFill>
                  <a:sysClr val="windowText" lastClr="000000"/>
                </a:solidFill>
              </a:rPr>
              <a:t>Reserva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1357364821456715"/>
          <c:w val="0.97844872839170971"/>
          <c:h val="0.5292401504301051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'Opción 1'!$B$3:$B$5</c:f>
              <c:strCache>
                <c:ptCount val="3"/>
                <c:pt idx="0">
                  <c:v>Katia</c:v>
                </c:pt>
                <c:pt idx="1">
                  <c:v>Aimara</c:v>
                </c:pt>
                <c:pt idx="2">
                  <c:v>Nao</c:v>
                </c:pt>
              </c:strCache>
            </c:strRef>
          </c:cat>
          <c:val>
            <c:numRef>
              <c:f>'Opción 1'!$H$3:$H$5</c:f>
              <c:numCache>
                <c:formatCode>_-"$"* #,##0_-;\-"$"* #,##0_-;_-"$"* "-"??_-;_-@_-</c:formatCode>
                <c:ptCount val="3"/>
                <c:pt idx="0">
                  <c:v>6666.666666666667</c:v>
                </c:pt>
                <c:pt idx="1">
                  <c:v>6666.666666666667</c:v>
                </c:pt>
                <c:pt idx="2">
                  <c:v>6666.666666666667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230247081183816E-2"/>
          <c:y val="0.84617958404676097"/>
          <c:w val="0.93855054756086531"/>
          <c:h val="0.12195217715654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1200" b="1">
                <a:solidFill>
                  <a:sysClr val="windowText" lastClr="000000"/>
                </a:solidFill>
              </a:rPr>
              <a:t>Propina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1357364821456715"/>
          <c:w val="0.97844872839170971"/>
          <c:h val="0.5292401504301051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'Opción 1'!$B$3:$B$5</c:f>
              <c:strCache>
                <c:ptCount val="3"/>
                <c:pt idx="0">
                  <c:v>Katia</c:v>
                </c:pt>
                <c:pt idx="1">
                  <c:v>Aimara</c:v>
                </c:pt>
                <c:pt idx="2">
                  <c:v>Nao</c:v>
                </c:pt>
              </c:strCache>
            </c:strRef>
          </c:cat>
          <c:val>
            <c:numRef>
              <c:f>'Opción 1'!$E$3:$E$5</c:f>
              <c:numCache>
                <c:formatCode>_-"$"* #,##0_-;\-"$"* #,##0_-;_-"$"* "-"??_-;_-@_-</c:formatCode>
                <c:ptCount val="3"/>
                <c:pt idx="0">
                  <c:v>1270</c:v>
                </c:pt>
                <c:pt idx="1">
                  <c:v>1840</c:v>
                </c:pt>
                <c:pt idx="2">
                  <c:v>2280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230247081183816E-2"/>
          <c:y val="0.84617958404676097"/>
          <c:w val="0.93855054756086531"/>
          <c:h val="0.12195217715654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1200" b="1">
                <a:solidFill>
                  <a:sysClr val="windowText" lastClr="000000"/>
                </a:solidFill>
              </a:rPr>
              <a:t>Pago Real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1357364821456715"/>
          <c:w val="0.97844872839170971"/>
          <c:h val="0.5292401504301051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'Opción 1'!$B$3:$B$5</c:f>
              <c:strCache>
                <c:ptCount val="3"/>
                <c:pt idx="0">
                  <c:v>Katia</c:v>
                </c:pt>
                <c:pt idx="1">
                  <c:v>Aimara</c:v>
                </c:pt>
                <c:pt idx="2">
                  <c:v>Nao</c:v>
                </c:pt>
              </c:strCache>
            </c:strRef>
          </c:cat>
          <c:val>
            <c:numRef>
              <c:f>'Opción 1'!$J$3:$J$5</c:f>
              <c:numCache>
                <c:formatCode>_-"$"* #,##0_-;\-"$"* #,##0_-;_-"$"* "-"??_-;_-@_-</c:formatCode>
                <c:ptCount val="3"/>
                <c:pt idx="0">
                  <c:v>20636.666666666668</c:v>
                </c:pt>
                <c:pt idx="1">
                  <c:v>26906.666666666668</c:v>
                </c:pt>
                <c:pt idx="2">
                  <c:v>31746.666666666672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230247081183816E-2"/>
          <c:y val="0.84617958404676097"/>
          <c:w val="0.93855054756086531"/>
          <c:h val="0.12195217715654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1200" b="1">
                <a:solidFill>
                  <a:sysClr val="windowText" lastClr="000000"/>
                </a:solidFill>
              </a:rPr>
              <a:t>Consumo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1357364821456715"/>
          <c:w val="0.97844872839170971"/>
          <c:h val="0.5292401504301051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  <a:sp3d contourW="9525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  <a:sp3d contourW="9525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  <a:sp3d contourW="9525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'Opción 2'!$B$3:$B$5</c:f>
              <c:strCache>
                <c:ptCount val="3"/>
                <c:pt idx="0">
                  <c:v>Katia</c:v>
                </c:pt>
                <c:pt idx="1">
                  <c:v>Aimara</c:v>
                </c:pt>
                <c:pt idx="2">
                  <c:v>Nao</c:v>
                </c:pt>
              </c:strCache>
            </c:strRef>
          </c:cat>
          <c:val>
            <c:numRef>
              <c:f>'Opción 2'!$C$3:$C$5</c:f>
              <c:numCache>
                <c:formatCode>_-"$"* #,##0_-;\-"$"* #,##0_-;_-"$"* "-"??_-;_-@_-</c:formatCode>
                <c:ptCount val="3"/>
                <c:pt idx="0">
                  <c:v>12700</c:v>
                </c:pt>
                <c:pt idx="1">
                  <c:v>18400</c:v>
                </c:pt>
                <c:pt idx="2">
                  <c:v>22800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230247081183816E-2"/>
          <c:y val="0.84617958404676097"/>
          <c:w val="0.93855054756086531"/>
          <c:h val="0.12195217715654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1200" b="1">
                <a:solidFill>
                  <a:sysClr val="windowText" lastClr="000000"/>
                </a:solidFill>
              </a:rPr>
              <a:t>Reserva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1357364821456715"/>
          <c:w val="0.97844872839170971"/>
          <c:h val="0.5292401504301051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'Opción 2'!$B$3:$B$5</c:f>
              <c:strCache>
                <c:ptCount val="3"/>
                <c:pt idx="0">
                  <c:v>Katia</c:v>
                </c:pt>
                <c:pt idx="1">
                  <c:v>Aimara</c:v>
                </c:pt>
                <c:pt idx="2">
                  <c:v>Nao</c:v>
                </c:pt>
              </c:strCache>
            </c:strRef>
          </c:cat>
          <c:val>
            <c:numRef>
              <c:f>'Opción 2'!$I$3:$I$5</c:f>
              <c:numCache>
                <c:formatCode>_-"$"* #,##0_-;\-"$"* #,##0_-;_-"$"* "-"??_-;_-@_-</c:formatCode>
                <c:ptCount val="3"/>
                <c:pt idx="0">
                  <c:v>4712.4304267161406</c:v>
                </c:pt>
                <c:pt idx="1">
                  <c:v>6827.4582560296849</c:v>
                </c:pt>
                <c:pt idx="2">
                  <c:v>8460.1113172541736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230247081183816E-2"/>
          <c:y val="0.84617958404676097"/>
          <c:w val="0.93855054756086531"/>
          <c:h val="0.12195217715654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1200" b="1">
                <a:solidFill>
                  <a:sysClr val="windowText" lastClr="000000"/>
                </a:solidFill>
              </a:rPr>
              <a:t>Propina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1357364821456715"/>
          <c:w val="0.97844872839170971"/>
          <c:h val="0.5292401504301051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'Opción 2'!$B$3:$B$5</c:f>
              <c:strCache>
                <c:ptCount val="3"/>
                <c:pt idx="0">
                  <c:v>Katia</c:v>
                </c:pt>
                <c:pt idx="1">
                  <c:v>Aimara</c:v>
                </c:pt>
                <c:pt idx="2">
                  <c:v>Nao</c:v>
                </c:pt>
              </c:strCache>
            </c:strRef>
          </c:cat>
          <c:val>
            <c:numRef>
              <c:f>'Opción 2'!$F$3:$F$5</c:f>
              <c:numCache>
                <c:formatCode>_-"$"* #,##0_-;\-"$"* #,##0_-;_-"$"* "-"??_-;_-@_-</c:formatCode>
                <c:ptCount val="3"/>
                <c:pt idx="0">
                  <c:v>1270</c:v>
                </c:pt>
                <c:pt idx="1">
                  <c:v>1840</c:v>
                </c:pt>
                <c:pt idx="2">
                  <c:v>2280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230247081183816E-2"/>
          <c:y val="0.84617958404676097"/>
          <c:w val="0.93855054756086531"/>
          <c:h val="0.12195217715654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1200" b="1">
                <a:solidFill>
                  <a:sysClr val="windowText" lastClr="000000"/>
                </a:solidFill>
              </a:rPr>
              <a:t>Pago Real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1357364821456715"/>
          <c:w val="0.97844872839170971"/>
          <c:h val="0.5292401504301051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'Opción 2'!$B$3:$B$5</c:f>
              <c:strCache>
                <c:ptCount val="3"/>
                <c:pt idx="0">
                  <c:v>Katia</c:v>
                </c:pt>
                <c:pt idx="1">
                  <c:v>Aimara</c:v>
                </c:pt>
                <c:pt idx="2">
                  <c:v>Nao</c:v>
                </c:pt>
              </c:strCache>
            </c:strRef>
          </c:cat>
          <c:val>
            <c:numRef>
              <c:f>'Opción 2'!$K$3:$K$5</c:f>
              <c:numCache>
                <c:formatCode>_-"$"* #,##0_-;\-"$"* #,##0_-;_-"$"* "-"??_-;_-@_-</c:formatCode>
                <c:ptCount val="3"/>
                <c:pt idx="0">
                  <c:v>18682.430426716142</c:v>
                </c:pt>
                <c:pt idx="1">
                  <c:v>27067.458256029684</c:v>
                </c:pt>
                <c:pt idx="2">
                  <c:v>33540.111317254174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230247081183816E-2"/>
          <c:y val="0.84617958404676097"/>
          <c:w val="0.93855054756086531"/>
          <c:h val="0.12195217715654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89238845144356"/>
          <c:y val="7.3754651660525861E-2"/>
          <c:w val="0.65256782902137234"/>
          <c:h val="0.73862733006658021"/>
        </c:manualLayout>
      </c:layout>
      <c:bar3DChart>
        <c:barDir val="col"/>
        <c:grouping val="clustered"/>
        <c:varyColors val="0"/>
        <c:ser>
          <c:idx val="0"/>
          <c:order val="0"/>
          <c:tx>
            <c:v>Opción 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'Opción 1'!$B$3:$B$5</c:f>
              <c:strCache>
                <c:ptCount val="3"/>
                <c:pt idx="0">
                  <c:v>Katia</c:v>
                </c:pt>
                <c:pt idx="1">
                  <c:v>Aimara</c:v>
                </c:pt>
                <c:pt idx="2">
                  <c:v>Nao</c:v>
                </c:pt>
              </c:strCache>
            </c:strRef>
          </c:cat>
          <c:val>
            <c:numRef>
              <c:f>'Opción 1'!$J$3:$J$5</c:f>
              <c:numCache>
                <c:formatCode>_-"$"* #,##0_-;\-"$"* #,##0_-;_-"$"* "-"??_-;_-@_-</c:formatCode>
                <c:ptCount val="3"/>
                <c:pt idx="0">
                  <c:v>20636.666666666668</c:v>
                </c:pt>
                <c:pt idx="1">
                  <c:v>26906.666666666668</c:v>
                </c:pt>
                <c:pt idx="2">
                  <c:v>31746.666666666672</c:v>
                </c:pt>
              </c:numCache>
            </c:numRef>
          </c:val>
        </c:ser>
        <c:ser>
          <c:idx val="1"/>
          <c:order val="1"/>
          <c:tx>
            <c:v>Opción 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'Opción 2'!$K$3:$K$5</c:f>
              <c:numCache>
                <c:formatCode>_-"$"* #,##0_-;\-"$"* #,##0_-;_-"$"* "-"??_-;_-@_-</c:formatCode>
                <c:ptCount val="3"/>
                <c:pt idx="0">
                  <c:v>18682.430426716142</c:v>
                </c:pt>
                <c:pt idx="1">
                  <c:v>27067.458256029684</c:v>
                </c:pt>
                <c:pt idx="2">
                  <c:v>33540.111317254174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shape val="box"/>
        <c:axId val="460021840"/>
        <c:axId val="460023016"/>
        <c:axId val="0"/>
      </c:bar3DChart>
      <c:catAx>
        <c:axId val="4600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0023016"/>
        <c:crosses val="autoZero"/>
        <c:auto val="1"/>
        <c:lblAlgn val="ctr"/>
        <c:lblOffset val="100"/>
        <c:noMultiLvlLbl val="0"/>
      </c:catAx>
      <c:valAx>
        <c:axId val="460023016"/>
        <c:scaling>
          <c:orientation val="minMax"/>
          <c:max val="30000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002184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77763196267136"/>
          <c:y val="0.26990246959098069"/>
          <c:w val="0.19736512102653836"/>
          <c:h val="0.42519885522876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152400</xdr:rowOff>
    </xdr:from>
    <xdr:to>
      <xdr:col>3</xdr:col>
      <xdr:colOff>476250</xdr:colOff>
      <xdr:row>22</xdr:row>
      <xdr:rowOff>4761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12</xdr:row>
      <xdr:rowOff>152400</xdr:rowOff>
    </xdr:from>
    <xdr:to>
      <xdr:col>9</xdr:col>
      <xdr:colOff>457200</xdr:colOff>
      <xdr:row>22</xdr:row>
      <xdr:rowOff>4761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523875</xdr:colOff>
      <xdr:row>12</xdr:row>
      <xdr:rowOff>152400</xdr:rowOff>
    </xdr:from>
    <xdr:to>
      <xdr:col>5</xdr:col>
      <xdr:colOff>571500</xdr:colOff>
      <xdr:row>22</xdr:row>
      <xdr:rowOff>4761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47625</xdr:colOff>
      <xdr:row>12</xdr:row>
      <xdr:rowOff>152400</xdr:rowOff>
    </xdr:from>
    <xdr:to>
      <xdr:col>12</xdr:col>
      <xdr:colOff>733425</xdr:colOff>
      <xdr:row>22</xdr:row>
      <xdr:rowOff>4761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152400</xdr:rowOff>
    </xdr:from>
    <xdr:to>
      <xdr:col>3</xdr:col>
      <xdr:colOff>476250</xdr:colOff>
      <xdr:row>22</xdr:row>
      <xdr:rowOff>4761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12</xdr:row>
      <xdr:rowOff>152400</xdr:rowOff>
    </xdr:from>
    <xdr:to>
      <xdr:col>9</xdr:col>
      <xdr:colOff>542925</xdr:colOff>
      <xdr:row>22</xdr:row>
      <xdr:rowOff>4761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523875</xdr:colOff>
      <xdr:row>12</xdr:row>
      <xdr:rowOff>152400</xdr:rowOff>
    </xdr:from>
    <xdr:to>
      <xdr:col>5</xdr:col>
      <xdr:colOff>571500</xdr:colOff>
      <xdr:row>22</xdr:row>
      <xdr:rowOff>4761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133350</xdr:colOff>
      <xdr:row>12</xdr:row>
      <xdr:rowOff>152400</xdr:rowOff>
    </xdr:from>
    <xdr:to>
      <xdr:col>13</xdr:col>
      <xdr:colOff>57150</xdr:colOff>
      <xdr:row>22</xdr:row>
      <xdr:rowOff>4761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200025</xdr:colOff>
      <xdr:row>0</xdr:row>
      <xdr:rowOff>142875</xdr:rowOff>
    </xdr:from>
    <xdr:to>
      <xdr:col>14</xdr:col>
      <xdr:colOff>657225</xdr:colOff>
      <xdr:row>7</xdr:row>
      <xdr:rowOff>166686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152400</xdr:rowOff>
    </xdr:from>
    <xdr:to>
      <xdr:col>3</xdr:col>
      <xdr:colOff>476250</xdr:colOff>
      <xdr:row>22</xdr:row>
      <xdr:rowOff>4761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12</xdr:row>
      <xdr:rowOff>152400</xdr:rowOff>
    </xdr:from>
    <xdr:to>
      <xdr:col>9</xdr:col>
      <xdr:colOff>542925</xdr:colOff>
      <xdr:row>22</xdr:row>
      <xdr:rowOff>4761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523875</xdr:colOff>
      <xdr:row>12</xdr:row>
      <xdr:rowOff>152400</xdr:rowOff>
    </xdr:from>
    <xdr:to>
      <xdr:col>5</xdr:col>
      <xdr:colOff>571500</xdr:colOff>
      <xdr:row>22</xdr:row>
      <xdr:rowOff>4761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133350</xdr:colOff>
      <xdr:row>12</xdr:row>
      <xdr:rowOff>152400</xdr:rowOff>
    </xdr:from>
    <xdr:to>
      <xdr:col>13</xdr:col>
      <xdr:colOff>57150</xdr:colOff>
      <xdr:row>22</xdr:row>
      <xdr:rowOff>4761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200025</xdr:colOff>
      <xdr:row>0</xdr:row>
      <xdr:rowOff>142875</xdr:rowOff>
    </xdr:from>
    <xdr:to>
      <xdr:col>14</xdr:col>
      <xdr:colOff>657225</xdr:colOff>
      <xdr:row>7</xdr:row>
      <xdr:rowOff>166686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Marquesina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O17" sqref="O17"/>
    </sheetView>
  </sheetViews>
  <sheetFormatPr baseColWidth="10" defaultRowHeight="15" x14ac:dyDescent="0.25"/>
  <cols>
    <col min="1" max="1" width="5.7109375" style="1" customWidth="1"/>
    <col min="2" max="2" width="11.42578125" style="1"/>
    <col min="3" max="3" width="9.85546875" style="1" customWidth="1"/>
    <col min="4" max="4" width="22.7109375" style="1" customWidth="1"/>
    <col min="5" max="5" width="9.7109375" style="1" customWidth="1"/>
    <col min="6" max="6" width="10.7109375" style="1" customWidth="1"/>
    <col min="7" max="7" width="5.140625" style="1" customWidth="1"/>
    <col min="8" max="8" width="10.140625" style="1" customWidth="1"/>
    <col min="9" max="16384" width="11.42578125" style="1"/>
  </cols>
  <sheetData>
    <row r="2" spans="2:10" x14ac:dyDescent="0.25">
      <c r="C2" s="6" t="s">
        <v>12</v>
      </c>
      <c r="E2" s="6" t="s">
        <v>7</v>
      </c>
      <c r="F2" s="6" t="s">
        <v>8</v>
      </c>
      <c r="H2" s="6" t="s">
        <v>6</v>
      </c>
      <c r="J2" s="6" t="s">
        <v>9</v>
      </c>
    </row>
    <row r="3" spans="2:10" x14ac:dyDescent="0.25">
      <c r="B3" s="15" t="s">
        <v>0</v>
      </c>
      <c r="C3" s="7">
        <v>12700</v>
      </c>
      <c r="D3" s="8"/>
      <c r="E3" s="9">
        <f>(C3*0.1)</f>
        <v>1270</v>
      </c>
      <c r="F3" s="10">
        <f>(C3*1.1)</f>
        <v>13970.000000000002</v>
      </c>
      <c r="H3" s="11">
        <f>E8</f>
        <v>6666.666666666667</v>
      </c>
      <c r="J3" s="3">
        <f>(H3+F3)</f>
        <v>20636.666666666668</v>
      </c>
    </row>
    <row r="4" spans="2:10" x14ac:dyDescent="0.25">
      <c r="B4" s="15" t="s">
        <v>1</v>
      </c>
      <c r="C4" s="7">
        <v>18400</v>
      </c>
      <c r="D4" s="8"/>
      <c r="E4" s="9">
        <f>(C4*0.1)</f>
        <v>1840</v>
      </c>
      <c r="F4" s="10">
        <f>(C4*1.1)</f>
        <v>20240</v>
      </c>
      <c r="H4" s="11">
        <f>E8</f>
        <v>6666.666666666667</v>
      </c>
      <c r="J4" s="3">
        <f>(H4+F4)</f>
        <v>26906.666666666668</v>
      </c>
    </row>
    <row r="5" spans="2:10" x14ac:dyDescent="0.25">
      <c r="B5" s="15" t="s">
        <v>2</v>
      </c>
      <c r="C5" s="7">
        <v>22800</v>
      </c>
      <c r="D5" s="8"/>
      <c r="E5" s="9">
        <f>(C5*0.1)</f>
        <v>2280</v>
      </c>
      <c r="F5" s="10">
        <f>(C5*1.1)</f>
        <v>25080.000000000004</v>
      </c>
      <c r="H5" s="11">
        <f>E8</f>
        <v>6666.666666666667</v>
      </c>
      <c r="J5" s="3">
        <f>(H5+F5)</f>
        <v>31746.666666666672</v>
      </c>
    </row>
    <row r="7" spans="2:10" x14ac:dyDescent="0.25">
      <c r="C7" s="7">
        <f>SUM(C3,C4,C5)</f>
        <v>53900</v>
      </c>
      <c r="D7" s="12" t="s">
        <v>11</v>
      </c>
      <c r="J7" s="4">
        <f>SUM(J3,J4,J5)</f>
        <v>79290</v>
      </c>
    </row>
    <row r="8" spans="2:10" x14ac:dyDescent="0.25">
      <c r="C8" s="11">
        <v>20000</v>
      </c>
      <c r="D8" s="13" t="s">
        <v>4</v>
      </c>
      <c r="E8" s="11">
        <f>C8/3</f>
        <v>6666.666666666667</v>
      </c>
    </row>
    <row r="9" spans="2:10" x14ac:dyDescent="0.25">
      <c r="C9" s="9">
        <f>(C7*0.1)</f>
        <v>5390</v>
      </c>
      <c r="D9" s="9" t="s">
        <v>3</v>
      </c>
    </row>
    <row r="11" spans="2:10" x14ac:dyDescent="0.25">
      <c r="C11" s="4">
        <f>SUM(C7,C8,C9)</f>
        <v>79290</v>
      </c>
      <c r="D11" s="5" t="s">
        <v>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P14" sqref="P14"/>
    </sheetView>
  </sheetViews>
  <sheetFormatPr baseColWidth="10" defaultRowHeight="15" x14ac:dyDescent="0.25"/>
  <cols>
    <col min="1" max="1" width="5.7109375" style="1" customWidth="1"/>
    <col min="2" max="2" width="11.42578125" style="1"/>
    <col min="3" max="3" width="9.85546875" style="1" customWidth="1"/>
    <col min="4" max="4" width="22.7109375" style="1" customWidth="1"/>
    <col min="5" max="5" width="9.7109375" style="1" customWidth="1"/>
    <col min="6" max="6" width="10.7109375" style="1" customWidth="1"/>
    <col min="7" max="7" width="10.140625" style="1" customWidth="1"/>
    <col min="8" max="8" width="5.140625" style="1" customWidth="1"/>
    <col min="9" max="9" width="10.140625" style="1" customWidth="1"/>
    <col min="10" max="16384" width="11.42578125" style="1"/>
  </cols>
  <sheetData>
    <row r="2" spans="2:11" x14ac:dyDescent="0.25">
      <c r="C2" s="6" t="s">
        <v>12</v>
      </c>
      <c r="E2" s="6" t="s">
        <v>10</v>
      </c>
      <c r="F2" s="6" t="s">
        <v>7</v>
      </c>
      <c r="G2" s="6" t="s">
        <v>8</v>
      </c>
      <c r="I2" s="6" t="s">
        <v>6</v>
      </c>
      <c r="K2" s="6" t="s">
        <v>9</v>
      </c>
    </row>
    <row r="3" spans="2:11" x14ac:dyDescent="0.25">
      <c r="B3" s="15" t="s">
        <v>0</v>
      </c>
      <c r="C3" s="7">
        <v>12700</v>
      </c>
      <c r="D3" s="8"/>
      <c r="E3" s="14">
        <f>(C3/C7)</f>
        <v>0.23562152133580705</v>
      </c>
      <c r="F3" s="9">
        <f>(E3*C9)</f>
        <v>1270</v>
      </c>
      <c r="G3" s="10">
        <f>(C3+F3)</f>
        <v>13970</v>
      </c>
      <c r="I3" s="11">
        <f>(E3*C8)</f>
        <v>4712.4304267161406</v>
      </c>
      <c r="K3" s="3">
        <f>(E3*C11)</f>
        <v>18682.430426716142</v>
      </c>
    </row>
    <row r="4" spans="2:11" x14ac:dyDescent="0.25">
      <c r="B4" s="15" t="s">
        <v>1</v>
      </c>
      <c r="C4" s="7">
        <v>18400</v>
      </c>
      <c r="D4" s="8"/>
      <c r="E4" s="14">
        <f>(C4/C7)</f>
        <v>0.34137291280148424</v>
      </c>
      <c r="F4" s="9">
        <f>(E4*C9)</f>
        <v>1840</v>
      </c>
      <c r="G4" s="10">
        <f t="shared" ref="G4:G5" si="0">(C4+F4)</f>
        <v>20240</v>
      </c>
      <c r="I4" s="11">
        <f>(E4*C8)</f>
        <v>6827.4582560296849</v>
      </c>
      <c r="K4" s="3">
        <f>(E4*C11)</f>
        <v>27067.458256029684</v>
      </c>
    </row>
    <row r="5" spans="2:11" x14ac:dyDescent="0.25">
      <c r="B5" s="15" t="s">
        <v>2</v>
      </c>
      <c r="C5" s="7">
        <v>22800</v>
      </c>
      <c r="D5" s="8"/>
      <c r="E5" s="14">
        <f>(C5/C7)</f>
        <v>0.42300556586270871</v>
      </c>
      <c r="F5" s="9">
        <f>(E5*C9)</f>
        <v>2280</v>
      </c>
      <c r="G5" s="10">
        <f t="shared" si="0"/>
        <v>25080</v>
      </c>
      <c r="I5" s="11">
        <f>(E5*C8)</f>
        <v>8460.1113172541736</v>
      </c>
      <c r="K5" s="3">
        <f>(E5*C11)</f>
        <v>33540.111317254174</v>
      </c>
    </row>
    <row r="7" spans="2:11" x14ac:dyDescent="0.25">
      <c r="C7" s="7">
        <f>SUM(C3,C4,C5)</f>
        <v>53900</v>
      </c>
      <c r="D7" s="12" t="s">
        <v>11</v>
      </c>
      <c r="K7" s="4">
        <f>SUM(K3,K4,K5)</f>
        <v>79290</v>
      </c>
    </row>
    <row r="8" spans="2:11" x14ac:dyDescent="0.25">
      <c r="C8" s="11">
        <v>20000</v>
      </c>
      <c r="D8" s="13" t="s">
        <v>4</v>
      </c>
      <c r="E8" s="11">
        <f>C8/3</f>
        <v>6666.666666666667</v>
      </c>
    </row>
    <row r="9" spans="2:11" x14ac:dyDescent="0.25">
      <c r="C9" s="9">
        <f>(C7*0.1)</f>
        <v>5390</v>
      </c>
      <c r="D9" s="9" t="s">
        <v>3</v>
      </c>
    </row>
    <row r="10" spans="2:11" x14ac:dyDescent="0.25">
      <c r="I10" s="2"/>
    </row>
    <row r="11" spans="2:11" x14ac:dyDescent="0.25">
      <c r="C11" s="4">
        <f>SUM(C7,C8,C9)</f>
        <v>79290</v>
      </c>
      <c r="D11" s="5" t="s">
        <v>5</v>
      </c>
      <c r="I11" s="2"/>
    </row>
    <row r="12" spans="2:11" x14ac:dyDescent="0.25">
      <c r="I12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tabSelected="1" workbookViewId="0">
      <selection activeCell="P16" sqref="P16"/>
    </sheetView>
  </sheetViews>
  <sheetFormatPr baseColWidth="10" defaultRowHeight="15" x14ac:dyDescent="0.25"/>
  <cols>
    <col min="1" max="1" width="5.7109375" style="1" customWidth="1"/>
    <col min="2" max="2" width="11.42578125" style="1"/>
    <col min="3" max="3" width="9.85546875" style="1" customWidth="1"/>
    <col min="4" max="4" width="22.7109375" style="1" customWidth="1"/>
    <col min="5" max="5" width="9.7109375" style="1" customWidth="1"/>
    <col min="6" max="6" width="10.7109375" style="1" customWidth="1"/>
    <col min="7" max="7" width="10.140625" style="1" customWidth="1"/>
    <col min="8" max="8" width="5.140625" style="1" customWidth="1"/>
    <col min="9" max="9" width="10.140625" style="1" customWidth="1"/>
    <col min="10" max="16384" width="11.42578125" style="1"/>
  </cols>
  <sheetData>
    <row r="2" spans="2:11" x14ac:dyDescent="0.25">
      <c r="C2" s="6" t="s">
        <v>12</v>
      </c>
      <c r="E2" s="6" t="s">
        <v>10</v>
      </c>
      <c r="F2" s="6" t="s">
        <v>7</v>
      </c>
      <c r="G2" s="6" t="s">
        <v>8</v>
      </c>
      <c r="I2" s="6" t="s">
        <v>6</v>
      </c>
      <c r="K2" s="6" t="s">
        <v>9</v>
      </c>
    </row>
    <row r="3" spans="2:11" x14ac:dyDescent="0.25">
      <c r="B3" s="15" t="s">
        <v>0</v>
      </c>
      <c r="C3" s="7">
        <v>12700</v>
      </c>
      <c r="D3" s="8"/>
      <c r="E3" s="14">
        <f>(C3/C7)</f>
        <v>0.23562152133580705</v>
      </c>
      <c r="F3" s="9">
        <f>(E3*C9)</f>
        <v>1270</v>
      </c>
      <c r="G3" s="10">
        <f>(C3+F3)</f>
        <v>13970</v>
      </c>
      <c r="I3" s="11">
        <f>(E3*C8)</f>
        <v>4712.4304267161406</v>
      </c>
      <c r="K3" s="3">
        <f>(E3*C11)</f>
        <v>18682.430426716142</v>
      </c>
    </row>
    <row r="4" spans="2:11" x14ac:dyDescent="0.25">
      <c r="B4" s="15" t="s">
        <v>1</v>
      </c>
      <c r="C4" s="7">
        <v>18400</v>
      </c>
      <c r="D4" s="8"/>
      <c r="E4" s="14">
        <f>(C4/C7)</f>
        <v>0.34137291280148424</v>
      </c>
      <c r="F4" s="9">
        <f>(E4*C9)</f>
        <v>1840</v>
      </c>
      <c r="G4" s="10">
        <f t="shared" ref="G4:G5" si="0">(C4+F4)</f>
        <v>20240</v>
      </c>
      <c r="I4" s="11">
        <f>(E4*C8)</f>
        <v>6827.4582560296849</v>
      </c>
      <c r="K4" s="3">
        <f>(E4*C11)</f>
        <v>27067.458256029684</v>
      </c>
    </row>
    <row r="5" spans="2:11" x14ac:dyDescent="0.25">
      <c r="B5" s="15" t="s">
        <v>2</v>
      </c>
      <c r="C5" s="7">
        <v>22800</v>
      </c>
      <c r="D5" s="8"/>
      <c r="E5" s="14">
        <f>(C5/C7)</f>
        <v>0.42300556586270871</v>
      </c>
      <c r="F5" s="9">
        <f>(E5*C9)</f>
        <v>2280</v>
      </c>
      <c r="G5" s="10">
        <f t="shared" si="0"/>
        <v>25080</v>
      </c>
      <c r="I5" s="11">
        <f>(E5*C8)</f>
        <v>8460.1113172541736</v>
      </c>
      <c r="K5" s="3">
        <f>(E5*C11)</f>
        <v>33540.111317254174</v>
      </c>
    </row>
    <row r="7" spans="2:11" x14ac:dyDescent="0.25">
      <c r="C7" s="7">
        <f>SUM(C3,C4,C5)</f>
        <v>53900</v>
      </c>
      <c r="D7" s="12" t="s">
        <v>11</v>
      </c>
      <c r="K7" s="4">
        <f>SUM(K3,K4,K5)</f>
        <v>79290</v>
      </c>
    </row>
    <row r="8" spans="2:11" x14ac:dyDescent="0.25">
      <c r="C8" s="11">
        <v>20000</v>
      </c>
      <c r="D8" s="13" t="s">
        <v>4</v>
      </c>
      <c r="E8" s="11">
        <f>C8/3</f>
        <v>6666.666666666667</v>
      </c>
    </row>
    <row r="9" spans="2:11" x14ac:dyDescent="0.25">
      <c r="C9" s="9">
        <f>(C7*0.1)</f>
        <v>5390</v>
      </c>
      <c r="D9" s="9" t="s">
        <v>3</v>
      </c>
    </row>
    <row r="10" spans="2:11" x14ac:dyDescent="0.25">
      <c r="I10" s="2"/>
    </row>
    <row r="11" spans="2:11" x14ac:dyDescent="0.25">
      <c r="C11" s="4">
        <f>SUM(C7,C8,C9)</f>
        <v>79290</v>
      </c>
      <c r="D11" s="5" t="s">
        <v>5</v>
      </c>
      <c r="I11" s="2"/>
    </row>
    <row r="12" spans="2:11" x14ac:dyDescent="0.25">
      <c r="I1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Opción 1</vt:lpstr>
      <vt:lpstr>Opción 2</vt:lpstr>
      <vt:lpstr>Opción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Jorgg A. Cotera</dc:creator>
  <cp:lastModifiedBy>Jorgg A. Cotera</cp:lastModifiedBy>
  <dcterms:created xsi:type="dcterms:W3CDTF">2015-03-26T04:45:13Z</dcterms:created>
  <dcterms:modified xsi:type="dcterms:W3CDTF">2015-03-26T05:37:20Z</dcterms:modified>
</cp:coreProperties>
</file>