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ropbox\A Página Web\"/>
    </mc:Choice>
  </mc:AlternateContent>
  <bookViews>
    <workbookView xWindow="240" yWindow="30" windowWidth="18855" windowHeight="11760"/>
  </bookViews>
  <sheets>
    <sheet name="Verbal" sheetId="1" r:id="rId1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Verbal!$R$12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AB45" i="1" l="1"/>
  <c r="AB33" i="1"/>
  <c r="AB9" i="1"/>
  <c r="Z44" i="1" l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Q32" i="1"/>
  <c r="Z32" i="1"/>
  <c r="Y32" i="1"/>
  <c r="X32" i="1"/>
  <c r="W32" i="1"/>
  <c r="V32" i="1"/>
  <c r="U32" i="1"/>
  <c r="T32" i="1"/>
  <c r="S32" i="1"/>
  <c r="R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41" i="1" l="1"/>
  <c r="B47" i="1" s="1"/>
  <c r="AB29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C20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B21" i="1" l="1"/>
  <c r="AB53" i="1"/>
  <c r="B57" i="1" s="1"/>
  <c r="AB17" i="1"/>
  <c r="B23" i="1" s="1"/>
  <c r="AB5" i="1"/>
  <c r="B11" i="1" s="1"/>
  <c r="B35" i="1"/>
</calcChain>
</file>

<file path=xl/sharedStrings.xml><?xml version="1.0" encoding="utf-8"?>
<sst xmlns="http://schemas.openxmlformats.org/spreadsheetml/2006/main" count="138" uniqueCount="14">
  <si>
    <t>C</t>
  </si>
  <si>
    <t>B</t>
  </si>
  <si>
    <t>A</t>
  </si>
  <si>
    <t>D</t>
  </si>
  <si>
    <t xml:space="preserve">UNA VEZ SOLUCIONADAS TODAS LAS PREGUNTAS CORRECTAMENTE, APARECERÁ AQUÍ LA CLAVE PARA ABRIR EL TALLER II                 </t>
  </si>
  <si>
    <t xml:space="preserve">UNA VEZ SOLUCIONADAS TODAS LAS PREGUNTAS CORRECTAMENTE, APARECERÁ AQUÍ LA CLAVE PARA ABRIR EL TALLER III                 </t>
  </si>
  <si>
    <t>PUNTAJE</t>
  </si>
  <si>
    <t xml:space="preserve">UNA VEZ SOLUCIONADAS TODAS LAS PREGUNTAS CORRECTAMENTE, APARECERÁ AQUÍ LA CLAVE PARA ABRIR EL TALLER IV          </t>
  </si>
  <si>
    <t xml:space="preserve">UNA VEZ SOLUCIONADAS TODAS LAS PREGUNTAS CORRECTAMENTE, APARECERÁ AQUÍ LA CLAVE PARA ABRIR EL TALLER V  </t>
  </si>
  <si>
    <t>Simulacro de Aptitud Verbal I</t>
  </si>
  <si>
    <t>Simulacro de Aptitud Verbal II</t>
  </si>
  <si>
    <t>Simulacro de Aptitud Verbal III</t>
  </si>
  <si>
    <t>Simulacro de Aptitud Verbal VI</t>
  </si>
  <si>
    <t>Simulacro de Aptitud Verbal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</si>
</sst>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3" tint="0.59999389629810485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Protection="1"/>
    <xf numFmtId="0" fontId="3" fillId="2" borderId="0" xfId="0" applyFont="1" applyFill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2" borderId="0" xfId="0" applyFill="1" applyAlignment="1" applyProtection="1">
      <alignment wrapText="1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vertical="center" wrapText="1"/>
    </xf>
    <xf numFmtId="0" fontId="0" fillId="2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</xf>
    <xf numFmtId="0" fontId="0" fillId="7" borderId="1" xfId="0" applyFill="1" applyBorder="1" applyAlignment="1" applyProtection="1">
      <alignment horizontal="center"/>
    </xf>
    <xf numFmtId="0" fontId="4" fillId="2" borderId="0" xfId="0" applyFont="1" applyFill="1" applyAlignment="1" applyProtection="1">
      <alignment vertical="center"/>
    </xf>
    <xf numFmtId="0" fontId="4" fillId="2" borderId="5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1" fillId="5" borderId="2" xfId="0" applyFont="1" applyFill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/>
    </xf>
    <xf numFmtId="0" fontId="1" fillId="5" borderId="6" xfId="0" applyFont="1" applyFill="1" applyBorder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right" vertical="center"/>
    </xf>
    <xf numFmtId="0" fontId="9" fillId="2" borderId="5" xfId="0" applyFont="1" applyFill="1" applyBorder="1" applyAlignment="1" applyProtection="1">
      <alignment horizontal="right" vertical="center"/>
    </xf>
    <xf numFmtId="0" fontId="0" fillId="3" borderId="1" xfId="0" applyFill="1" applyBorder="1" applyAlignment="1" applyProtection="1">
      <alignment horizontal="center" wrapText="1"/>
    </xf>
    <xf numFmtId="2" fontId="2" fillId="8" borderId="2" xfId="0" applyNumberFormat="1" applyFont="1" applyFill="1" applyBorder="1" applyAlignment="1" applyProtection="1">
      <alignment horizontal="center" vertical="center"/>
    </xf>
    <xf numFmtId="0" fontId="0" fillId="8" borderId="3" xfId="0" applyFill="1" applyBorder="1" applyProtection="1"/>
    <xf numFmtId="0" fontId="0" fillId="8" borderId="4" xfId="0" applyFill="1" applyBorder="1" applyProtection="1"/>
    <xf numFmtId="0" fontId="0" fillId="8" borderId="5" xfId="0" applyFill="1" applyBorder="1" applyProtection="1"/>
    <xf numFmtId="0" fontId="0" fillId="8" borderId="6" xfId="0" applyFill="1" applyBorder="1" applyProtection="1"/>
    <xf numFmtId="0" fontId="0" fillId="8" borderId="7" xfId="0" applyFill="1" applyBorder="1" applyProtection="1"/>
    <xf numFmtId="0" fontId="6" fillId="2" borderId="1" xfId="0" applyFont="1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wrapText="1"/>
    </xf>
    <xf numFmtId="0" fontId="0" fillId="4" borderId="1" xfId="0" applyFill="1" applyBorder="1" applyAlignment="1" applyProtection="1">
      <alignment horizontal="center" wrapText="1"/>
    </xf>
    <xf numFmtId="0" fontId="8" fillId="2" borderId="5" xfId="0" applyFon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wrapText="1"/>
    </xf>
    <xf numFmtId="0" fontId="0" fillId="6" borderId="1" xfId="0" applyFill="1" applyBorder="1" applyAlignment="1" applyProtection="1">
      <alignment horizontal="center" wrapText="1"/>
    </xf>
    <xf numFmtId="0" fontId="9" fillId="2" borderId="0" xfId="0" applyFont="1" applyFill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10" fillId="2" borderId="0" xfId="0" applyFont="1" applyFill="1" applyAlignment="1" applyProtection="1">
      <alignment horizontal="center"/>
    </xf>
  </cellXfs>
  <cellStyles count="1">
    <cellStyle name="Normal" xfId="0" builtinId="0"/>
  </cellStyles>
  <dxfs count="3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FF3399"/>
      <color rgb="FFFF8181"/>
      <color rgb="FFFFCC66"/>
      <color rgb="FF99FFCC"/>
      <color rgb="FFFFFF99"/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D80"/>
  <sheetViews>
    <sheetView tabSelected="1" topLeftCell="A2" zoomScale="85" zoomScaleNormal="85" workbookViewId="0">
      <selection activeCell="AA17" sqref="AA17"/>
    </sheetView>
  </sheetViews>
  <sheetFormatPr baseColWidth="10" defaultColWidth="11.375" defaultRowHeight="15" x14ac:dyDescent="0.25"/>
  <cols>
    <col min="1" max="1" width="7.75" style="1" customWidth="1"/>
    <col min="2" max="2" width="30.875" style="1" customWidth="1"/>
    <col min="3" max="26" width="4.25" style="5" customWidth="1"/>
    <col min="27" max="27" width="5.25" style="1" customWidth="1"/>
    <col min="28" max="16384" width="11.375" style="1"/>
  </cols>
  <sheetData>
    <row r="1" spans="1:29" hidden="1" x14ac:dyDescent="0.25">
      <c r="C1" s="2" t="s">
        <v>2</v>
      </c>
      <c r="D1" s="2" t="s">
        <v>1</v>
      </c>
      <c r="E1" s="2" t="s">
        <v>0</v>
      </c>
      <c r="F1" s="2" t="s">
        <v>3</v>
      </c>
    </row>
    <row r="2" spans="1:29" ht="15" customHeight="1" x14ac:dyDescent="0.25"/>
    <row r="3" spans="1:29" ht="15" customHeight="1" x14ac:dyDescent="0.25">
      <c r="AB3" s="16" t="s">
        <v>6</v>
      </c>
      <c r="AC3" s="16"/>
    </row>
    <row r="4" spans="1:29" ht="15" customHeight="1" x14ac:dyDescent="0.25">
      <c r="AB4" s="17"/>
      <c r="AC4" s="17"/>
    </row>
    <row r="5" spans="1:29" ht="15" customHeight="1" x14ac:dyDescent="0.25">
      <c r="C5" s="2" t="s">
        <v>3</v>
      </c>
      <c r="D5" s="2" t="s">
        <v>3</v>
      </c>
      <c r="E5" s="2" t="s">
        <v>0</v>
      </c>
      <c r="F5" s="2" t="s">
        <v>3</v>
      </c>
      <c r="G5" s="2" t="s">
        <v>3</v>
      </c>
      <c r="H5" s="2" t="s">
        <v>0</v>
      </c>
      <c r="I5" s="2" t="s">
        <v>3</v>
      </c>
      <c r="J5" s="2" t="s">
        <v>1</v>
      </c>
      <c r="K5" s="2" t="s">
        <v>2</v>
      </c>
      <c r="L5" s="2" t="s">
        <v>3</v>
      </c>
      <c r="M5" s="2" t="s">
        <v>3</v>
      </c>
      <c r="N5" s="2" t="s">
        <v>3</v>
      </c>
      <c r="O5" s="2" t="s">
        <v>3</v>
      </c>
      <c r="P5" s="2" t="s">
        <v>1</v>
      </c>
      <c r="Q5" s="2" t="s">
        <v>1</v>
      </c>
      <c r="R5" s="2" t="s">
        <v>0</v>
      </c>
      <c r="S5" s="2" t="s">
        <v>0</v>
      </c>
      <c r="T5" s="2" t="s">
        <v>3</v>
      </c>
      <c r="U5" s="2" t="s">
        <v>3</v>
      </c>
      <c r="V5" s="2" t="s">
        <v>3</v>
      </c>
      <c r="W5" s="2" t="s">
        <v>0</v>
      </c>
      <c r="X5" s="2" t="s">
        <v>0</v>
      </c>
      <c r="Y5" s="2" t="s">
        <v>1</v>
      </c>
      <c r="Z5" s="2" t="s">
        <v>2</v>
      </c>
      <c r="AB5" s="25" t="str">
        <f>IF(COUNTA(C7:Z7)=24,IF(SUM(C8:Z8)&lt;12,((0.239394*POWER(SUM(C8:Z8),2))+(1.301818*SUM(C8:Z8))),((((-0.3743)*(POWER(SUM(C8:Z8),2))+((17.8165)*SUM(C8:Z8))))-112)),"")</f>
        <v/>
      </c>
      <c r="AC5" s="26"/>
    </row>
    <row r="6" spans="1:29" ht="15" customHeight="1" x14ac:dyDescent="0.25">
      <c r="A6" s="34">
        <v>1</v>
      </c>
      <c r="B6" s="24" t="s">
        <v>9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>
        <v>14</v>
      </c>
      <c r="Q6" s="3">
        <v>15</v>
      </c>
      <c r="R6" s="3">
        <v>16</v>
      </c>
      <c r="S6" s="3">
        <v>17</v>
      </c>
      <c r="T6" s="3">
        <v>18</v>
      </c>
      <c r="U6" s="3">
        <v>19</v>
      </c>
      <c r="V6" s="3">
        <v>20</v>
      </c>
      <c r="W6" s="3">
        <v>21</v>
      </c>
      <c r="X6" s="3">
        <v>22</v>
      </c>
      <c r="Y6" s="3">
        <v>23</v>
      </c>
      <c r="Z6" s="3">
        <v>24</v>
      </c>
      <c r="AB6" s="27"/>
      <c r="AC6" s="28"/>
    </row>
    <row r="7" spans="1:29" ht="15" customHeight="1" x14ac:dyDescent="0.25">
      <c r="A7" s="34"/>
      <c r="B7" s="24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27"/>
      <c r="AC7" s="28"/>
    </row>
    <row r="8" spans="1:29" ht="15" customHeight="1" x14ac:dyDescent="0.25">
      <c r="B8" s="4"/>
      <c r="C8" s="2">
        <f>IF(C7=C5,1,0)</f>
        <v>0</v>
      </c>
      <c r="D8" s="2">
        <f t="shared" ref="D8:Z8" si="0">IF(D7=D5,1,0)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B8" s="29"/>
      <c r="AC8" s="30"/>
    </row>
    <row r="9" spans="1:29" ht="15" customHeight="1" x14ac:dyDescent="0.25">
      <c r="B9" s="22" t="s">
        <v>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3"/>
      <c r="AB9" s="18" t="str">
        <f>IF(SUM(C8:Z8)=24,"PATENTE","")</f>
        <v/>
      </c>
      <c r="AC9" s="19"/>
    </row>
    <row r="10" spans="1:29" ht="15" customHeight="1" x14ac:dyDescent="0.25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3"/>
      <c r="AB10" s="20"/>
      <c r="AC10" s="21"/>
    </row>
    <row r="11" spans="1:29" ht="15" customHeight="1" x14ac:dyDescent="0.25">
      <c r="B11" s="31" t="str">
        <f>IF(COUNT(AB5)&gt;0,IF(AB5&gt;60,"Excelente, este puntaje es Muy Competitivo, continua así en los siguintes talleres.",IF(AB5&gt;50,"Muy bien, este es un puntaje Alto, ahora intenta superarlo en los otros talleres.",IF(AB5&gt;45,"No te ha ido muy bien, apenas logras un resultado medio; debes hacer un mayor esfuerzo.","Es un resultado bastante Bajo, debes mejorar mucho en los próximos talleres."))),"")</f>
        <v/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9" ht="15" customHeight="1" x14ac:dyDescent="0.25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9" ht="15" customHeight="1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9" ht="15" customHeight="1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9" ht="15" customHeight="1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B15" s="16" t="s">
        <v>6</v>
      </c>
      <c r="AC15" s="16"/>
    </row>
    <row r="16" spans="1:29" ht="15" customHeight="1" x14ac:dyDescent="0.25">
      <c r="AB16" s="17"/>
      <c r="AC16" s="17"/>
    </row>
    <row r="17" spans="1:56" ht="15" customHeight="1" x14ac:dyDescent="0.25">
      <c r="C17" s="40" t="s">
        <v>0</v>
      </c>
      <c r="D17" s="40" t="s">
        <v>2</v>
      </c>
      <c r="E17" s="40" t="s">
        <v>1</v>
      </c>
      <c r="F17" s="40" t="s">
        <v>3</v>
      </c>
      <c r="G17" s="40" t="s">
        <v>3</v>
      </c>
      <c r="H17" s="40" t="s">
        <v>2</v>
      </c>
      <c r="I17" s="40" t="s">
        <v>1</v>
      </c>
      <c r="J17" s="40" t="s">
        <v>2</v>
      </c>
      <c r="K17" s="40" t="s">
        <v>2</v>
      </c>
      <c r="L17" s="40" t="s">
        <v>3</v>
      </c>
      <c r="M17" s="40" t="s">
        <v>1</v>
      </c>
      <c r="N17" s="40" t="s">
        <v>2</v>
      </c>
      <c r="O17" s="40" t="s">
        <v>1</v>
      </c>
      <c r="P17" s="40" t="s">
        <v>3</v>
      </c>
      <c r="Q17" s="40" t="s">
        <v>3</v>
      </c>
      <c r="R17" s="40" t="s">
        <v>0</v>
      </c>
      <c r="S17" s="40" t="s">
        <v>0</v>
      </c>
      <c r="T17" s="40" t="s">
        <v>2</v>
      </c>
      <c r="U17" s="40" t="s">
        <v>0</v>
      </c>
      <c r="V17" s="40" t="s">
        <v>2</v>
      </c>
      <c r="W17" s="40" t="s">
        <v>0</v>
      </c>
      <c r="X17" s="40" t="s">
        <v>3</v>
      </c>
      <c r="Y17" s="40" t="s">
        <v>0</v>
      </c>
      <c r="Z17" s="40" t="s">
        <v>2</v>
      </c>
      <c r="AB17" s="25" t="str">
        <f>IF(COUNTA(C19:Z19)=24,IF(SUM(C20:Z20)&lt;12,((0.239394*POWER(SUM(C20:Z20),2))+(1.301818*SUM(C20:Z20))),((((-0.3743)*(POWER(SUM(C20:Z20),2))+((17.8165)*SUM(C20:Z20))))-112)),"")</f>
        <v/>
      </c>
      <c r="AC17" s="26"/>
    </row>
    <row r="18" spans="1:56" ht="15" customHeight="1" x14ac:dyDescent="0.25">
      <c r="A18" s="34">
        <v>2</v>
      </c>
      <c r="B18" s="33" t="s">
        <v>10</v>
      </c>
      <c r="C18" s="6">
        <v>1</v>
      </c>
      <c r="D18" s="6">
        <v>2</v>
      </c>
      <c r="E18" s="6">
        <v>3</v>
      </c>
      <c r="F18" s="6">
        <v>4</v>
      </c>
      <c r="G18" s="6">
        <v>5</v>
      </c>
      <c r="H18" s="6">
        <v>6</v>
      </c>
      <c r="I18" s="6">
        <v>7</v>
      </c>
      <c r="J18" s="6">
        <v>8</v>
      </c>
      <c r="K18" s="6">
        <v>9</v>
      </c>
      <c r="L18" s="6">
        <v>10</v>
      </c>
      <c r="M18" s="6">
        <v>11</v>
      </c>
      <c r="N18" s="6">
        <v>12</v>
      </c>
      <c r="O18" s="6">
        <v>13</v>
      </c>
      <c r="P18" s="6">
        <v>14</v>
      </c>
      <c r="Q18" s="6">
        <v>15</v>
      </c>
      <c r="R18" s="6">
        <v>16</v>
      </c>
      <c r="S18" s="6">
        <v>17</v>
      </c>
      <c r="T18" s="6">
        <v>18</v>
      </c>
      <c r="U18" s="6">
        <v>19</v>
      </c>
      <c r="V18" s="6">
        <v>20</v>
      </c>
      <c r="W18" s="6">
        <v>21</v>
      </c>
      <c r="X18" s="6">
        <v>22</v>
      </c>
      <c r="Y18" s="6">
        <v>23</v>
      </c>
      <c r="Z18" s="6">
        <v>24</v>
      </c>
      <c r="AB18" s="27"/>
      <c r="AC18" s="28"/>
    </row>
    <row r="19" spans="1:56" ht="15" customHeight="1" x14ac:dyDescent="0.25">
      <c r="A19" s="34"/>
      <c r="B19" s="33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27"/>
      <c r="AC19" s="28"/>
    </row>
    <row r="20" spans="1:56" ht="15" customHeight="1" x14ac:dyDescent="0.25">
      <c r="B20" s="4"/>
      <c r="C20" s="2">
        <f>IF(C19=C17,1,0)</f>
        <v>0</v>
      </c>
      <c r="D20" s="2">
        <f t="shared" ref="D20:Z20" si="1">IF(D19=D17,1,0)</f>
        <v>0</v>
      </c>
      <c r="E20" s="2">
        <f t="shared" si="1"/>
        <v>0</v>
      </c>
      <c r="F20" s="2">
        <f t="shared" si="1"/>
        <v>0</v>
      </c>
      <c r="G20" s="2">
        <f t="shared" si="1"/>
        <v>0</v>
      </c>
      <c r="H20" s="2">
        <f t="shared" si="1"/>
        <v>0</v>
      </c>
      <c r="I20" s="2">
        <f t="shared" si="1"/>
        <v>0</v>
      </c>
      <c r="J20" s="2">
        <f t="shared" si="1"/>
        <v>0</v>
      </c>
      <c r="K20" s="2">
        <f t="shared" si="1"/>
        <v>0</v>
      </c>
      <c r="L20" s="2">
        <f t="shared" si="1"/>
        <v>0</v>
      </c>
      <c r="M20" s="2">
        <f t="shared" si="1"/>
        <v>0</v>
      </c>
      <c r="N20" s="2">
        <f t="shared" si="1"/>
        <v>0</v>
      </c>
      <c r="O20" s="2">
        <f t="shared" si="1"/>
        <v>0</v>
      </c>
      <c r="P20" s="2">
        <f t="shared" si="1"/>
        <v>0</v>
      </c>
      <c r="Q20" s="2">
        <f t="shared" si="1"/>
        <v>0</v>
      </c>
      <c r="R20" s="2">
        <f t="shared" si="1"/>
        <v>0</v>
      </c>
      <c r="S20" s="2">
        <f t="shared" si="1"/>
        <v>0</v>
      </c>
      <c r="T20" s="2">
        <f t="shared" si="1"/>
        <v>0</v>
      </c>
      <c r="U20" s="2">
        <f t="shared" si="1"/>
        <v>0</v>
      </c>
      <c r="V20" s="2">
        <f t="shared" si="1"/>
        <v>0</v>
      </c>
      <c r="W20" s="2">
        <f t="shared" si="1"/>
        <v>0</v>
      </c>
      <c r="X20" s="2">
        <f t="shared" si="1"/>
        <v>0</v>
      </c>
      <c r="Y20" s="2">
        <f t="shared" si="1"/>
        <v>0</v>
      </c>
      <c r="Z20" s="2">
        <f t="shared" si="1"/>
        <v>0</v>
      </c>
      <c r="AB20" s="29"/>
      <c r="AC20" s="30"/>
    </row>
    <row r="21" spans="1:56" ht="15" customHeight="1" x14ac:dyDescent="0.25">
      <c r="B21" s="22" t="s">
        <v>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  <c r="AB21" s="18" t="str">
        <f>IF(SUM(C20:Z20)=24,"ALUVION","")</f>
        <v/>
      </c>
      <c r="AC21" s="19"/>
    </row>
    <row r="22" spans="1:56" ht="15" customHeight="1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3"/>
      <c r="AB22" s="20"/>
      <c r="AC22" s="21"/>
    </row>
    <row r="23" spans="1:56" ht="15" customHeight="1" x14ac:dyDescent="0.25">
      <c r="B23" s="31" t="str">
        <f>IF(COUNT(AB17)&gt;0,IF(AB17&gt;60,"Excelente, este puntaje es Muy Competitivo, manten este redimiento en el siguinte taller.",IF(AB17&gt;50,"Muy bien, este es un puntaje Alto, sólo te queda una oportunidad para superarlo.",IF(AB17&gt;45,"No te ha ido muy bien, apenas logras un resultado Medio; debes hacer un mayor esfuerzo.","Es un resultado bastante Bajo,sólo te queda el último taller."))),"")</f>
        <v/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4"/>
    </row>
    <row r="24" spans="1:56" ht="15" customHeight="1" x14ac:dyDescent="0.25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4"/>
    </row>
    <row r="25" spans="1:56" ht="15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C25" s="15"/>
    </row>
    <row r="26" spans="1:56" ht="15" customHeight="1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B26" s="15"/>
      <c r="AC26" s="15"/>
    </row>
    <row r="27" spans="1:56" ht="15" customHeight="1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B27" s="16" t="s">
        <v>6</v>
      </c>
      <c r="AC27" s="16"/>
    </row>
    <row r="28" spans="1:56" ht="15" customHeight="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B28" s="17"/>
      <c r="AC28" s="17"/>
    </row>
    <row r="29" spans="1:56" ht="15" customHeight="1" x14ac:dyDescent="0.25">
      <c r="C29" s="2" t="s">
        <v>0</v>
      </c>
      <c r="D29" s="2" t="s">
        <v>0</v>
      </c>
      <c r="E29" s="2" t="s">
        <v>2</v>
      </c>
      <c r="F29" s="2" t="s">
        <v>0</v>
      </c>
      <c r="G29" s="2" t="s">
        <v>3</v>
      </c>
      <c r="H29" s="2" t="s">
        <v>0</v>
      </c>
      <c r="I29" s="2" t="s">
        <v>1</v>
      </c>
      <c r="J29" s="2" t="s">
        <v>3</v>
      </c>
      <c r="K29" s="2" t="s">
        <v>2</v>
      </c>
      <c r="L29" s="2" t="s">
        <v>3</v>
      </c>
      <c r="M29" s="2" t="s">
        <v>1</v>
      </c>
      <c r="N29" s="2" t="s">
        <v>2</v>
      </c>
      <c r="O29" s="2" t="s">
        <v>0</v>
      </c>
      <c r="P29" s="2" t="s">
        <v>3</v>
      </c>
      <c r="Q29" s="2" t="s">
        <v>1</v>
      </c>
      <c r="R29" s="2" t="s">
        <v>3</v>
      </c>
      <c r="S29" s="2" t="s">
        <v>2</v>
      </c>
      <c r="T29" s="2" t="s">
        <v>0</v>
      </c>
      <c r="U29" s="2" t="s">
        <v>3</v>
      </c>
      <c r="V29" s="2" t="s">
        <v>0</v>
      </c>
      <c r="W29" s="2" t="s">
        <v>1</v>
      </c>
      <c r="X29" s="2" t="s">
        <v>2</v>
      </c>
      <c r="Y29" s="2" t="s">
        <v>0</v>
      </c>
      <c r="Z29" s="2" t="s">
        <v>3</v>
      </c>
      <c r="AB29" s="25" t="str">
        <f>IF(COUNTA(C31:Z31)=24,IF(SUM(C32:Z32)&lt;12,((0.239394*POWER(SUM(C32:Z32),2))+(1.301818*SUM(C32:Z32))),((((-0.3743)*(POWER(SUM(C32:Z32),2))+((17.8165)*SUM(C32:Z32))))-112)),"")</f>
        <v/>
      </c>
      <c r="AC29" s="26"/>
    </row>
    <row r="30" spans="1:56" ht="15" customHeight="1" x14ac:dyDescent="0.25">
      <c r="A30" s="34">
        <v>3</v>
      </c>
      <c r="B30" s="32" t="s">
        <v>11</v>
      </c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7">
        <v>6</v>
      </c>
      <c r="I30" s="7">
        <v>7</v>
      </c>
      <c r="J30" s="7">
        <v>8</v>
      </c>
      <c r="K30" s="7">
        <v>9</v>
      </c>
      <c r="L30" s="7">
        <v>10</v>
      </c>
      <c r="M30" s="7">
        <v>11</v>
      </c>
      <c r="N30" s="7">
        <v>12</v>
      </c>
      <c r="O30" s="7">
        <v>13</v>
      </c>
      <c r="P30" s="7">
        <v>14</v>
      </c>
      <c r="Q30" s="7">
        <v>15</v>
      </c>
      <c r="R30" s="7">
        <v>16</v>
      </c>
      <c r="S30" s="7">
        <v>17</v>
      </c>
      <c r="T30" s="7">
        <v>18</v>
      </c>
      <c r="U30" s="7">
        <v>19</v>
      </c>
      <c r="V30" s="7">
        <v>20</v>
      </c>
      <c r="W30" s="7">
        <v>21</v>
      </c>
      <c r="X30" s="7">
        <v>22</v>
      </c>
      <c r="Y30" s="7">
        <v>23</v>
      </c>
      <c r="Z30" s="7">
        <v>24</v>
      </c>
      <c r="AB30" s="27"/>
      <c r="AC30" s="28"/>
    </row>
    <row r="31" spans="1:56" ht="15" customHeight="1" x14ac:dyDescent="0.25">
      <c r="A31" s="34"/>
      <c r="B31" s="32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B31" s="27"/>
      <c r="AC31" s="28"/>
    </row>
    <row r="32" spans="1:56" ht="15" customHeight="1" x14ac:dyDescent="0.25">
      <c r="C32" s="2">
        <f>IF(C31=C29,1,0)</f>
        <v>0</v>
      </c>
      <c r="D32" s="2">
        <f t="shared" ref="D32:Z32" si="2">IF(D31=D29,1,0)</f>
        <v>0</v>
      </c>
      <c r="E32" s="2">
        <f t="shared" si="2"/>
        <v>0</v>
      </c>
      <c r="F32" s="2">
        <f t="shared" si="2"/>
        <v>0</v>
      </c>
      <c r="G32" s="2">
        <f t="shared" si="2"/>
        <v>0</v>
      </c>
      <c r="H32" s="2">
        <f t="shared" si="2"/>
        <v>0</v>
      </c>
      <c r="I32" s="2">
        <f t="shared" si="2"/>
        <v>0</v>
      </c>
      <c r="J32" s="2">
        <f t="shared" si="2"/>
        <v>0</v>
      </c>
      <c r="K32" s="2">
        <f t="shared" si="2"/>
        <v>0</v>
      </c>
      <c r="L32" s="2">
        <f t="shared" si="2"/>
        <v>0</v>
      </c>
      <c r="M32" s="2">
        <f t="shared" si="2"/>
        <v>0</v>
      </c>
      <c r="N32" s="2">
        <f t="shared" si="2"/>
        <v>0</v>
      </c>
      <c r="O32" s="2">
        <f t="shared" si="2"/>
        <v>0</v>
      </c>
      <c r="P32" s="2">
        <f t="shared" si="2"/>
        <v>0</v>
      </c>
      <c r="Q32" s="2">
        <f>IF(Q31=Q29,1,0)</f>
        <v>0</v>
      </c>
      <c r="R32" s="2">
        <f t="shared" si="2"/>
        <v>0</v>
      </c>
      <c r="S32" s="2">
        <f t="shared" si="2"/>
        <v>0</v>
      </c>
      <c r="T32" s="2">
        <f t="shared" si="2"/>
        <v>0</v>
      </c>
      <c r="U32" s="2">
        <f t="shared" si="2"/>
        <v>0</v>
      </c>
      <c r="V32" s="2">
        <f t="shared" si="2"/>
        <v>0</v>
      </c>
      <c r="W32" s="2">
        <f t="shared" si="2"/>
        <v>0</v>
      </c>
      <c r="X32" s="2">
        <f t="shared" si="2"/>
        <v>0</v>
      </c>
      <c r="Y32" s="2">
        <f t="shared" si="2"/>
        <v>0</v>
      </c>
      <c r="Z32" s="2">
        <f t="shared" si="2"/>
        <v>0</v>
      </c>
      <c r="AB32" s="29"/>
      <c r="AC32" s="30"/>
    </row>
    <row r="33" spans="1:29" ht="15" customHeight="1" x14ac:dyDescent="0.25">
      <c r="B33" s="37" t="s">
        <v>7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B33" s="18" t="str">
        <f>IF(SUM(C32:Z32)=24,"CAMPO","")</f>
        <v/>
      </c>
      <c r="AC33" s="19"/>
    </row>
    <row r="34" spans="1:29" ht="15" customHeight="1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B34" s="20"/>
      <c r="AC34" s="21"/>
    </row>
    <row r="35" spans="1:29" ht="15" customHeight="1" x14ac:dyDescent="0.25">
      <c r="B35" s="31" t="str">
        <f>IF(COUNT(AB29)&gt;0,IF(AB29&gt;60,"Excelente, este puntaje es Muy Competitivo.",IF(AB29&gt;50,"Muy bien, este es un puntaje Alto.",IF(AB29&gt;45,"No te ha ido muy bien, apenas logras un resultado Medio.","Lo siento, es un resultado bastante Bajo."))),"")</f>
        <v/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9" ht="15" customHeight="1" x14ac:dyDescent="0.25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9" ht="15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C37" s="15"/>
    </row>
    <row r="38" spans="1:29" ht="1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B38" s="15"/>
      <c r="AC38" s="15"/>
    </row>
    <row r="39" spans="1:29" ht="15" customHeight="1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B39" s="16" t="s">
        <v>6</v>
      </c>
      <c r="AC39" s="16"/>
    </row>
    <row r="40" spans="1:29" ht="15" customHeight="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B40" s="17"/>
      <c r="AC40" s="17"/>
    </row>
    <row r="41" spans="1:29" ht="15" customHeight="1" x14ac:dyDescent="0.25">
      <c r="C41" s="2" t="s">
        <v>2</v>
      </c>
      <c r="D41" s="2" t="s">
        <v>1</v>
      </c>
      <c r="E41" s="2" t="s">
        <v>0</v>
      </c>
      <c r="F41" s="2" t="s">
        <v>0</v>
      </c>
      <c r="G41" s="2" t="s">
        <v>3</v>
      </c>
      <c r="H41" s="2" t="s">
        <v>3</v>
      </c>
      <c r="I41" s="2" t="s">
        <v>1</v>
      </c>
      <c r="J41" s="2" t="s">
        <v>1</v>
      </c>
      <c r="K41" s="2" t="s">
        <v>1</v>
      </c>
      <c r="L41" s="2" t="s">
        <v>2</v>
      </c>
      <c r="M41" s="2" t="s">
        <v>3</v>
      </c>
      <c r="N41" s="2" t="s">
        <v>2</v>
      </c>
      <c r="O41" s="2" t="s">
        <v>1</v>
      </c>
      <c r="P41" s="2" t="s">
        <v>3</v>
      </c>
      <c r="Q41" s="2" t="s">
        <v>0</v>
      </c>
      <c r="R41" s="2" t="s">
        <v>1</v>
      </c>
      <c r="S41" s="2" t="s">
        <v>0</v>
      </c>
      <c r="T41" s="2" t="s">
        <v>3</v>
      </c>
      <c r="U41" s="2" t="s">
        <v>0</v>
      </c>
      <c r="V41" s="2" t="s">
        <v>0</v>
      </c>
      <c r="W41" s="2" t="s">
        <v>0</v>
      </c>
      <c r="X41" s="2" t="s">
        <v>2</v>
      </c>
      <c r="Y41" s="2" t="s">
        <v>2</v>
      </c>
      <c r="Z41" s="2" t="s">
        <v>2</v>
      </c>
      <c r="AB41" s="25" t="str">
        <f>IF(COUNTA(C43:Z43)=24,IF(SUM(C44:Z44)&lt;12,((0.239394*POWER(SUM(C44:Z44),2))+(1.301818*SUM(C44:Z44))),((((-0.3743)*(POWER(SUM(C44:Z44),2))+((17.8165)*SUM(C44:Z44))))-112)),"")</f>
        <v/>
      </c>
      <c r="AC41" s="26"/>
    </row>
    <row r="42" spans="1:29" ht="15" customHeight="1" x14ac:dyDescent="0.25">
      <c r="A42" s="34">
        <v>4</v>
      </c>
      <c r="B42" s="36" t="s">
        <v>12</v>
      </c>
      <c r="C42" s="11">
        <v>1</v>
      </c>
      <c r="D42" s="11">
        <v>2</v>
      </c>
      <c r="E42" s="11">
        <v>3</v>
      </c>
      <c r="F42" s="11">
        <v>4</v>
      </c>
      <c r="G42" s="11">
        <v>5</v>
      </c>
      <c r="H42" s="11">
        <v>6</v>
      </c>
      <c r="I42" s="11">
        <v>7</v>
      </c>
      <c r="J42" s="11">
        <v>8</v>
      </c>
      <c r="K42" s="11">
        <v>9</v>
      </c>
      <c r="L42" s="11">
        <v>10</v>
      </c>
      <c r="M42" s="11">
        <v>11</v>
      </c>
      <c r="N42" s="11">
        <v>12</v>
      </c>
      <c r="O42" s="11">
        <v>13</v>
      </c>
      <c r="P42" s="11">
        <v>14</v>
      </c>
      <c r="Q42" s="11">
        <v>15</v>
      </c>
      <c r="R42" s="11">
        <v>16</v>
      </c>
      <c r="S42" s="11">
        <v>17</v>
      </c>
      <c r="T42" s="11">
        <v>18</v>
      </c>
      <c r="U42" s="11">
        <v>19</v>
      </c>
      <c r="V42" s="11">
        <v>20</v>
      </c>
      <c r="W42" s="11">
        <v>21</v>
      </c>
      <c r="X42" s="11">
        <v>22</v>
      </c>
      <c r="Y42" s="11">
        <v>23</v>
      </c>
      <c r="Z42" s="11">
        <v>24</v>
      </c>
      <c r="AB42" s="27"/>
      <c r="AC42" s="28"/>
    </row>
    <row r="43" spans="1:29" ht="15" customHeight="1" x14ac:dyDescent="0.25">
      <c r="A43" s="34"/>
      <c r="B43" s="36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B43" s="27"/>
      <c r="AC43" s="28"/>
    </row>
    <row r="44" spans="1:29" ht="15" customHeight="1" x14ac:dyDescent="0.25">
      <c r="C44" s="2">
        <f>IF(C43=C41,1,0)</f>
        <v>0</v>
      </c>
      <c r="D44" s="2">
        <f t="shared" ref="D44:Z44" si="3">IF(D43=D41,1,0)</f>
        <v>0</v>
      </c>
      <c r="E44" s="2">
        <f t="shared" si="3"/>
        <v>0</v>
      </c>
      <c r="F44" s="2">
        <f t="shared" si="3"/>
        <v>0</v>
      </c>
      <c r="G44" s="2">
        <f t="shared" si="3"/>
        <v>0</v>
      </c>
      <c r="H44" s="2">
        <f t="shared" si="3"/>
        <v>0</v>
      </c>
      <c r="I44" s="2">
        <f t="shared" si="3"/>
        <v>0</v>
      </c>
      <c r="J44" s="2">
        <f t="shared" si="3"/>
        <v>0</v>
      </c>
      <c r="K44" s="2">
        <f t="shared" si="3"/>
        <v>0</v>
      </c>
      <c r="L44" s="2">
        <f t="shared" si="3"/>
        <v>0</v>
      </c>
      <c r="M44" s="2">
        <f t="shared" si="3"/>
        <v>0</v>
      </c>
      <c r="N44" s="2">
        <f t="shared" si="3"/>
        <v>0</v>
      </c>
      <c r="O44" s="2">
        <f t="shared" si="3"/>
        <v>0</v>
      </c>
      <c r="P44" s="2">
        <f t="shared" si="3"/>
        <v>0</v>
      </c>
      <c r="Q44" s="2">
        <f t="shared" si="3"/>
        <v>0</v>
      </c>
      <c r="R44" s="2">
        <f t="shared" si="3"/>
        <v>0</v>
      </c>
      <c r="S44" s="2">
        <f t="shared" si="3"/>
        <v>0</v>
      </c>
      <c r="T44" s="2">
        <f t="shared" si="3"/>
        <v>0</v>
      </c>
      <c r="U44" s="2">
        <f t="shared" si="3"/>
        <v>0</v>
      </c>
      <c r="V44" s="2">
        <f t="shared" si="3"/>
        <v>0</v>
      </c>
      <c r="W44" s="2">
        <f t="shared" si="3"/>
        <v>0</v>
      </c>
      <c r="X44" s="2">
        <f t="shared" si="3"/>
        <v>0</v>
      </c>
      <c r="Y44" s="2">
        <f t="shared" si="3"/>
        <v>0</v>
      </c>
      <c r="Z44" s="2">
        <f t="shared" si="3"/>
        <v>0</v>
      </c>
      <c r="AB44" s="29"/>
      <c r="AC44" s="30"/>
    </row>
    <row r="45" spans="1:29" ht="15" customHeight="1" x14ac:dyDescent="0.25">
      <c r="B45" s="39" t="s">
        <v>8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B45" s="18" t="str">
        <f>IF(SUM(C44:Z44)=24,"SERENATA","")</f>
        <v/>
      </c>
      <c r="AC45" s="19"/>
    </row>
    <row r="46" spans="1:29" ht="15" customHeight="1" x14ac:dyDescent="0.25"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B46" s="20"/>
      <c r="AC46" s="21"/>
    </row>
    <row r="47" spans="1:29" ht="15" customHeight="1" x14ac:dyDescent="0.25">
      <c r="B47" s="31" t="str">
        <f>IF(COUNT(AB41)&gt;0,IF(AB41&gt;60,"Excelente, este puntaje es Muy Competitivo.",IF(AB41&gt;50,"Muy bien, este es un puntaje Alto.",IF(AB41&gt;45,"No te ha ido muy bien, apenas logras un resultado Medio.","Lo siento, es un resultado bastante Bajo."))),"")</f>
        <v/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C47" s="15"/>
    </row>
    <row r="48" spans="1:29" ht="15" customHeight="1" x14ac:dyDescent="0.25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C48" s="15"/>
    </row>
    <row r="49" spans="1:29" ht="15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C49" s="15"/>
    </row>
    <row r="50" spans="1:29" ht="15" customHeight="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B50" s="15"/>
      <c r="AC50" s="15"/>
    </row>
    <row r="51" spans="1:29" ht="15" customHeight="1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B51" s="16" t="s">
        <v>6</v>
      </c>
      <c r="AC51" s="16"/>
    </row>
    <row r="52" spans="1:29" ht="15" customHeight="1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B52" s="17"/>
      <c r="AC52" s="17"/>
    </row>
    <row r="53" spans="1:29" ht="15" customHeight="1" x14ac:dyDescent="0.25">
      <c r="C53" s="2" t="s">
        <v>1</v>
      </c>
      <c r="D53" s="2" t="s">
        <v>2</v>
      </c>
      <c r="E53" s="2" t="s">
        <v>0</v>
      </c>
      <c r="F53" s="2" t="s">
        <v>1</v>
      </c>
      <c r="G53" s="2" t="s">
        <v>3</v>
      </c>
      <c r="H53" s="2" t="s">
        <v>2</v>
      </c>
      <c r="I53" s="2" t="s">
        <v>3</v>
      </c>
      <c r="J53" s="2" t="s">
        <v>2</v>
      </c>
      <c r="K53" s="2" t="s">
        <v>3</v>
      </c>
      <c r="L53" s="2" t="s">
        <v>3</v>
      </c>
      <c r="M53" s="2" t="s">
        <v>1</v>
      </c>
      <c r="N53" s="2" t="s">
        <v>3</v>
      </c>
      <c r="O53" s="2" t="s">
        <v>3</v>
      </c>
      <c r="P53" s="2" t="s">
        <v>3</v>
      </c>
      <c r="Q53" s="2" t="s">
        <v>3</v>
      </c>
      <c r="R53" s="2" t="s">
        <v>1</v>
      </c>
      <c r="S53" s="2" t="s">
        <v>0</v>
      </c>
      <c r="T53" s="2" t="s">
        <v>0</v>
      </c>
      <c r="U53" s="2" t="s">
        <v>2</v>
      </c>
      <c r="V53" s="2" t="s">
        <v>0</v>
      </c>
      <c r="W53" s="2" t="s">
        <v>1</v>
      </c>
      <c r="X53" s="2" t="s">
        <v>3</v>
      </c>
      <c r="Y53" s="2" t="s">
        <v>1</v>
      </c>
      <c r="Z53" s="2" t="s">
        <v>3</v>
      </c>
      <c r="AB53" s="25" t="str">
        <f>IF(COUNTA(C55:Z55)=24,IF(SUM(C56:Z56)&lt;12,((0.239394*POWER(SUM(C56:Z56),2))+(1.301818*SUM(C56:Z56))),((((-0.3743)*(POWER(SUM(C56:Z56),2))+((17.8165)*SUM(C56:Z56))))-112)),"")</f>
        <v/>
      </c>
      <c r="AC53" s="26"/>
    </row>
    <row r="54" spans="1:29" ht="15" customHeight="1" x14ac:dyDescent="0.25">
      <c r="A54" s="34">
        <v>5</v>
      </c>
      <c r="B54" s="35" t="s">
        <v>13</v>
      </c>
      <c r="C54" s="12">
        <v>1</v>
      </c>
      <c r="D54" s="12">
        <v>2</v>
      </c>
      <c r="E54" s="12">
        <v>3</v>
      </c>
      <c r="F54" s="12">
        <v>4</v>
      </c>
      <c r="G54" s="12">
        <v>5</v>
      </c>
      <c r="H54" s="12">
        <v>6</v>
      </c>
      <c r="I54" s="12">
        <v>7</v>
      </c>
      <c r="J54" s="12">
        <v>8</v>
      </c>
      <c r="K54" s="12">
        <v>9</v>
      </c>
      <c r="L54" s="12">
        <v>10</v>
      </c>
      <c r="M54" s="12">
        <v>11</v>
      </c>
      <c r="N54" s="12">
        <v>12</v>
      </c>
      <c r="O54" s="12">
        <v>13</v>
      </c>
      <c r="P54" s="12">
        <v>14</v>
      </c>
      <c r="Q54" s="12">
        <v>15</v>
      </c>
      <c r="R54" s="12">
        <v>16</v>
      </c>
      <c r="S54" s="12">
        <v>17</v>
      </c>
      <c r="T54" s="12">
        <v>18</v>
      </c>
      <c r="U54" s="12">
        <v>19</v>
      </c>
      <c r="V54" s="12">
        <v>20</v>
      </c>
      <c r="W54" s="12">
        <v>21</v>
      </c>
      <c r="X54" s="12">
        <v>22</v>
      </c>
      <c r="Y54" s="12">
        <v>23</v>
      </c>
      <c r="Z54" s="12">
        <v>24</v>
      </c>
      <c r="AB54" s="27"/>
      <c r="AC54" s="28"/>
    </row>
    <row r="55" spans="1:29" ht="15" customHeight="1" x14ac:dyDescent="0.25">
      <c r="A55" s="34"/>
      <c r="B55" s="35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B55" s="27"/>
      <c r="AC55" s="28"/>
    </row>
    <row r="56" spans="1:29" ht="15" customHeight="1" x14ac:dyDescent="0.25">
      <c r="B56" s="4"/>
      <c r="C56" s="2">
        <f>IF(C55=C53,1,0)</f>
        <v>0</v>
      </c>
      <c r="D56" s="2">
        <f t="shared" ref="D56:Z56" si="4">IF(D55=D53,1,0)</f>
        <v>0</v>
      </c>
      <c r="E56" s="2">
        <f t="shared" si="4"/>
        <v>0</v>
      </c>
      <c r="F56" s="2">
        <f t="shared" si="4"/>
        <v>0</v>
      </c>
      <c r="G56" s="2">
        <f t="shared" si="4"/>
        <v>0</v>
      </c>
      <c r="H56" s="2">
        <f t="shared" si="4"/>
        <v>0</v>
      </c>
      <c r="I56" s="2">
        <f t="shared" si="4"/>
        <v>0</v>
      </c>
      <c r="J56" s="2">
        <f t="shared" si="4"/>
        <v>0</v>
      </c>
      <c r="K56" s="2">
        <f t="shared" si="4"/>
        <v>0</v>
      </c>
      <c r="L56" s="2">
        <f t="shared" si="4"/>
        <v>0</v>
      </c>
      <c r="M56" s="2">
        <f t="shared" si="4"/>
        <v>0</v>
      </c>
      <c r="N56" s="2">
        <f t="shared" si="4"/>
        <v>0</v>
      </c>
      <c r="O56" s="2">
        <f t="shared" si="4"/>
        <v>0</v>
      </c>
      <c r="P56" s="2">
        <f t="shared" si="4"/>
        <v>0</v>
      </c>
      <c r="Q56" s="2">
        <f t="shared" si="4"/>
        <v>0</v>
      </c>
      <c r="R56" s="2">
        <f t="shared" si="4"/>
        <v>0</v>
      </c>
      <c r="S56" s="2">
        <f t="shared" si="4"/>
        <v>0</v>
      </c>
      <c r="T56" s="2">
        <f t="shared" si="4"/>
        <v>0</v>
      </c>
      <c r="U56" s="2">
        <f t="shared" si="4"/>
        <v>0</v>
      </c>
      <c r="V56" s="2">
        <f t="shared" si="4"/>
        <v>0</v>
      </c>
      <c r="W56" s="2">
        <f t="shared" si="4"/>
        <v>0</v>
      </c>
      <c r="X56" s="2">
        <f t="shared" si="4"/>
        <v>0</v>
      </c>
      <c r="Y56" s="2">
        <f t="shared" si="4"/>
        <v>0</v>
      </c>
      <c r="Z56" s="2">
        <f t="shared" si="4"/>
        <v>0</v>
      </c>
      <c r="AB56" s="29"/>
      <c r="AC56" s="30"/>
    </row>
    <row r="57" spans="1:29" ht="15" customHeight="1" x14ac:dyDescent="0.25">
      <c r="B57" s="31" t="str">
        <f>IF(COUNT(AB53)&gt;0,IF(AB53&gt;60,"Excelente, este puntaje es Muy Competitivo.",IF(AB53&gt;50,"Muy bien, este es un puntaje Alto.",IF(AB53&gt;45,"No te ha ido muy bien, apenas logras un resultado Medio.","Lo siento, es un resultado bastante Bajo."))),"")</f>
        <v/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9" ht="15" customHeight="1" x14ac:dyDescent="0.25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9" ht="15" customHeight="1" x14ac:dyDescent="0.25"/>
    <row r="60" spans="1:29" ht="15" customHeight="1" x14ac:dyDescent="0.25"/>
    <row r="61" spans="1:29" ht="15" customHeight="1" x14ac:dyDescent="0.25"/>
    <row r="62" spans="1:29" ht="15" customHeight="1" x14ac:dyDescent="0.25"/>
    <row r="63" spans="1:29" ht="15" customHeight="1" x14ac:dyDescent="0.25"/>
    <row r="64" spans="1:29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</sheetData>
  <sheetProtection selectLockedCells="1"/>
  <mergeCells count="33">
    <mergeCell ref="AB53:AC56"/>
    <mergeCell ref="B54:B55"/>
    <mergeCell ref="B57:Z58"/>
    <mergeCell ref="AB33:AC34"/>
    <mergeCell ref="AB45:AC46"/>
    <mergeCell ref="AB41:AC44"/>
    <mergeCell ref="B42:B43"/>
    <mergeCell ref="B47:Z48"/>
    <mergeCell ref="AB39:AC40"/>
    <mergeCell ref="B33:Z34"/>
    <mergeCell ref="AB51:AC52"/>
    <mergeCell ref="B45:Z46"/>
    <mergeCell ref="A6:A7"/>
    <mergeCell ref="A18:A19"/>
    <mergeCell ref="A30:A31"/>
    <mergeCell ref="A42:A43"/>
    <mergeCell ref="A54:A55"/>
    <mergeCell ref="B23:Z24"/>
    <mergeCell ref="B35:Z36"/>
    <mergeCell ref="B11:Z12"/>
    <mergeCell ref="AB29:AC32"/>
    <mergeCell ref="B30:B31"/>
    <mergeCell ref="AB17:AC20"/>
    <mergeCell ref="B18:B19"/>
    <mergeCell ref="B21:AA22"/>
    <mergeCell ref="AB21:AC22"/>
    <mergeCell ref="AB27:AC28"/>
    <mergeCell ref="AB3:AC4"/>
    <mergeCell ref="AB15:AC16"/>
    <mergeCell ref="AB9:AC10"/>
    <mergeCell ref="B9:AA10"/>
    <mergeCell ref="B6:B7"/>
    <mergeCell ref="AB5:AC8"/>
  </mergeCells>
  <conditionalFormatting sqref="AB9:AC10">
    <cfRule type="cellIs" dxfId="32" priority="64" operator="equal">
      <formula>"ESCALIBUR"</formula>
    </cfRule>
  </conditionalFormatting>
  <conditionalFormatting sqref="AB5">
    <cfRule type="cellIs" dxfId="31" priority="58" operator="equal">
      <formula>""</formula>
    </cfRule>
  </conditionalFormatting>
  <conditionalFormatting sqref="AB9:AC10">
    <cfRule type="cellIs" dxfId="30" priority="55" operator="equal">
      <formula>""</formula>
    </cfRule>
  </conditionalFormatting>
  <conditionalFormatting sqref="B11">
    <cfRule type="cellIs" dxfId="29" priority="53" operator="equal">
      <formula>"Excelente, este puntaje es Muy Competitivo, continua así en los siguintes talleres."</formula>
    </cfRule>
  </conditionalFormatting>
  <conditionalFormatting sqref="B11">
    <cfRule type="cellIs" dxfId="28" priority="50" operator="equal">
      <formula>"Es un resultado bastante Bajo, debes mejorar mucho en los próximos talleres."</formula>
    </cfRule>
    <cfRule type="cellIs" dxfId="27" priority="51" operator="equal">
      <formula>"No te ha ido muy bien, apenas logras un resultado medio; debes hacer un mayor esfuerzo."</formula>
    </cfRule>
    <cfRule type="cellIs" dxfId="26" priority="52" operator="equal">
      <formula>"Muy bien, este es un puntaje Alto, ahora intenta superarlo en los otros talleres."</formula>
    </cfRule>
  </conditionalFormatting>
  <conditionalFormatting sqref="B23">
    <cfRule type="cellIs" dxfId="25" priority="41" operator="equal">
      <formula>"Excelente, este puntaje es Muy Competitivo, manten este redimiento en el siguinte taller."</formula>
    </cfRule>
  </conditionalFormatting>
  <conditionalFormatting sqref="B23">
    <cfRule type="cellIs" dxfId="24" priority="38" operator="equal">
      <formula>"Es un resultado bastante Bajo,sólo te queda el último taller."</formula>
    </cfRule>
    <cfRule type="cellIs" dxfId="23" priority="39" operator="equal">
      <formula>"No te ha ido muy bien, apenas logras un resultado Medio; debes hacer un mayor esfuerzo."</formula>
    </cfRule>
    <cfRule type="cellIs" dxfId="22" priority="40" operator="equal">
      <formula>"Muy bien, este es un puntaje Alto, sólo te queda una oportunidad para superarlo."</formula>
    </cfRule>
  </conditionalFormatting>
  <conditionalFormatting sqref="B35">
    <cfRule type="cellIs" dxfId="21" priority="37" operator="equal">
      <formula>"Excelente, este puntaje es Muy Competitivo."</formula>
    </cfRule>
  </conditionalFormatting>
  <conditionalFormatting sqref="B35">
    <cfRule type="cellIs" dxfId="20" priority="34" operator="equal">
      <formula>"Lo siento, es un resultado bastante Bajo."</formula>
    </cfRule>
    <cfRule type="cellIs" dxfId="19" priority="35" operator="equal">
      <formula>"No te ha ido muy bien, apenas logras un resultado Medio."</formula>
    </cfRule>
    <cfRule type="cellIs" dxfId="18" priority="36" operator="equal">
      <formula>"Muy bien, este es un puntaje Alto."</formula>
    </cfRule>
  </conditionalFormatting>
  <conditionalFormatting sqref="B47">
    <cfRule type="cellIs" dxfId="17" priority="32" operator="equal">
      <formula>"Excelente, este puntaje es Muy Competitivo."</formula>
    </cfRule>
  </conditionalFormatting>
  <conditionalFormatting sqref="B47">
    <cfRule type="cellIs" dxfId="16" priority="29" operator="equal">
      <formula>"Lo siento, es un resultado bastante Bajo."</formula>
    </cfRule>
    <cfRule type="cellIs" dxfId="15" priority="30" operator="equal">
      <formula>"No te ha ido muy bien, apenas logras un resultado Medio."</formula>
    </cfRule>
    <cfRule type="cellIs" dxfId="14" priority="31" operator="equal">
      <formula>"Muy bien, este es un puntaje Alto."</formula>
    </cfRule>
  </conditionalFormatting>
  <conditionalFormatting sqref="B57">
    <cfRule type="cellIs" dxfId="13" priority="27" operator="equal">
      <formula>"Excelente, este puntaje es Muy Competitivo."</formula>
    </cfRule>
  </conditionalFormatting>
  <conditionalFormatting sqref="B57">
    <cfRule type="cellIs" dxfId="12" priority="24" operator="equal">
      <formula>"Lo siento, es un resultado bastante Bajo."</formula>
    </cfRule>
    <cfRule type="cellIs" dxfId="11" priority="25" operator="equal">
      <formula>"No te ha ido muy bien, apenas logras un resultado Medio."</formula>
    </cfRule>
    <cfRule type="cellIs" dxfId="10" priority="26" operator="equal">
      <formula>"Muy bien, este es un puntaje Alto."</formula>
    </cfRule>
  </conditionalFormatting>
  <conditionalFormatting sqref="AB45:AC46">
    <cfRule type="cellIs" dxfId="9" priority="4" operator="equal">
      <formula>"ESCALIBUR"</formula>
    </cfRule>
  </conditionalFormatting>
  <conditionalFormatting sqref="AB45:AC46">
    <cfRule type="cellIs" dxfId="8" priority="2" operator="equal">
      <formula>""</formula>
    </cfRule>
  </conditionalFormatting>
  <conditionalFormatting sqref="AB21:AC22">
    <cfRule type="cellIs" dxfId="7" priority="10" operator="equal">
      <formula>"ESCALIBUR"</formula>
    </cfRule>
  </conditionalFormatting>
  <conditionalFormatting sqref="AB17">
    <cfRule type="cellIs" dxfId="6" priority="9" operator="equal">
      <formula>""</formula>
    </cfRule>
  </conditionalFormatting>
  <conditionalFormatting sqref="AB21:AC22">
    <cfRule type="cellIs" dxfId="5" priority="8" operator="equal">
      <formula>""</formula>
    </cfRule>
  </conditionalFormatting>
  <conditionalFormatting sqref="AB33:AC34">
    <cfRule type="cellIs" dxfId="4" priority="7" operator="equal">
      <formula>"ESCALIBUR"</formula>
    </cfRule>
  </conditionalFormatting>
  <conditionalFormatting sqref="AB29">
    <cfRule type="cellIs" dxfId="3" priority="6" operator="equal">
      <formula>""</formula>
    </cfRule>
  </conditionalFormatting>
  <conditionalFormatting sqref="AB33:AC34">
    <cfRule type="cellIs" dxfId="2" priority="5" operator="equal">
      <formula>""</formula>
    </cfRule>
  </conditionalFormatting>
  <conditionalFormatting sqref="AB41">
    <cfRule type="cellIs" dxfId="1" priority="3" operator="equal">
      <formula>""</formula>
    </cfRule>
  </conditionalFormatting>
  <conditionalFormatting sqref="AB53">
    <cfRule type="cellIs" dxfId="0" priority="1" operator="equal">
      <formula>""</formula>
    </cfRule>
  </conditionalFormatting>
  <dataValidations count="1">
    <dataValidation type="list" allowBlank="1" showDropDown="1" showInputMessage="1" showErrorMessage="1" sqref="C31:Z31 C7:Z7 C19:Z19 C43:Z43 C55:Z55">
      <formula1>$C$1:$F$1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Verbal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Cotera</dc:creator>
  <cp:lastModifiedBy>Usuario de Windows</cp:lastModifiedBy>
  <dcterms:created xsi:type="dcterms:W3CDTF">2011-05-03T12:12:11Z</dcterms:created>
  <dcterms:modified xsi:type="dcterms:W3CDTF">2016-09-20T00:15:14Z</dcterms:modified>
</cp:coreProperties>
</file>