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\OneCard\doc\Material para la memoria\"/>
    </mc:Choice>
  </mc:AlternateContent>
  <xr:revisionPtr revIDLastSave="0" documentId="8_{F75B8F07-ADDB-4813-9F1F-F0D462B2BB31}" xr6:coauthVersionLast="47" xr6:coauthVersionMax="47" xr10:uidLastSave="{00000000-0000-0000-0000-000000000000}"/>
  <bookViews>
    <workbookView xWindow="-120" yWindow="-120" windowWidth="29040" windowHeight="15840" activeTab="2" xr2:uid="{85593851-5C56-427D-819F-2BA9B39FC84C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3" l="1"/>
  <c r="G12" i="3"/>
  <c r="M11" i="2"/>
  <c r="M9" i="2"/>
  <c r="M7" i="2"/>
  <c r="M5" i="2"/>
  <c r="H13" i="2"/>
  <c r="H7" i="2"/>
</calcChain>
</file>

<file path=xl/sharedStrings.xml><?xml version="1.0" encoding="utf-8"?>
<sst xmlns="http://schemas.openxmlformats.org/spreadsheetml/2006/main" count="60" uniqueCount="53">
  <si>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</si>
  <si>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</si>
  <si>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</si>
  <si>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</si>
  <si>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</si>
  <si>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</si>
  <si>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</si>
  <si>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</si>
  <si>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</si>
  <si>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</si>
  <si>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</si>
  <si>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</si>
  <si>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Totales</t>
  </si>
  <si>
    <t>Aportaciones de socios</t>
  </si>
  <si>
    <t>Préstamos</t>
  </si>
  <si>
    <t>Ventas</t>
  </si>
  <si>
    <t>Total entradas</t>
  </si>
  <si>
    <t>Gastos generales</t>
  </si>
  <si>
    <t>Sueldos y seguridad social</t>
  </si>
  <si>
    <t>Devolución préstamo + intereses</t>
  </si>
  <si>
    <t>Total salidas</t>
  </si>
  <si>
    <t>Entradas menos salidas</t>
  </si>
  <si>
    <t>Saldo en el banco</t>
  </si>
  <si>
    <t>Saldo crédito</t>
  </si>
  <si>
    <t>Gastos de distribución</t>
  </si>
  <si>
    <t xml:space="preserve">Gastos de distribución </t>
  </si>
  <si>
    <t>Entradas</t>
  </si>
  <si>
    <t>Salidas</t>
  </si>
  <si>
    <t>Resumen</t>
  </si>
  <si>
    <t>Ingresos de explotación</t>
  </si>
  <si>
    <t>Total</t>
  </si>
  <si>
    <t>Gastos de explotación</t>
  </si>
  <si>
    <t>Ingresos financieros</t>
  </si>
  <si>
    <t>Gastos financieros</t>
  </si>
  <si>
    <t>Intereses del banco</t>
  </si>
  <si>
    <t>Resultado explotación</t>
  </si>
  <si>
    <t>Resultado financiero</t>
  </si>
  <si>
    <t>Resultado antes de impuestos</t>
  </si>
  <si>
    <t>Resultado neto</t>
  </si>
  <si>
    <t>29.500€ - 10.100€</t>
  </si>
  <si>
    <t>0€ - 412,50€</t>
  </si>
  <si>
    <t>TOTAL</t>
  </si>
  <si>
    <t>Activo</t>
  </si>
  <si>
    <t>Pasivo</t>
  </si>
  <si>
    <t>No corriente</t>
  </si>
  <si>
    <t>Corriente</t>
  </si>
  <si>
    <t>Patrimonio neto</t>
  </si>
  <si>
    <t>Saldo banco</t>
  </si>
  <si>
    <t>Prestamo banco</t>
  </si>
  <si>
    <t>Capital</t>
  </si>
  <si>
    <t>Cuenta de resultado</t>
  </si>
  <si>
    <t>Total activo</t>
  </si>
  <si>
    <t>Total 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</si>
</sst>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6"/>
      <color rgb="FF0D0D0D"/>
      <name val="Segoe UI"/>
      <family val="2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2">
    <xf numFmtId="0" fontId="0" fillId="0" borderId="0" xfId="0"/>
    <xf numFmtId="0" fontId="4" fillId="5" borderId="1" xfId="0" applyFont="1" applyFill="1" applyBorder="1" applyAlignment="1">
      <alignment vertical="center" wrapText="1"/>
    </xf>
    <xf numFmtId="0" fontId="1" fillId="4" borderId="0" xfId="3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3" borderId="1" xfId="2" applyBorder="1" applyAlignment="1">
      <alignment vertical="center" wrapText="1"/>
    </xf>
    <xf numFmtId="0" fontId="3" fillId="2" borderId="0" xfId="1" applyAlignment="1">
      <alignment horizontal="center"/>
    </xf>
    <xf numFmtId="0" fontId="0" fillId="0" borderId="3" xfId="0" applyBorder="1"/>
    <xf numFmtId="0" fontId="1" fillId="3" borderId="0" xfId="2"/>
    <xf numFmtId="169" fontId="4" fillId="5" borderId="0" xfId="0" applyNumberFormat="1" applyFont="1" applyFill="1" applyBorder="1" applyAlignment="1">
      <alignment vertical="center" wrapText="1"/>
    </xf>
    <xf numFmtId="169" fontId="4" fillId="5" borderId="2" xfId="0" applyNumberFormat="1" applyFont="1" applyFill="1" applyBorder="1" applyAlignment="1">
      <alignment vertical="center" wrapText="1"/>
    </xf>
    <xf numFmtId="169" fontId="4" fillId="5" borderId="3" xfId="0" applyNumberFormat="1" applyFont="1" applyFill="1" applyBorder="1" applyAlignment="1">
      <alignment vertical="center" wrapText="1"/>
    </xf>
    <xf numFmtId="169" fontId="1" fillId="3" borderId="0" xfId="2" applyNumberFormat="1" applyBorder="1" applyAlignment="1">
      <alignment vertical="center" wrapText="1"/>
    </xf>
    <xf numFmtId="169" fontId="0" fillId="0" borderId="0" xfId="0" applyNumberFormat="1"/>
    <xf numFmtId="169" fontId="0" fillId="0" borderId="3" xfId="0" applyNumberFormat="1" applyBorder="1"/>
    <xf numFmtId="169" fontId="1" fillId="3" borderId="0" xfId="2" applyNumberFormat="1"/>
    <xf numFmtId="0" fontId="0" fillId="0" borderId="0" xfId="0" applyAlignment="1">
      <alignment horizontal="left"/>
    </xf>
    <xf numFmtId="0" fontId="3" fillId="2" borderId="0" xfId="1"/>
    <xf numFmtId="0" fontId="3" fillId="2" borderId="0" xfId="1" applyAlignment="1">
      <alignment horizontal="center" vertical="center"/>
    </xf>
    <xf numFmtId="0" fontId="1" fillId="3" borderId="0" xfId="2" applyAlignment="1">
      <alignment horizontal="left"/>
    </xf>
    <xf numFmtId="9" fontId="1" fillId="3" borderId="0" xfId="2" applyNumberFormat="1" applyAlignment="1">
      <alignment horizontal="left"/>
    </xf>
    <xf numFmtId="0" fontId="2" fillId="0" borderId="0" xfId="0" applyFont="1"/>
    <xf numFmtId="0" fontId="0" fillId="0" borderId="3" xfId="0" applyFont="1" applyBorder="1"/>
  </cellXfs>
  <cellStyles count="4">
    <cellStyle name="20% - Énfasis6" xfId="2" builtinId="50"/>
    <cellStyle name="60% - Énfasis6" xfId="3" builtinId="52"/>
    <cellStyle name="Énfasis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8408-B9C1-4116-90E2-5810601C266D}">
  <dimension ref="B3:O20"/>
  <sheetViews>
    <sheetView showGridLines="0" workbookViewId="0">
      <selection activeCell="N19" sqref="N19"/>
    </sheetView>
  </sheetViews>
  <sheetFormatPr baseColWidth="10" defaultRowHeight="15" x14ac:dyDescent="0.25"/>
  <cols>
    <col min="2" max="2" width="21.140625" customWidth="1"/>
  </cols>
  <sheetData>
    <row r="3" spans="2:15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</row>
    <row r="4" spans="2:15" x14ac:dyDescent="0.25">
      <c r="B4" s="2" t="s">
        <v>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B5" s="1" t="s">
        <v>13</v>
      </c>
      <c r="C5" s="8">
        <v>2000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2000</v>
      </c>
    </row>
    <row r="6" spans="2:15" x14ac:dyDescent="0.25">
      <c r="B6" s="1" t="s">
        <v>14</v>
      </c>
      <c r="C6" s="8">
        <v>5000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5000</v>
      </c>
    </row>
    <row r="7" spans="2:15" ht="15.75" thickBot="1" x14ac:dyDescent="0.3">
      <c r="B7" s="1" t="s">
        <v>15</v>
      </c>
      <c r="C7" s="9">
        <v>0</v>
      </c>
      <c r="D7" s="10">
        <v>0</v>
      </c>
      <c r="E7" s="10">
        <v>500</v>
      </c>
      <c r="F7" s="10">
        <v>1000</v>
      </c>
      <c r="G7" s="10">
        <v>1500</v>
      </c>
      <c r="H7" s="10">
        <v>2000</v>
      </c>
      <c r="I7" s="10">
        <v>2500</v>
      </c>
      <c r="J7" s="10">
        <v>3000</v>
      </c>
      <c r="K7" s="10">
        <v>3500</v>
      </c>
      <c r="L7" s="10">
        <v>4000</v>
      </c>
      <c r="M7" s="10">
        <v>4500</v>
      </c>
      <c r="N7" s="10">
        <v>5000</v>
      </c>
      <c r="O7" s="10">
        <v>29500</v>
      </c>
    </row>
    <row r="8" spans="2:15" ht="15.75" thickTop="1" x14ac:dyDescent="0.25">
      <c r="B8" s="4" t="s">
        <v>16</v>
      </c>
      <c r="C8" s="11">
        <v>7000</v>
      </c>
      <c r="D8" s="11">
        <v>0</v>
      </c>
      <c r="E8" s="11">
        <v>500</v>
      </c>
      <c r="F8" s="11">
        <v>1000</v>
      </c>
      <c r="G8" s="11">
        <v>1500</v>
      </c>
      <c r="H8" s="11">
        <v>2000</v>
      </c>
      <c r="I8" s="11">
        <v>2500</v>
      </c>
      <c r="J8" s="11">
        <v>3000</v>
      </c>
      <c r="K8" s="11">
        <v>3500</v>
      </c>
      <c r="L8" s="11">
        <v>4000</v>
      </c>
      <c r="M8" s="11">
        <v>4500</v>
      </c>
      <c r="N8" s="11">
        <v>5000</v>
      </c>
      <c r="O8" s="11">
        <v>42000</v>
      </c>
    </row>
    <row r="10" spans="2:15" x14ac:dyDescent="0.25">
      <c r="B10" s="2" t="s">
        <v>27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25">
      <c r="B11" s="1" t="s">
        <v>17</v>
      </c>
      <c r="C11" s="8">
        <v>200</v>
      </c>
      <c r="D11" s="8">
        <v>200</v>
      </c>
      <c r="E11" s="8">
        <v>200</v>
      </c>
      <c r="F11" s="8">
        <v>200</v>
      </c>
      <c r="G11" s="8">
        <v>200</v>
      </c>
      <c r="H11" s="8">
        <v>200</v>
      </c>
      <c r="I11" s="8">
        <v>200</v>
      </c>
      <c r="J11" s="8">
        <v>200</v>
      </c>
      <c r="K11" s="8">
        <v>200</v>
      </c>
      <c r="L11" s="8">
        <v>200</v>
      </c>
      <c r="M11" s="8">
        <v>200</v>
      </c>
      <c r="N11" s="8">
        <v>200</v>
      </c>
      <c r="O11" s="8">
        <v>2400</v>
      </c>
    </row>
    <row r="12" spans="2:15" ht="28.5" x14ac:dyDescent="0.25">
      <c r="B12" s="1" t="s">
        <v>18</v>
      </c>
      <c r="C12" s="8">
        <v>1000</v>
      </c>
      <c r="D12" s="8">
        <v>1000</v>
      </c>
      <c r="E12" s="8">
        <v>1000</v>
      </c>
      <c r="F12" s="8">
        <v>1000</v>
      </c>
      <c r="G12" s="8">
        <v>1000</v>
      </c>
      <c r="H12" s="8">
        <v>1000</v>
      </c>
      <c r="I12" s="8">
        <v>1000</v>
      </c>
      <c r="J12" s="8">
        <v>1000</v>
      </c>
      <c r="K12" s="8">
        <v>1000</v>
      </c>
      <c r="L12" s="8">
        <v>1000</v>
      </c>
      <c r="M12" s="8">
        <v>1000</v>
      </c>
      <c r="N12" s="8">
        <v>1000</v>
      </c>
      <c r="O12" s="8">
        <v>12000</v>
      </c>
    </row>
    <row r="13" spans="2:15" x14ac:dyDescent="0.25">
      <c r="B13" s="1" t="s">
        <v>25</v>
      </c>
      <c r="C13" s="8">
        <v>0</v>
      </c>
      <c r="D13" s="8">
        <v>200</v>
      </c>
      <c r="E13" s="8">
        <v>300</v>
      </c>
      <c r="F13" s="8">
        <v>400</v>
      </c>
      <c r="G13" s="8">
        <v>500</v>
      </c>
      <c r="H13" s="8">
        <v>600</v>
      </c>
      <c r="I13" s="8">
        <v>700</v>
      </c>
      <c r="J13" s="8">
        <v>800</v>
      </c>
      <c r="K13" s="8">
        <v>900</v>
      </c>
      <c r="L13" s="8">
        <v>1000</v>
      </c>
      <c r="M13" s="8">
        <v>1100</v>
      </c>
      <c r="N13" s="8">
        <v>1200</v>
      </c>
      <c r="O13" s="8">
        <v>7700</v>
      </c>
    </row>
    <row r="14" spans="2:15" ht="29.25" thickBot="1" x14ac:dyDescent="0.3">
      <c r="B14" s="1" t="s">
        <v>19</v>
      </c>
      <c r="C14" s="9">
        <v>0</v>
      </c>
      <c r="D14" s="10">
        <v>0</v>
      </c>
      <c r="E14" s="10">
        <v>150</v>
      </c>
      <c r="F14" s="10">
        <v>150</v>
      </c>
      <c r="G14" s="10">
        <v>150</v>
      </c>
      <c r="H14" s="10">
        <v>150</v>
      </c>
      <c r="I14" s="10">
        <v>150</v>
      </c>
      <c r="J14" s="10">
        <v>150</v>
      </c>
      <c r="K14" s="10">
        <v>150</v>
      </c>
      <c r="L14" s="10">
        <v>150</v>
      </c>
      <c r="M14" s="10">
        <v>150</v>
      </c>
      <c r="N14" s="10">
        <v>150</v>
      </c>
      <c r="O14" s="10">
        <v>1800</v>
      </c>
    </row>
    <row r="15" spans="2:15" ht="15.75" thickTop="1" x14ac:dyDescent="0.25">
      <c r="B15" s="4" t="s">
        <v>20</v>
      </c>
      <c r="C15" s="11">
        <v>1200</v>
      </c>
      <c r="D15" s="11">
        <v>1400</v>
      </c>
      <c r="E15" s="11">
        <v>1650</v>
      </c>
      <c r="F15" s="11">
        <v>1750</v>
      </c>
      <c r="G15" s="11">
        <v>1850</v>
      </c>
      <c r="H15" s="11">
        <v>1950</v>
      </c>
      <c r="I15" s="11">
        <v>2050</v>
      </c>
      <c r="J15" s="11">
        <v>2150</v>
      </c>
      <c r="K15" s="11">
        <v>2250</v>
      </c>
      <c r="L15" s="11">
        <v>2350</v>
      </c>
      <c r="M15" s="11">
        <v>2450</v>
      </c>
      <c r="N15" s="11">
        <v>2550</v>
      </c>
      <c r="O15" s="11">
        <v>23550</v>
      </c>
    </row>
    <row r="17" spans="2:15" x14ac:dyDescent="0.25">
      <c r="B17" s="2" t="s">
        <v>28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25">
      <c r="B18" s="1" t="s">
        <v>21</v>
      </c>
      <c r="C18" s="8">
        <v>5800</v>
      </c>
      <c r="D18" s="8">
        <v>-1400</v>
      </c>
      <c r="E18" s="8">
        <v>-1150</v>
      </c>
      <c r="F18" s="8">
        <v>-750</v>
      </c>
      <c r="G18" s="8">
        <v>-350</v>
      </c>
      <c r="H18" s="8">
        <v>50</v>
      </c>
      <c r="I18" s="8">
        <v>450</v>
      </c>
      <c r="J18" s="8">
        <v>850</v>
      </c>
      <c r="K18" s="8">
        <v>1250</v>
      </c>
      <c r="L18" s="8">
        <v>1650</v>
      </c>
      <c r="M18" s="8">
        <v>2050</v>
      </c>
      <c r="N18" s="8">
        <v>2450</v>
      </c>
      <c r="O18" s="8">
        <v>18400</v>
      </c>
    </row>
    <row r="19" spans="2:15" x14ac:dyDescent="0.25">
      <c r="B19" s="4" t="s">
        <v>22</v>
      </c>
      <c r="C19" s="11">
        <v>5800</v>
      </c>
      <c r="D19" s="11">
        <v>4400</v>
      </c>
      <c r="E19" s="11">
        <v>3250</v>
      </c>
      <c r="F19" s="11">
        <v>2500</v>
      </c>
      <c r="G19" s="11">
        <v>2150</v>
      </c>
      <c r="H19" s="11">
        <v>2200</v>
      </c>
      <c r="I19" s="11">
        <v>2650</v>
      </c>
      <c r="J19" s="11">
        <v>3500</v>
      </c>
      <c r="K19" s="11">
        <v>4750</v>
      </c>
      <c r="L19" s="11">
        <v>6400</v>
      </c>
      <c r="M19" s="11">
        <v>8450</v>
      </c>
      <c r="N19" s="11">
        <v>10900</v>
      </c>
      <c r="O19" s="11"/>
    </row>
    <row r="20" spans="2:15" x14ac:dyDescent="0.25">
      <c r="B20" s="1" t="s">
        <v>23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</row>
  </sheetData>
  <mergeCells count="3">
    <mergeCell ref="B4:O4"/>
    <mergeCell ref="B10:O10"/>
    <mergeCell ref="B17:O1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2010-FE01-4922-B554-E9E7C0162057}">
  <dimension ref="C4:M14"/>
  <sheetViews>
    <sheetView showGridLines="0" workbookViewId="0">
      <selection activeCell="M11" sqref="M11"/>
    </sheetView>
  </sheetViews>
  <sheetFormatPr baseColWidth="10" defaultRowHeight="15" x14ac:dyDescent="0.25"/>
  <cols>
    <col min="7" max="7" width="20.7109375" bestFit="1" customWidth="1"/>
    <col min="11" max="11" width="31.5703125" customWidth="1"/>
    <col min="12" max="12" width="20.140625" customWidth="1"/>
  </cols>
  <sheetData>
    <row r="4" spans="3:13" x14ac:dyDescent="0.25">
      <c r="C4" s="5" t="s">
        <v>29</v>
      </c>
      <c r="D4" s="5"/>
      <c r="G4" s="5" t="s">
        <v>31</v>
      </c>
      <c r="H4" s="5"/>
      <c r="M4" s="17" t="s">
        <v>41</v>
      </c>
    </row>
    <row r="5" spans="3:13" x14ac:dyDescent="0.25">
      <c r="C5" t="s">
        <v>15</v>
      </c>
      <c r="D5" s="12">
        <v>29500</v>
      </c>
      <c r="G5" t="s">
        <v>17</v>
      </c>
      <c r="H5" s="8">
        <v>2400</v>
      </c>
      <c r="K5" s="16" t="s">
        <v>35</v>
      </c>
      <c r="L5" s="18" t="s">
        <v>39</v>
      </c>
      <c r="M5" s="14">
        <f>D7-H7</f>
        <v>19400</v>
      </c>
    </row>
    <row r="6" spans="3:13" ht="15.75" thickBot="1" x14ac:dyDescent="0.3">
      <c r="C6" s="6"/>
      <c r="D6" s="13"/>
      <c r="G6" s="6" t="s">
        <v>24</v>
      </c>
      <c r="H6" s="10">
        <v>7700</v>
      </c>
      <c r="L6" s="15"/>
      <c r="M6" s="12"/>
    </row>
    <row r="7" spans="3:13" ht="15.75" thickTop="1" x14ac:dyDescent="0.25">
      <c r="C7" s="7" t="s">
        <v>30</v>
      </c>
      <c r="D7" s="14">
        <v>29500</v>
      </c>
      <c r="G7" s="7" t="s">
        <v>30</v>
      </c>
      <c r="H7" s="14">
        <f>SUM(H5:H6)</f>
        <v>10100</v>
      </c>
      <c r="K7" s="16" t="s">
        <v>36</v>
      </c>
      <c r="L7" s="18" t="s">
        <v>40</v>
      </c>
      <c r="M7" s="14">
        <f>D14-H14</f>
        <v>-412.5</v>
      </c>
    </row>
    <row r="8" spans="3:13" x14ac:dyDescent="0.25">
      <c r="L8" s="15"/>
      <c r="M8" s="12"/>
    </row>
    <row r="9" spans="3:13" x14ac:dyDescent="0.25">
      <c r="K9" s="16" t="s">
        <v>37</v>
      </c>
      <c r="L9" s="18"/>
      <c r="M9" s="14">
        <f>M5+M7</f>
        <v>18987.5</v>
      </c>
    </row>
    <row r="10" spans="3:13" x14ac:dyDescent="0.25">
      <c r="L10" s="15"/>
      <c r="M10" s="12"/>
    </row>
    <row r="11" spans="3:13" x14ac:dyDescent="0.25">
      <c r="K11" s="16" t="s">
        <v>38</v>
      </c>
      <c r="L11" s="19">
        <v>0.25</v>
      </c>
      <c r="M11" s="14">
        <f>M9-4746.875</f>
        <v>14240.625</v>
      </c>
    </row>
    <row r="12" spans="3:13" x14ac:dyDescent="0.25">
      <c r="C12" s="5" t="s">
        <v>32</v>
      </c>
      <c r="D12" s="5"/>
      <c r="G12" s="5" t="s">
        <v>33</v>
      </c>
      <c r="H12" s="5"/>
      <c r="L12" s="15"/>
    </row>
    <row r="13" spans="3:13" ht="15.75" thickBot="1" x14ac:dyDescent="0.3">
      <c r="C13" s="6"/>
      <c r="D13" s="6"/>
      <c r="G13" s="6" t="s">
        <v>34</v>
      </c>
      <c r="H13" s="13">
        <f>1650/4</f>
        <v>412.5</v>
      </c>
    </row>
    <row r="14" spans="3:13" ht="15.75" thickTop="1" x14ac:dyDescent="0.25">
      <c r="C14" s="7" t="s">
        <v>30</v>
      </c>
      <c r="D14" s="14">
        <v>0</v>
      </c>
      <c r="G14" s="7" t="s">
        <v>30</v>
      </c>
      <c r="H14" s="14">
        <v>412.5</v>
      </c>
    </row>
  </sheetData>
  <mergeCells count="4">
    <mergeCell ref="C4:D4"/>
    <mergeCell ref="G4:H4"/>
    <mergeCell ref="C12:D12"/>
    <mergeCell ref="G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5B5C-9178-4450-9210-8B842999A245}">
  <dimension ref="C4:G15"/>
  <sheetViews>
    <sheetView showGridLines="0" tabSelected="1" workbookViewId="0">
      <selection activeCell="C12" sqref="C12:G12"/>
    </sheetView>
  </sheetViews>
  <sheetFormatPr baseColWidth="10" defaultRowHeight="15" x14ac:dyDescent="0.25"/>
  <cols>
    <col min="3" max="4" width="17.42578125" customWidth="1"/>
    <col min="5" max="5" width="9.140625" customWidth="1"/>
    <col min="6" max="7" width="18.140625" customWidth="1"/>
  </cols>
  <sheetData>
    <row r="4" spans="3:7" x14ac:dyDescent="0.25">
      <c r="C4" s="16" t="s">
        <v>42</v>
      </c>
      <c r="D4" s="16"/>
      <c r="E4" s="16"/>
      <c r="F4" s="16" t="s">
        <v>43</v>
      </c>
      <c r="G4" s="16"/>
    </row>
    <row r="5" spans="3:7" x14ac:dyDescent="0.25">
      <c r="C5" s="20" t="s">
        <v>44</v>
      </c>
      <c r="F5" s="20" t="s">
        <v>44</v>
      </c>
      <c r="G5" s="12"/>
    </row>
    <row r="6" spans="3:7" x14ac:dyDescent="0.25">
      <c r="F6" t="s">
        <v>48</v>
      </c>
      <c r="G6" s="12">
        <v>5000</v>
      </c>
    </row>
    <row r="7" spans="3:7" x14ac:dyDescent="0.25">
      <c r="C7" s="20" t="s">
        <v>45</v>
      </c>
      <c r="F7" s="20" t="s">
        <v>45</v>
      </c>
      <c r="G7" s="12"/>
    </row>
    <row r="8" spans="3:7" x14ac:dyDescent="0.25">
      <c r="C8" t="s">
        <v>47</v>
      </c>
      <c r="D8" s="12">
        <v>10900</v>
      </c>
      <c r="E8" s="12"/>
      <c r="G8" s="12"/>
    </row>
    <row r="9" spans="3:7" x14ac:dyDescent="0.25">
      <c r="F9" s="20" t="s">
        <v>46</v>
      </c>
      <c r="G9" s="12"/>
    </row>
    <row r="10" spans="3:7" x14ac:dyDescent="0.25">
      <c r="F10" t="s">
        <v>49</v>
      </c>
      <c r="G10" s="12">
        <v>2000</v>
      </c>
    </row>
    <row r="11" spans="3:7" ht="15.75" thickBot="1" x14ac:dyDescent="0.3">
      <c r="C11" s="6"/>
      <c r="D11" s="6"/>
      <c r="E11" s="6"/>
      <c r="F11" s="21" t="s">
        <v>50</v>
      </c>
      <c r="G11" s="13">
        <v>14240.625</v>
      </c>
    </row>
    <row r="12" spans="3:7" ht="15.75" thickTop="1" x14ac:dyDescent="0.25">
      <c r="C12" s="7" t="s">
        <v>51</v>
      </c>
      <c r="D12" s="14">
        <f>SUM(D5:D11)</f>
        <v>10900</v>
      </c>
      <c r="E12" s="14"/>
      <c r="F12" s="7" t="s">
        <v>52</v>
      </c>
      <c r="G12" s="14">
        <f>SUM(G5:G11)</f>
        <v>21240.625</v>
      </c>
    </row>
    <row r="13" spans="3:7" x14ac:dyDescent="0.25">
      <c r="G13" s="12"/>
    </row>
    <row r="14" spans="3:7" x14ac:dyDescent="0.25">
      <c r="G14" s="12"/>
    </row>
    <row r="15" spans="3:7" x14ac:dyDescent="0.25">
      <c r="G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Lloréns</dc:creator>
  <cp:lastModifiedBy>Raquel Lloréns</cp:lastModifiedBy>
  <dcterms:created xsi:type="dcterms:W3CDTF">2024-05-25T23:06:19Z</dcterms:created>
  <dcterms:modified xsi:type="dcterms:W3CDTF">2024-05-25T23:47:46Z</dcterms:modified>
</cp:coreProperties>
</file>